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410"/>
  <workbookPr/>
  <mc:AlternateContent xmlns:mc="http://schemas.openxmlformats.org/markup-compatibility/2006">
    <mc:Choice Requires="x15">
      <x15ac:absPath xmlns:x15ac="http://schemas.microsoft.com/office/spreadsheetml/2010/11/ac" url="/Users/horstwurm/Documents/Data/private/Dev/kmu/migrationen/"/>
    </mc:Choice>
  </mc:AlternateContent>
  <bookViews>
    <workbookView xWindow="0" yWindow="460" windowWidth="51200" windowHeight="26740"/>
  </bookViews>
  <sheets>
    <sheet name="Import2016" sheetId="6" r:id="rId1"/>
    <sheet name="Matching-Tabelle" sheetId="2" r:id="rId2"/>
  </sheets>
  <definedNames>
    <definedName name="_xlnm._FilterDatabase" localSheetId="0">Import2016!$A$1:$BB$633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2" i="6"/>
</calcChain>
</file>

<file path=xl/sharedStrings.xml><?xml version="1.0" encoding="utf-8"?>
<sst xmlns="http://schemas.openxmlformats.org/spreadsheetml/2006/main" count="9591" uniqueCount="610">
  <si>
    <t>Mitarbeiter-Visum</t>
  </si>
  <si>
    <t>Mitarbeiter-Vorname</t>
  </si>
  <si>
    <t>Mitarbeiter-Name</t>
  </si>
  <si>
    <t>P-Nr</t>
  </si>
  <si>
    <t>Projekt-Kurzname</t>
  </si>
  <si>
    <t>Projekt-Bezeichnung</t>
  </si>
  <si>
    <t>L-Nr</t>
  </si>
  <si>
    <t>Leistung</t>
  </si>
  <si>
    <t>Leistungsart-Stunden-Extern</t>
  </si>
  <si>
    <t>Leistungsart-Netto-Extern</t>
  </si>
  <si>
    <t>Leistungsart-Stunden-Intern</t>
  </si>
  <si>
    <t>Leistungsart-Netto-Intern</t>
  </si>
  <si>
    <t>Leistungsart-externer Text</t>
  </si>
  <si>
    <t>Leistungsart-interner Text</t>
  </si>
  <si>
    <t>Spesen-Nummer</t>
  </si>
  <si>
    <t>Spesen-Bezeichnung</t>
  </si>
  <si>
    <t>Spesen-externer Text</t>
  </si>
  <si>
    <t>Spesen-Anzahl extern</t>
  </si>
  <si>
    <t>Spesen Netto Ext.</t>
  </si>
  <si>
    <t>Spesen-Brutto-Extern</t>
  </si>
  <si>
    <t>Spesen-interner Text</t>
  </si>
  <si>
    <t>Spesen-Anzahl intern</t>
  </si>
  <si>
    <t>Spesen-Netto-Intern</t>
  </si>
  <si>
    <t>Spesen-Brutto-Intern</t>
  </si>
  <si>
    <t>MwSt-Nr</t>
  </si>
  <si>
    <t>MwSt-Satz</t>
  </si>
  <si>
    <t>MwSt-Code Buch.</t>
  </si>
  <si>
    <t>MwSt-Kurztext</t>
  </si>
  <si>
    <t>MwSt-Bezeichnung</t>
  </si>
  <si>
    <t>Pos-Typ</t>
  </si>
  <si>
    <t>Neu</t>
  </si>
  <si>
    <t>Kunde-Nr.</t>
  </si>
  <si>
    <t>Kunde-Kurzname</t>
  </si>
  <si>
    <t>Kunde-Name</t>
  </si>
  <si>
    <t>Kunde-Vorname</t>
  </si>
  <si>
    <t>Pos-Status</t>
  </si>
  <si>
    <t>Firma Nr.</t>
  </si>
  <si>
    <t>Firma-Name</t>
  </si>
  <si>
    <t>Firma-Plz</t>
  </si>
  <si>
    <t>Firma-Ort</t>
  </si>
  <si>
    <t>Abteilung-Nr.</t>
  </si>
  <si>
    <t>Abteilung</t>
  </si>
  <si>
    <t>Mitarbeiter-Nr.</t>
  </si>
  <si>
    <t>Abrech-Typ</t>
  </si>
  <si>
    <t>Abrech-Typ-Anzahl intern</t>
  </si>
  <si>
    <t>Abrech-Typ-Anzahl extern</t>
  </si>
  <si>
    <t>TG7663</t>
  </si>
  <si>
    <t>Curdin</t>
  </si>
  <si>
    <t>Schenkel</t>
  </si>
  <si>
    <t>phasenübergreifend</t>
  </si>
  <si>
    <t>U 7.6 E</t>
  </si>
  <si>
    <t>MwSt 7.6% Exklusiv</t>
  </si>
  <si>
    <t>TKB</t>
  </si>
  <si>
    <t>Thurgauer Kantonalbank</t>
  </si>
  <si>
    <t>Normal</t>
  </si>
  <si>
    <t>Ohne Abteilung</t>
  </si>
  <si>
    <t>Präsenzzeit</t>
  </si>
  <si>
    <t>AUSBILDUNG</t>
  </si>
  <si>
    <t>Ausbildungen</t>
  </si>
  <si>
    <t>Vorbereitung ITBM9 Modul 4</t>
  </si>
  <si>
    <t>CTB-CITRIX</t>
  </si>
  <si>
    <t>Weiterentwicklung Citrix</t>
  </si>
  <si>
    <t>Abstimmung mit PHS (XenWorx)</t>
  </si>
  <si>
    <t>WPIALLG</t>
  </si>
  <si>
    <t>WPI-Betrieb allgemein</t>
  </si>
  <si>
    <t>allgemeine Betriebsthemen besprechen</t>
  </si>
  <si>
    <t>AGRKUDIGI</t>
  </si>
  <si>
    <t>Arbeitsgruppe Kundendigitalisierung</t>
  </si>
  <si>
    <t>Vorbereitung Mittwoch AP1 Meeting</t>
  </si>
  <si>
    <t>OPTIMA</t>
  </si>
  <si>
    <t>Projekt OPTIMA</t>
  </si>
  <si>
    <t>Abstimmung RfP</t>
  </si>
  <si>
    <t>WPI-WA</t>
  </si>
  <si>
    <t>Kleinaufträge WPI</t>
  </si>
  <si>
    <t>Lifecycle-Doku-Review Swisscom</t>
  </si>
  <si>
    <t>KAM-Meeting</t>
  </si>
  <si>
    <t>WPI-Cockpit</t>
  </si>
  <si>
    <t>Taskkontrolle</t>
  </si>
  <si>
    <t>RTB-TELEFONIE</t>
  </si>
  <si>
    <t>Betrieb Telefonie</t>
  </si>
  <si>
    <t>Vorbereitung Service-Meeting</t>
  </si>
  <si>
    <t>Agr Digi</t>
  </si>
  <si>
    <t>IT Mgmt-Meeting</t>
  </si>
  <si>
    <t>Kaizen IT Mgmt</t>
  </si>
  <si>
    <t>RTB-PRINTING</t>
  </si>
  <si>
    <t>Betrieb Printing</t>
  </si>
  <si>
    <t xml:space="preserve">Problem mit Scan-Ordner </t>
  </si>
  <si>
    <t>Jour-Fix EME</t>
  </si>
  <si>
    <t>CTB-CLIENT</t>
  </si>
  <si>
    <t>Weiterentwicklung Client-Bereich</t>
  </si>
  <si>
    <t>Alternativ-Lösung für MobileID</t>
  </si>
  <si>
    <t>Workshop AP 1</t>
  </si>
  <si>
    <t>SCRUM-Methodik-Info</t>
  </si>
  <si>
    <t>Vorbereitung JF</t>
  </si>
  <si>
    <t>Finalisierung Präsentation AKB</t>
  </si>
  <si>
    <t>JF mit jedem MA + Teammeeting</t>
  </si>
  <si>
    <t>RTB-MESSAGING</t>
  </si>
  <si>
    <t>Betrieb Messaging Bereich</t>
  </si>
  <si>
    <t>Support Frau Merz wegen Versand</t>
  </si>
  <si>
    <t>Weisungsimpact prüfen XenMob</t>
  </si>
  <si>
    <t>Review BV</t>
  </si>
  <si>
    <t>RTB-NETZWERK</t>
  </si>
  <si>
    <t>Betrieb Netzwerk</t>
  </si>
  <si>
    <t>WLAN Connect Controlling</t>
  </si>
  <si>
    <t>Abstimmung mit René Leiser</t>
  </si>
  <si>
    <t>Bearbeitung AP3</t>
  </si>
  <si>
    <t>Service-Meeting</t>
  </si>
  <si>
    <t>Lern / Coaching-Session</t>
  </si>
  <si>
    <t>TEAMFÜHRUNG WPI</t>
  </si>
  <si>
    <t>Führungsaufgaben / Personelles Team WPI</t>
  </si>
  <si>
    <t>Abstimmung w/Ausfall CSC/SFU</t>
  </si>
  <si>
    <t>Service-Meeting Telefonie</t>
  </si>
  <si>
    <t>Weisungs-Kurs koordinieren</t>
  </si>
  <si>
    <t>Vorbereitung / Teilnahme Service-Meeting Ricoh</t>
  </si>
  <si>
    <t>ITBM9 Uni SG</t>
  </si>
  <si>
    <t>RTB-CITRIX</t>
  </si>
  <si>
    <t>Betrieb Citrix</t>
  </si>
  <si>
    <t>Citrix-Probleme CAG</t>
  </si>
  <si>
    <t>Kaizenboard inkl. Vorbereitung</t>
  </si>
  <si>
    <t>Issue CAG</t>
  </si>
  <si>
    <t>KM-Fall Printing, SAN-Storage ....</t>
  </si>
  <si>
    <t>Agr Digitalisierung</t>
  </si>
  <si>
    <t>Netzwerkausfall</t>
  </si>
  <si>
    <t>Vorstellung für AKB inkl. Business-Lunch</t>
  </si>
  <si>
    <t>Evaluation Event-App</t>
  </si>
  <si>
    <t>Microsoft Vision Day</t>
  </si>
  <si>
    <t>Vorbereitung MbO und alle LBUs</t>
  </si>
  <si>
    <t>Jour Fix / Team-Meeting mit allen</t>
  </si>
  <si>
    <t>Vorbereitung KWP AP1</t>
  </si>
  <si>
    <t>Abstimmung mit Team diverse Themen</t>
  </si>
  <si>
    <t>EVAL. NW-PERIMETER</t>
  </si>
  <si>
    <t>Evaluation Netzwerkperimeter</t>
  </si>
  <si>
    <t>1. Sichtung Antworten zu Fragekatalog Netzperimeter</t>
  </si>
  <si>
    <t>AP1 Workshop</t>
  </si>
  <si>
    <t>Mgmt-Meeting inkl. Lunch</t>
  </si>
  <si>
    <t>IT-Mgmt-Meeting</t>
  </si>
  <si>
    <t>Abstimmung mit R. Leiser</t>
  </si>
  <si>
    <t>Jourfix EME</t>
  </si>
  <si>
    <t>Abstimmung mit RSH</t>
  </si>
  <si>
    <t>Review Mgmt-Protokoll</t>
  </si>
  <si>
    <t>Abstimmung mit EME/RSH</t>
  </si>
  <si>
    <t>Coaching im Rahmen ITBM9</t>
  </si>
  <si>
    <t>Kaizen</t>
  </si>
  <si>
    <t>RTB-MDS</t>
  </si>
  <si>
    <t>Betrieb Mobile Device Service</t>
  </si>
  <si>
    <t>Support Remo Lobsiger</t>
  </si>
  <si>
    <t>Ticketkontrolle</t>
  </si>
  <si>
    <t>KAM Meeting</t>
  </si>
  <si>
    <t>Task-Controlling</t>
  </si>
  <si>
    <t>Agr.Digi</t>
  </si>
  <si>
    <t>Administration</t>
  </si>
  <si>
    <t>Teammeeting und Jour fix mit SFU, CGO, PHS</t>
  </si>
  <si>
    <t>Service-Meeting vorbereiten</t>
  </si>
  <si>
    <t>Review RfP AV-Technik</t>
  </si>
  <si>
    <t>IT Kernteam-Meeting ONline-Strategie</t>
  </si>
  <si>
    <t>Terminkoordination RfP-Tasks</t>
  </si>
  <si>
    <t>Kernteammeeting</t>
  </si>
  <si>
    <t>Terminkoordination</t>
  </si>
  <si>
    <t>5.2 GESCHÄFTSMODELL</t>
  </si>
  <si>
    <t>5.2 Geschäftsmodell nachhaltig ausricht.</t>
  </si>
  <si>
    <t>Vorbereitung MbO</t>
  </si>
  <si>
    <t>Performance-Problem auf Exchange</t>
  </si>
  <si>
    <t>Service-Meeting inkl. Lunch</t>
  </si>
  <si>
    <t>Ausbildung Weisungswesen</t>
  </si>
  <si>
    <t>CTB-NETZWERK</t>
  </si>
  <si>
    <t>Weiterentwicklung Netzwerk</t>
  </si>
  <si>
    <t>AP1</t>
  </si>
  <si>
    <t>LbU/MbO</t>
  </si>
  <si>
    <t>Austausch mit SGKB</t>
  </si>
  <si>
    <t>MbO, LBU, Teammeeting</t>
  </si>
  <si>
    <t>Taskkontrolle, Nachbearbeitung Besuch GLKB</t>
  </si>
  <si>
    <t>Kaizen-Board inkl. Nachbesprechung mit Pascal</t>
  </si>
  <si>
    <t>Beschaffungsantrag Christoph Weder</t>
  </si>
  <si>
    <t>Problem SMS-Stalking</t>
  </si>
  <si>
    <t>RTB-OFFICE</t>
  </si>
  <si>
    <t>Betrieb Office-Bereich</t>
  </si>
  <si>
    <t>Problem mit OneNote lösen</t>
  </si>
  <si>
    <t>AISB Traktandum Brainloop und Xen-Mobile</t>
  </si>
  <si>
    <t>Volume-Lizenzing-Issue mit Software One lösen</t>
  </si>
  <si>
    <t>Meeting mit Leiser / Kuratle</t>
  </si>
  <si>
    <t>Vorbereitung Gespräch H. Moser</t>
  </si>
  <si>
    <t>IT-Strategie-Review</t>
  </si>
  <si>
    <t>Besprechung mit H. Moser</t>
  </si>
  <si>
    <t>Besprechung mit ELHAG</t>
  </si>
  <si>
    <t>JF EME</t>
  </si>
  <si>
    <t>Abstimmung UKV-Auftrag</t>
  </si>
  <si>
    <t>Abstimmung mit V. Baummann w/Eventapp-Eval</t>
  </si>
  <si>
    <t>Vorbereitung Netzperimeter Präsentationen</t>
  </si>
  <si>
    <t>LBU / MBO PHS und SFU</t>
  </si>
  <si>
    <t>Jour Fixe CGO, RSH und Teammeeting</t>
  </si>
  <si>
    <t>AISB</t>
  </si>
  <si>
    <t>Info RBN</t>
  </si>
  <si>
    <t>Workshop IAM</t>
  </si>
  <si>
    <t>Gespräch mit M. Liebi</t>
  </si>
  <si>
    <t>Issue Telefonie CMN-Vertragsanpassung</t>
  </si>
  <si>
    <t>Forsight</t>
  </si>
  <si>
    <t>Meeting Inventx / Vorbereitung Präsentationen</t>
  </si>
  <si>
    <t>Workshop und Vorbereitung Folgeworkshop</t>
  </si>
  <si>
    <t>Planung IT Praktika</t>
  </si>
  <si>
    <t>Workshop INV</t>
  </si>
  <si>
    <t>Tastkontrolle</t>
  </si>
  <si>
    <t xml:space="preserve">BE_04200, </t>
  </si>
  <si>
    <t>Interview Microsoft</t>
  </si>
  <si>
    <t>Abstimmung mit P. Horvath bezüglich SMS-Gateway</t>
  </si>
  <si>
    <t>Gespräch mit R. Leiser</t>
  </si>
  <si>
    <t>JourFix und Koord. w/ungeplanter 	Abwesenheit CGO</t>
  </si>
  <si>
    <t>Ausbildung MA Offertprozess</t>
  </si>
  <si>
    <t>Abstimmung mti SFU w/Nachhaltigkeit</t>
  </si>
  <si>
    <t>Service-Meeting Netzwerk</t>
  </si>
  <si>
    <t>Administration / Taskkontrolle</t>
  </si>
  <si>
    <t>Bearbeitung GL-Aufträge</t>
  </si>
  <si>
    <t>Projektthemen besprechen</t>
  </si>
  <si>
    <t>Lohnrunde</t>
  </si>
  <si>
    <t>JF mit allen Mitarbeitern</t>
  </si>
  <si>
    <t>Horst Wurm</t>
  </si>
  <si>
    <t>Lohnverhandlung EME</t>
  </si>
  <si>
    <t>ITMB9</t>
  </si>
  <si>
    <t>ITBM9</t>
  </si>
  <si>
    <t>Coaching Team (Evaluationsprozess)</t>
  </si>
  <si>
    <t xml:space="preserve">Thema Support EventApp </t>
  </si>
  <si>
    <t xml:space="preserve">Aufarbeitung eMails </t>
  </si>
  <si>
    <t>Taskcontrolling</t>
  </si>
  <si>
    <t>AV-Technik Präsentationen, Vorbereitung, Durchführung, Debriefing</t>
  </si>
  <si>
    <t>Vorbereitung Jourfixe vor Ferien</t>
  </si>
  <si>
    <t>Abstimmung mit WBI</t>
  </si>
  <si>
    <t xml:space="preserve">Feedback w/Internet-Access DDos (TKB-Homepage). </t>
  </si>
  <si>
    <t>Jourfix inkl. Teammeeting mit allen</t>
  </si>
  <si>
    <t>Vorbereitung nach Ferien</t>
  </si>
  <si>
    <t>Workshop</t>
  </si>
  <si>
    <t>Aufarbeitung Ferienpendenzen</t>
  </si>
  <si>
    <t>Workshop Diplomarbeit</t>
  </si>
  <si>
    <t>Swisscom-Baro / KAM-Meeting</t>
  </si>
  <si>
    <t>Interview Computerworld</t>
  </si>
  <si>
    <t>Vorbereitung Service-Meeting SC</t>
  </si>
  <si>
    <t>eMails nach Ferien bearbeiten</t>
  </si>
  <si>
    <t>Nacharbeit nach Ferien/Ausbildung</t>
  </si>
  <si>
    <t>Personelles</t>
  </si>
  <si>
    <t>AV-Technik GoIn</t>
  </si>
  <si>
    <t>LIZMGT</t>
  </si>
  <si>
    <t>Lizenzmanagement</t>
  </si>
  <si>
    <t>Vorstellung neuer AM Softwareone und Business-Lunch</t>
  </si>
  <si>
    <t>Psw-Problem</t>
  </si>
  <si>
    <t>Service-Meeting mit anschl. Workshop</t>
  </si>
  <si>
    <t>JF mit EME</t>
  </si>
  <si>
    <t>Evaluation Talentpool Kader</t>
  </si>
  <si>
    <t>IT-Mgmt / Kaizen</t>
  </si>
  <si>
    <t>Verhandlung mit AV-Provider</t>
  </si>
  <si>
    <t>Besuch LLB</t>
  </si>
  <si>
    <t>Jour-Fix / Teammeeting ganzes T	eam</t>
  </si>
  <si>
    <t>Telefonieproblem</t>
  </si>
  <si>
    <t>Abstimmung mit Rolf Kälin</t>
  </si>
  <si>
    <t>Vorbereitung Besuch SGKB CIO</t>
  </si>
  <si>
    <t>Initialisierungsarbeiten DiplA</t>
  </si>
  <si>
    <t>Interview Ausbildungsplanung ganzes Team</t>
  </si>
  <si>
    <t>Gespr. mit P. Büchi, SGKB</t>
  </si>
  <si>
    <t>Diplom-Arbeit</t>
  </si>
  <si>
    <t>Treffen mit Buch w/FINMA-Thema bei Microsoft</t>
  </si>
  <si>
    <t>DiplA</t>
  </si>
  <si>
    <t>Teammeeting / Jourfix mit allen</t>
  </si>
  <si>
    <t>Evaluationsgrundsätze mit SFU abstimmen</t>
  </si>
  <si>
    <t>ITBM9 DiplA</t>
  </si>
  <si>
    <t>Übernahme KM von ESC / Abstimmung Card-X-Problem</t>
  </si>
  <si>
    <t>Vorbereitung Woche</t>
  </si>
  <si>
    <t>Vorbereitung Kaizen</t>
  </si>
  <si>
    <t>Arbeit an DiplA</t>
  </si>
  <si>
    <t>PoC bei Novartis Basel</t>
  </si>
  <si>
    <t>Problem O. Weber</t>
  </si>
  <si>
    <t>Vorbereitung / Teilnahme Workshop Digitalisierung</t>
  </si>
  <si>
    <t>Information Horst Wurm / IT-Reorg</t>
  </si>
  <si>
    <t>Abstimmung mit SGKB Bereich Workplace &amp; Infrastruktur</t>
  </si>
  <si>
    <t>Feedback an EME w/Ergon Roundtable</t>
  </si>
  <si>
    <t>Webinar Digital Onboarding</t>
  </si>
  <si>
    <t>Downselect</t>
  </si>
  <si>
    <t>Referenzbesuch Kantonsspital Luzern und anschliessend Referenzinerviews Auvisio und Gallus Media AG</t>
  </si>
  <si>
    <t>Dipl.A</t>
  </si>
  <si>
    <t>Auftrag RBN</t>
  </si>
  <si>
    <t>JourFix SDM</t>
  </si>
  <si>
    <t>Baro-Meeting SC</t>
  </si>
  <si>
    <t>KAM-Meeting SC</t>
  </si>
  <si>
    <t>Vorbereitung IT-Praktikant</t>
  </si>
  <si>
    <t>MwSt frei</t>
  </si>
  <si>
    <t>AG Herbst</t>
  </si>
  <si>
    <t>Feedback Planung</t>
  </si>
  <si>
    <t>Evaluation AG Herbst</t>
  </si>
  <si>
    <t xml:space="preserve">JF </t>
  </si>
  <si>
    <t>CLX-Lösung</t>
  </si>
  <si>
    <t>Jour-Fix und Vorbesprechung nächste Woche</t>
  </si>
  <si>
    <t>Vorbereitung Downselect / Kommunikation</t>
  </si>
  <si>
    <t xml:space="preserve">Interview Referenzen </t>
  </si>
  <si>
    <t>Prüfungsvorbereitung</t>
  </si>
  <si>
    <t>Vorbereitung KW21</t>
  </si>
  <si>
    <t>Taskkontrolle / Terminkoordination</t>
  </si>
  <si>
    <t>Dipl-A</t>
  </si>
  <si>
    <t>Terminkoordination w/Krankheit</t>
  </si>
  <si>
    <t>Review Honoris aller MA</t>
  </si>
  <si>
    <t>JF / Teammeeting</t>
  </si>
  <si>
    <t>Controlling/Nachfassen WLAN Connect User</t>
  </si>
  <si>
    <t>Anfrage ZKB wegen Referenz Ergon</t>
  </si>
  <si>
    <t>Abstimmung EME</t>
  </si>
  <si>
    <t>Interview mit ZKB w/IAM/WAF</t>
  </si>
  <si>
    <t xml:space="preserve">diverse Versuche bei upc Peter Horvat </t>
  </si>
  <si>
    <t xml:space="preserve">Problem AV-Koordinationstermin, Entscheid, usw. </t>
  </si>
  <si>
    <t>Workshop/Abstimmung mit Prof. Dr. Baumöl</t>
  </si>
  <si>
    <t>Interview Auvisio</t>
  </si>
  <si>
    <t>Teamabstimmung</t>
  </si>
  <si>
    <t>Finale Entscheidung / Ab- und Zusagen</t>
  </si>
  <si>
    <t>Jourfix</t>
  </si>
  <si>
    <t>Rücksendung Clickshare</t>
  </si>
  <si>
    <t>Sperrauftrag WLAN</t>
  </si>
  <si>
    <t>Terminkoordination sämtlicher Projekte</t>
  </si>
  <si>
    <t>Dipl. A</t>
  </si>
  <si>
    <t>Personalprobleme</t>
  </si>
  <si>
    <t>Personelles / Aussprache Team</t>
  </si>
  <si>
    <t>Koordination Terminabstimmung</t>
  </si>
  <si>
    <t>Jour-Fix SC</t>
  </si>
  <si>
    <t>Issue Falzung</t>
  </si>
  <si>
    <t>Budgetplanung (MiFri)</t>
  </si>
  <si>
    <t>JF und Teammeeting</t>
  </si>
  <si>
    <t>Koordination</t>
  </si>
  <si>
    <t>Business-Lunch G. Flury</t>
  </si>
  <si>
    <t>Workshop Online-Strategie</t>
  </si>
  <si>
    <t>Bausitzung / Baubesichtigung</t>
  </si>
  <si>
    <t>Protokoll</t>
  </si>
  <si>
    <t xml:space="preserve">Information an SFU (Stv. Sicherstellung). </t>
  </si>
  <si>
    <t>Gespräch mit Chr. Tröhler</t>
  </si>
  <si>
    <t>Prüfung Reporting SC</t>
  </si>
  <si>
    <t>Kurzabstimmung mit A. Lampel</t>
  </si>
  <si>
    <t>Abstimmung mit ELHAG</t>
  </si>
  <si>
    <t>WPI Cockpit</t>
  </si>
  <si>
    <t xml:space="preserve">Feedback Verhandlungsbogen </t>
  </si>
  <si>
    <t>Abstimmung NetzperiVerhan</t>
  </si>
  <si>
    <t>Lesson Learnd für iPad Beschaffung</t>
  </si>
  <si>
    <t>diverse Abstimmungen w/Kickoff</t>
  </si>
  <si>
    <t>Kaizen inkl. Vor/Nachbereitung</t>
  </si>
  <si>
    <t>AV-Technik Initialisierung</t>
  </si>
  <si>
    <t>Abstimmung mit Horst Wurm</t>
  </si>
  <si>
    <t>Taskkontrolle Vorbereitung JF</t>
  </si>
  <si>
    <t>Abstimmung Printer</t>
  </si>
  <si>
    <t>Abstimmung Digital Signage</t>
  </si>
  <si>
    <t>Jour-Fix Team</t>
  </si>
  <si>
    <t>Netzwerk-Malus</t>
  </si>
  <si>
    <t>UNISG</t>
  </si>
  <si>
    <t>Abstimmung mit Michael Chollet / Prüfung Jour-Fix Dokument</t>
  </si>
  <si>
    <t>AV-Workshop und Nachbereitung</t>
  </si>
  <si>
    <t>Vorbereitung</t>
  </si>
  <si>
    <t>Nachbearbeitung Woche</t>
  </si>
  <si>
    <t>Review AISB</t>
  </si>
  <si>
    <t>Chang-Review</t>
  </si>
  <si>
    <t>Austausch mit Afi</t>
  </si>
  <si>
    <t xml:space="preserve">Austausch mit LUKB </t>
  </si>
  <si>
    <t>JourFix mit ALA</t>
  </si>
  <si>
    <t>Abstimmung mit Tobias</t>
  </si>
  <si>
    <t>Verhandlung Netzperimeter</t>
  </si>
  <si>
    <t>Verhandlung mit Samepage</t>
  </si>
  <si>
    <t>GMS</t>
  </si>
  <si>
    <t>Workshop Luzern</t>
  </si>
  <si>
    <t>Taskkontrolle, Jour-Fix-Vorbereitung Projekte und MA</t>
  </si>
  <si>
    <t>Referenzauskunft für SPIE</t>
  </si>
  <si>
    <t>Support RBN</t>
  </si>
  <si>
    <t>Proof of Concept</t>
  </si>
  <si>
    <t>SCRE2016</t>
  </si>
  <si>
    <t>Service Center Renovation</t>
  </si>
  <si>
    <t>Bespr. mit RSH</t>
  </si>
  <si>
    <t>Jourfixe und Teammeeting</t>
  </si>
  <si>
    <t>Workshop DiplA</t>
  </si>
  <si>
    <t>DiplA.</t>
  </si>
  <si>
    <t>ITBM 9 Modul 10</t>
  </si>
  <si>
    <t>Beratung / Unterstützung</t>
  </si>
  <si>
    <t>Sichtung Unterlagen</t>
  </si>
  <si>
    <t>Verhandlung NePe</t>
  </si>
  <si>
    <t>MiFri-Planung</t>
  </si>
  <si>
    <t>JF Optima</t>
  </si>
  <si>
    <t>JF Cire, Xenmob, SCRE</t>
  </si>
  <si>
    <t xml:space="preserve">Abstimmung weiteres Vorgehen Aufgaben CGO ab 1.8. </t>
  </si>
  <si>
    <t>Info an D. Strebel</t>
  </si>
  <si>
    <t>Test Backupproblem iTunes</t>
  </si>
  <si>
    <t>Abstimmung mit GMC w/Präsentation</t>
  </si>
  <si>
    <t>Problemfall David Strebel</t>
  </si>
  <si>
    <t>Beschaffung BE_4538</t>
  </si>
  <si>
    <t>Gespräch EME/CGO</t>
  </si>
  <si>
    <t>JF Paperless</t>
  </si>
  <si>
    <t>Raodmap Digitalisierung</t>
  </si>
  <si>
    <t>Gespräch mit designierten PL</t>
  </si>
  <si>
    <t>ITMgt-Meeting/Kaizen</t>
  </si>
  <si>
    <t>Abstimmung RBN</t>
  </si>
  <si>
    <t xml:space="preserve">ZEK-Issue </t>
  </si>
  <si>
    <t>DiplA ITBM9</t>
  </si>
  <si>
    <t>Anfrage D. Bänziger (Budget Beratungsdigi)</t>
  </si>
  <si>
    <t>JF RSH, PHS, CGO, Teammeeting</t>
  </si>
  <si>
    <t>Bespr. mit P. Horvat</t>
  </si>
  <si>
    <t>Digitalisierung</t>
  </si>
  <si>
    <t>Taskforce Tool-Evaluation Beta2b</t>
  </si>
  <si>
    <t>Problem Durckertoner-Bestellung Awil</t>
  </si>
  <si>
    <t>WPIRELM</t>
  </si>
  <si>
    <t>Releasing</t>
  </si>
  <si>
    <t>Tests, Umfrage und Besprechung Stand Basisrelease</t>
  </si>
  <si>
    <t>IOS-Update</t>
  </si>
  <si>
    <t>Information Team über Taskforce Toolevaluation Beta2b</t>
  </si>
  <si>
    <t>Statusinformation Fall Amriswil</t>
  </si>
  <si>
    <t>Verhandlung NePe mit upc</t>
  </si>
  <si>
    <t>Vorbereitung Verhandlung, Vorbereitung Kostenworkshop</t>
  </si>
  <si>
    <t>BE/TEs</t>
  </si>
  <si>
    <t>Durchführung JF</t>
  </si>
  <si>
    <t>Problem CAG lösen</t>
  </si>
  <si>
    <t>RTB-STORAGE</t>
  </si>
  <si>
    <t>Betrieb Storage-Plattform</t>
  </si>
  <si>
    <t>Storage-Controlling</t>
  </si>
  <si>
    <t>Verhandlung SC</t>
  </si>
  <si>
    <t>Workshop Netzperimeter-Kostenmodell, Abstimmung mit RSH</t>
  </si>
  <si>
    <t>Vorbereitung Mgmt-Meeting SC</t>
  </si>
  <si>
    <t>Entwicklung Kostenmodell/Verhandlungsdoku</t>
  </si>
  <si>
    <t>Vorstellung GMC Inspire</t>
  </si>
  <si>
    <t>Workshop GLKB</t>
  </si>
  <si>
    <t>Jour Fix-Meetings</t>
  </si>
  <si>
    <t>Standortbestimmung PHS</t>
  </si>
  <si>
    <t>Vorbereitung / Durchführung Service-Meeting</t>
  </si>
  <si>
    <t>Bespr. H. Moser Ix</t>
  </si>
  <si>
    <t>Changemgmt</t>
  </si>
  <si>
    <t>Prüfung Ressourcenplan</t>
  </si>
  <si>
    <t>Vorbereitung Netzperimeter</t>
  </si>
  <si>
    <t>Abstimmung mit SFU</t>
  </si>
  <si>
    <t>Standortbestimmung</t>
  </si>
  <si>
    <t>Verhandlung</t>
  </si>
  <si>
    <t>Bearbeitung DiplA</t>
  </si>
  <si>
    <t>IT-Mgmt-Meeting / Kaizen</t>
  </si>
  <si>
    <t>Taskkontroll</t>
  </si>
  <si>
    <t>Abschluss-Event EME</t>
  </si>
  <si>
    <t>Task-Kontrolle, Übergabe, IGC</t>
  </si>
  <si>
    <t>Anpassung KM-Handbuch</t>
  </si>
  <si>
    <t>JF der Projekte</t>
  </si>
  <si>
    <t>NePer GL-Antrag</t>
  </si>
  <si>
    <t>WLAN Auswertung</t>
  </si>
  <si>
    <t>Provider-Information</t>
  </si>
  <si>
    <t>Teaminformationen allgemein</t>
  </si>
  <si>
    <t>Aufarbeitung</t>
  </si>
  <si>
    <t>Ausbildung Prozessmgmt</t>
  </si>
  <si>
    <t>Kickoff Teambildungsprozess</t>
  </si>
  <si>
    <t>EME Pension</t>
  </si>
  <si>
    <t>Feedback PA-BerCen</t>
  </si>
  <si>
    <t>Projektkontrolle</t>
  </si>
  <si>
    <t>Ressourcenplanung / Planung 2017</t>
  </si>
  <si>
    <t>Uni SG</t>
  </si>
  <si>
    <t>Austausch mit SHKB</t>
  </si>
  <si>
    <t>Austausch LLB</t>
  </si>
  <si>
    <t>Forum Lichtensteinische Uni</t>
  </si>
  <si>
    <t>Jour-Fix Projekte</t>
  </si>
  <si>
    <t>allgemeine Betrieb</t>
  </si>
  <si>
    <t>JaPlan</t>
  </si>
  <si>
    <t>Planung</t>
  </si>
  <si>
    <t>WS Digitalisierungsprogramm</t>
  </si>
  <si>
    <t>IKV-Testplanung und Abstimmung mit ESC</t>
  </si>
  <si>
    <t>AISB-Ausbildung</t>
  </si>
  <si>
    <t>Personalausfall bei SC</t>
  </si>
  <si>
    <t>Omnium Workshop</t>
  </si>
  <si>
    <t>Teammeeting</t>
  </si>
  <si>
    <t>Planungsergänzung Digitalisierung</t>
  </si>
  <si>
    <t>JF mit HWU</t>
  </si>
  <si>
    <t>Budgetkontrolle</t>
  </si>
  <si>
    <t>Business-Lunch H+S</t>
  </si>
  <si>
    <t>Coaching ITBM9</t>
  </si>
  <si>
    <t>Vorbereitung Abstimmung mit SFU</t>
  </si>
  <si>
    <t>Update WPI-Service-Übersicht</t>
  </si>
  <si>
    <t>Digi-Programm</t>
  </si>
  <si>
    <t>Abstimmung mit Daniel Bänziger</t>
  </si>
  <si>
    <t>Changereview</t>
  </si>
  <si>
    <t>Citrix-Issue (Server Down)</t>
  </si>
  <si>
    <t>METIS</t>
  </si>
  <si>
    <t>Saas-Modell erklären USP</t>
  </si>
  <si>
    <t>Taskkontrolle, Jour Fix mit Andreas Diener SC$</t>
  </si>
  <si>
    <t>Workshop Ricoh</t>
  </si>
  <si>
    <t>Jourfix MA</t>
  </si>
  <si>
    <t>Jourfix CTB</t>
  </si>
  <si>
    <t>Business-Lunch</t>
  </si>
  <si>
    <t xml:space="preserve">Adresskorrekturen </t>
  </si>
  <si>
    <t>Ausschreibungs-Strategien WPI</t>
  </si>
  <si>
    <t>JF HWU</t>
  </si>
  <si>
    <t>Ressourcenplanung PHS</t>
  </si>
  <si>
    <t>Treffen mit Peter Wieland</t>
  </si>
  <si>
    <t>ITmgmt</t>
  </si>
  <si>
    <t>Kaizen ITMBM</t>
  </si>
  <si>
    <t>Changmgmt</t>
  </si>
  <si>
    <t>Ressourcenplan</t>
  </si>
  <si>
    <t>Mittelfristplanung GEY</t>
  </si>
  <si>
    <t>Eskalation w/INC im Citrix-Bereich</t>
  </si>
  <si>
    <t>Swisscom Baro</t>
  </si>
  <si>
    <t>Austausch mit SGKB M. Neuhaus</t>
  </si>
  <si>
    <t>Abstimmung Citrix Issues-Behandlung</t>
  </si>
  <si>
    <t>Issues-Tracking</t>
  </si>
  <si>
    <t>Jour Fix Team</t>
  </si>
  <si>
    <t>Digi-Anlass Zürich ICMF</t>
  </si>
  <si>
    <t>Telefonie-Vertragsanpassung Info R. Leiser</t>
  </si>
  <si>
    <t>Digi Board</t>
  </si>
  <si>
    <t>Abstimmung Status</t>
  </si>
  <si>
    <t>WPI-Kockpit</t>
  </si>
  <si>
    <t>Treffen mit Atrete</t>
  </si>
  <si>
    <t>Diplomarbeit Feedback</t>
  </si>
  <si>
    <t>Jour Fix mit allen inkl. Teammeeting</t>
  </si>
  <si>
    <t>OMNIUM Tests / Citrix Issue</t>
  </si>
  <si>
    <t>OIfferten für Changes besprechen inkl. Verzugsfolgen</t>
  </si>
  <si>
    <t>Jour-Fix mit SDM</t>
  </si>
  <si>
    <t>Initalmeeting Weisungsüberarbeitung</t>
  </si>
  <si>
    <t>Change-Kontrolle</t>
  </si>
  <si>
    <t>Taskkontrolle CTB</t>
  </si>
  <si>
    <t>IT-Mgmt-Strategie-Workshop</t>
  </si>
  <si>
    <t>Jour-Fix CTB</t>
  </si>
  <si>
    <t>Txp-Auswertung</t>
  </si>
  <si>
    <t>Strategie-Meeting mit Microsoft</t>
  </si>
  <si>
    <t>Workshop WPI Extern</t>
  </si>
  <si>
    <t>Jourfix mit MA Anteil RTB</t>
  </si>
  <si>
    <t>Service-Meeting inkl. Vorbereitung</t>
  </si>
  <si>
    <t>CTB-OFFICE</t>
  </si>
  <si>
    <t>Weiterentwicklung Office-Bereich</t>
  </si>
  <si>
    <t>RTB-WPISW</t>
  </si>
  <si>
    <t>Betrieb allg. WPI-Software</t>
  </si>
  <si>
    <t>Support Frau Merz / Smaragd</t>
  </si>
  <si>
    <t>Problem w/Remotesupport-Aufgaben-Verrechnung</t>
  </si>
  <si>
    <t>RTB-AD</t>
  </si>
  <si>
    <t>Betrieb Active-Directory</t>
  </si>
  <si>
    <t>Abklärung wegen falschem Ticketrouting</t>
  </si>
  <si>
    <t>Kaizen vorbereiten</t>
  </si>
  <si>
    <t>Kaizen inkl. übernahme auf 2017</t>
  </si>
  <si>
    <t>Regelung Kostengutsprache Remotezugriff</t>
  </si>
  <si>
    <t>Gespräch mit SFU</t>
  </si>
  <si>
    <t>Workshop WPI-Team</t>
  </si>
  <si>
    <t>Business-Lunch mit RDM</t>
  </si>
  <si>
    <t>digitales Kaizen</t>
  </si>
  <si>
    <t>Jourfix HWU</t>
  </si>
  <si>
    <t>Zielabstimmung mit SFU</t>
  </si>
  <si>
    <t>ISi-Assesment</t>
  </si>
  <si>
    <t>Abklärung WPI-KPI-Auswertung / Anpassung w/Isi-Auftrag</t>
  </si>
  <si>
    <t>Problem von JRE lösen</t>
  </si>
  <si>
    <t>Support JRE</t>
  </si>
  <si>
    <t>Besuch S. Raschle</t>
  </si>
  <si>
    <t>Admin (Terminkoordination)</t>
  </si>
  <si>
    <t>WPI Ressourcenplan</t>
  </si>
  <si>
    <t>Vorb. JourFix SDM</t>
  </si>
  <si>
    <t>Citrix Performance-Issue</t>
  </si>
  <si>
    <t>Service-Meeting SC</t>
  </si>
  <si>
    <t>SC Baro-Meeting</t>
  </si>
  <si>
    <t>Citrix-Performance Issue</t>
  </si>
  <si>
    <t>Teammeeting und Jour-Fix mit MA</t>
  </si>
  <si>
    <t>Architektur-Abstimmung mit GEY</t>
  </si>
  <si>
    <t>Feedback AISB</t>
  </si>
  <si>
    <t>Terminkoordination mit SC</t>
  </si>
  <si>
    <t>Architekturfragen mit Inx klären</t>
  </si>
  <si>
    <t>Citrix-Probleme CSC selber betroffen</t>
  </si>
  <si>
    <t>iPhone Verlust M. Schwarz</t>
  </si>
  <si>
    <t>Review IT-Architektur-Grundlagen</t>
  </si>
  <si>
    <t>Aufarbeitung Citrix-Performance-Issue</t>
  </si>
  <si>
    <t>Aufarbeitung Keyuser-Thema</t>
  </si>
  <si>
    <t>S-Tool Auswertung</t>
  </si>
  <si>
    <t>Keyuser Vorschlag erstellen/abstimmen</t>
  </si>
  <si>
    <t>Terminkoord. w/IT Grundlagen Architektur WS WPI</t>
  </si>
  <si>
    <t>JourFix HWU</t>
  </si>
  <si>
    <t>Entwicklung Externe Plattform</t>
  </si>
  <si>
    <t>Ausbildungsfrage WEB-Entwicklung</t>
  </si>
  <si>
    <t>Feedback an RBN</t>
  </si>
  <si>
    <t>Auftrag Umzüge seitens SC erteilen</t>
  </si>
  <si>
    <t>neues FINMA Rundschreiben w/Outsourcing</t>
  </si>
  <si>
    <t>IT-Strategie (TKB+ Plattform)</t>
  </si>
  <si>
    <t>Administration / Aufräumen</t>
  </si>
  <si>
    <t>TG1202</t>
  </si>
  <si>
    <t>Claudio</t>
  </si>
  <si>
    <t>Götz</t>
  </si>
  <si>
    <t>Service Meeting</t>
  </si>
  <si>
    <t>JF PL, eMails</t>
  </si>
  <si>
    <t>Printing Problem K. schmid</t>
  </si>
  <si>
    <t>BE_4502: ERstellt / Tel Peter / Abklärungen alter BE</t>
  </si>
  <si>
    <t>JaPla 2017</t>
  </si>
  <si>
    <t>Bereinigung Inventarkontrolle</t>
  </si>
  <si>
    <t>BE_4611: Tel Stalder - Abklärung neue Source</t>
  </si>
  <si>
    <t>Unterstützung T. Gmünder - Twitter - Kontrolle</t>
  </si>
  <si>
    <t>Standalone Doku - 2 STAOS</t>
  </si>
  <si>
    <t>Vorb Service Meeting - Protokoll erstellt</t>
  </si>
  <si>
    <t>Hilfestellung Visio Einbettung SFU</t>
  </si>
  <si>
    <t>Anfrage N. Biegel - Zugriff Berechtigungen - Durchs TicketXpert geführt</t>
  </si>
  <si>
    <t>Anfrage SD: Problem Androids mit Webgate</t>
  </si>
  <si>
    <t>TG1410</t>
  </si>
  <si>
    <t>Honoris</t>
  </si>
  <si>
    <t>TG2940</t>
  </si>
  <si>
    <t>WPI CTB</t>
  </si>
  <si>
    <t>WPI RTB</t>
  </si>
  <si>
    <t>Proj. Optima</t>
  </si>
  <si>
    <t>WPI Ausbildung</t>
  </si>
  <si>
    <t>Proj HR SYS</t>
  </si>
  <si>
    <t>Proj neuer ZV</t>
  </si>
  <si>
    <t>Progr Beratungsdigi</t>
  </si>
  <si>
    <t>Proj Papier Sparen</t>
  </si>
  <si>
    <t>Proj Eval NePe</t>
  </si>
  <si>
    <t>Bezeichnung Neu</t>
  </si>
  <si>
    <t>Progr Digitalisierung</t>
  </si>
  <si>
    <t>Proj DigiPF</t>
  </si>
  <si>
    <t>Proj RedWebseite</t>
  </si>
  <si>
    <t>Proj KWP1</t>
  </si>
  <si>
    <t>Proj Geschäftsmodell</t>
  </si>
  <si>
    <t>Proj XenMobile</t>
  </si>
  <si>
    <t>Proj SCRE2016</t>
  </si>
  <si>
    <t>Mitarbeitertabelle</t>
  </si>
  <si>
    <t>curdin.schenkel@tkb.ch</t>
  </si>
  <si>
    <t>claudio.goetz@tkb.ch</t>
  </si>
  <si>
    <t>philipp.steger@tkb.ch</t>
  </si>
  <si>
    <t>ralph.straehl@tkb.ch</t>
  </si>
  <si>
    <t>stefan.fuellemann@tkb.ch</t>
  </si>
  <si>
    <t>TG8465</t>
  </si>
  <si>
    <t>#MA</t>
  </si>
  <si>
    <t>#Datum</t>
  </si>
  <si>
    <t>WPI Führung</t>
  </si>
  <si>
    <t>#Anz Std.</t>
  </si>
  <si>
    <t>#Projekt</t>
  </si>
  <si>
    <t>#Aktivität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</si>
</sst>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color theme="1"/>
      <name val="Futura Book"/>
      <family val="2"/>
    </font>
    <font>
      <sz val="10"/>
      <color theme="1"/>
      <name val="Futura Book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Futura Book"/>
      <family val="2"/>
    </font>
    <font>
      <b/>
      <sz val="13"/>
      <color theme="3"/>
      <name val="Futura Book"/>
      <family val="2"/>
    </font>
    <font>
      <b/>
      <sz val="11"/>
      <color theme="3"/>
      <name val="Futura Book"/>
      <family val="2"/>
    </font>
    <font>
      <sz val="10"/>
      <color rgb="FF006100"/>
      <name val="Futura Book"/>
      <family val="2"/>
    </font>
    <font>
      <sz val="10"/>
      <color rgb="FF9C0006"/>
      <name val="Futura Book"/>
      <family val="2"/>
    </font>
    <font>
      <sz val="10"/>
      <color rgb="FF9C6500"/>
      <name val="Futura Book"/>
      <family val="2"/>
    </font>
    <font>
      <sz val="10"/>
      <color rgb="FF3F3F76"/>
      <name val="Futura Book"/>
      <family val="2"/>
    </font>
    <font>
      <b/>
      <sz val="10"/>
      <color rgb="FF3F3F3F"/>
      <name val="Futura Book"/>
      <family val="2"/>
    </font>
    <font>
      <b/>
      <sz val="10"/>
      <color rgb="FFFA7D00"/>
      <name val="Futura Book"/>
      <family val="2"/>
    </font>
    <font>
      <sz val="10"/>
      <color rgb="FFFA7D00"/>
      <name val="Futura Book"/>
      <family val="2"/>
    </font>
    <font>
      <b/>
      <sz val="10"/>
      <color theme="0"/>
      <name val="Futura Book"/>
      <family val="2"/>
    </font>
    <font>
      <sz val="10"/>
      <color rgb="FFFF0000"/>
      <name val="Futura Book"/>
      <family val="2"/>
    </font>
    <font>
      <i/>
      <sz val="10"/>
      <color rgb="FF7F7F7F"/>
      <name val="Futura Book"/>
      <family val="2"/>
    </font>
    <font>
      <b/>
      <sz val="10"/>
      <color theme="1"/>
      <name val="Futura Book"/>
      <family val="2"/>
    </font>
    <font>
      <sz val="10"/>
      <color theme="0"/>
      <name val="Futura Book"/>
      <family val="2"/>
    </font>
    <font>
      <sz val="10"/>
      <color rgb="FF333333"/>
      <name val="Verdana"/>
      <family val="2"/>
    </font>
    <font>
      <u/>
      <sz val="10"/>
      <color theme="10"/>
      <name val="Futura Book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8" fillId="0" borderId="0" xfId="0" applyFont="1"/>
    <xf numFmtId="0" fontId="19" fillId="0" borderId="0" xfId="42"/>
    <xf numFmtId="0" fontId="0" fillId="33" borderId="10" xfId="0" applyFill="1" applyBorder="1"/>
    <xf numFmtId="14" fontId="0" fillId="33" borderId="10" xfId="0" applyNumberFormat="1" applyFill="1" applyBorder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Hyper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.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hilipp.steger@tkb.ch" TargetMode="External"/><Relationship Id="rId4" Type="http://schemas.openxmlformats.org/officeDocument/2006/relationships/hyperlink" Target="mailto:ralph.straehl@tkb.ch" TargetMode="External"/><Relationship Id="rId5" Type="http://schemas.openxmlformats.org/officeDocument/2006/relationships/hyperlink" Target="mailto:stefan.fuellemann@tkb.ch" TargetMode="External"/><Relationship Id="rId6" Type="http://schemas.openxmlformats.org/officeDocument/2006/relationships/printerSettings" Target="../printerSettings/printerSettings1.bin"/><Relationship Id="rId1" Type="http://schemas.openxmlformats.org/officeDocument/2006/relationships/hyperlink" Target="mailto:curdin.schenkel@tkb.ch" TargetMode="External"/><Relationship Id="rId2" Type="http://schemas.openxmlformats.org/officeDocument/2006/relationships/hyperlink" Target="mailto:claudio.goetz@tkb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41"/>
  <sheetViews>
    <sheetView tabSelected="1" topLeftCell="A581" workbookViewId="0">
      <selection activeCell="A620" sqref="A620:XFD2271"/>
    </sheetView>
  </sheetViews>
  <sheetFormatPr baseColWidth="10" defaultRowHeight="14" x14ac:dyDescent="0.2"/>
  <cols>
    <col min="1" max="1" width="22.6640625" bestFit="1" customWidth="1"/>
    <col min="2" max="2" width="22.6640625" customWidth="1"/>
    <col min="3" max="3" width="11.5" bestFit="1" customWidth="1"/>
    <col min="4" max="4" width="126.6640625" bestFit="1" customWidth="1"/>
    <col min="6" max="6" width="10" customWidth="1"/>
    <col min="7" max="7" width="8.6640625" customWidth="1"/>
    <col min="11" max="11" width="19" bestFit="1" customWidth="1"/>
    <col min="12" max="12" width="32.5" bestFit="1" customWidth="1"/>
    <col min="13" max="13" width="6.83203125" bestFit="1" customWidth="1"/>
    <col min="14" max="14" width="18.83203125" bestFit="1" customWidth="1"/>
    <col min="15" max="15" width="19.83203125" bestFit="1" customWidth="1"/>
    <col min="16" max="16" width="18" bestFit="1" customWidth="1"/>
    <col min="17" max="17" width="19.5" bestFit="1" customWidth="1"/>
    <col min="19" max="19" width="126.6640625" bestFit="1" customWidth="1"/>
  </cols>
  <sheetData>
    <row r="1" spans="1:54" x14ac:dyDescent="0.2">
      <c r="A1" s="4" t="s">
        <v>604</v>
      </c>
      <c r="B1" s="4" t="s">
        <v>608</v>
      </c>
      <c r="C1" s="4" t="s">
        <v>607</v>
      </c>
      <c r="D1" s="4" t="s">
        <v>609</v>
      </c>
      <c r="E1" s="4" t="s">
        <v>605</v>
      </c>
      <c r="F1" t="s">
        <v>0</v>
      </c>
      <c r="G1" t="s">
        <v>1</v>
      </c>
      <c r="H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43</v>
      </c>
    </row>
    <row r="2" spans="1:54" x14ac:dyDescent="0.2">
      <c r="A2" s="4" t="str">
        <f>VLOOKUP(F2,'Matching-Tabelle'!$A$57:$B$61,2,FALSE)</f>
        <v>curdin.schenkel@tkb.ch</v>
      </c>
      <c r="B2" s="4" t="str">
        <f>VLOOKUP(J2,'Matching-Tabelle'!$A$1:$B$52,2,FALSE)</f>
        <v>WPI CTB</v>
      </c>
      <c r="C2" s="4">
        <v>1.25</v>
      </c>
      <c r="D2" s="4" t="s">
        <v>74</v>
      </c>
      <c r="E2" s="5">
        <v>42373</v>
      </c>
      <c r="F2" t="s">
        <v>46</v>
      </c>
      <c r="G2" t="s">
        <v>47</v>
      </c>
      <c r="H2" t="s">
        <v>48</v>
      </c>
      <c r="I2" s="1"/>
      <c r="J2">
        <v>14</v>
      </c>
      <c r="K2" t="s">
        <v>72</v>
      </c>
      <c r="L2" t="s">
        <v>73</v>
      </c>
      <c r="M2">
        <v>990001</v>
      </c>
      <c r="N2" t="s">
        <v>49</v>
      </c>
      <c r="O2">
        <v>1.25</v>
      </c>
      <c r="Q2">
        <v>1.25</v>
      </c>
      <c r="S2" t="s">
        <v>74</v>
      </c>
      <c r="AE2">
        <v>12</v>
      </c>
      <c r="AF2">
        <v>7.6</v>
      </c>
      <c r="AG2">
        <v>5</v>
      </c>
      <c r="AH2" t="s">
        <v>50</v>
      </c>
      <c r="AI2" t="s">
        <v>51</v>
      </c>
      <c r="AJ2">
        <v>2</v>
      </c>
      <c r="AK2">
        <v>1</v>
      </c>
      <c r="AL2">
        <v>1</v>
      </c>
      <c r="AM2" t="s">
        <v>52</v>
      </c>
      <c r="AN2" t="s">
        <v>53</v>
      </c>
      <c r="AP2">
        <v>1</v>
      </c>
      <c r="AQ2" t="s">
        <v>54</v>
      </c>
      <c r="AR2">
        <v>0</v>
      </c>
      <c r="AW2" t="s">
        <v>55</v>
      </c>
      <c r="AX2">
        <v>0</v>
      </c>
      <c r="AY2">
        <v>2</v>
      </c>
      <c r="AZ2">
        <v>1.25</v>
      </c>
      <c r="BA2">
        <v>1.25</v>
      </c>
      <c r="BB2" t="s">
        <v>56</v>
      </c>
    </row>
    <row r="3" spans="1:54" x14ac:dyDescent="0.2">
      <c r="A3" s="4" t="str">
        <f>VLOOKUP(F3,'Matching-Tabelle'!$A$57:$B$61,2,FALSE)</f>
        <v>curdin.schenkel@tkb.ch</v>
      </c>
      <c r="B3" s="4" t="str">
        <f>VLOOKUP(J3,'Matching-Tabelle'!$A$1:$B$52,2,FALSE)</f>
        <v>WPI CTB</v>
      </c>
      <c r="C3" s="4">
        <v>3.5</v>
      </c>
      <c r="D3" s="4" t="s">
        <v>75</v>
      </c>
      <c r="E3" s="5">
        <v>42374</v>
      </c>
      <c r="F3" t="s">
        <v>46</v>
      </c>
      <c r="G3" t="s">
        <v>47</v>
      </c>
      <c r="H3" t="s">
        <v>48</v>
      </c>
      <c r="I3" s="1"/>
      <c r="J3">
        <v>14</v>
      </c>
      <c r="K3" t="s">
        <v>72</v>
      </c>
      <c r="L3" t="s">
        <v>73</v>
      </c>
      <c r="M3">
        <v>990001</v>
      </c>
      <c r="N3" t="s">
        <v>49</v>
      </c>
      <c r="O3">
        <v>3.5</v>
      </c>
      <c r="Q3">
        <v>3.5</v>
      </c>
      <c r="S3" t="s">
        <v>75</v>
      </c>
      <c r="AE3">
        <v>12</v>
      </c>
      <c r="AF3">
        <v>7.6</v>
      </c>
      <c r="AG3">
        <v>5</v>
      </c>
      <c r="AH3" t="s">
        <v>50</v>
      </c>
      <c r="AI3" t="s">
        <v>51</v>
      </c>
      <c r="AJ3">
        <v>2</v>
      </c>
      <c r="AK3">
        <v>1</v>
      </c>
      <c r="AL3">
        <v>1</v>
      </c>
      <c r="AM3" t="s">
        <v>52</v>
      </c>
      <c r="AN3" t="s">
        <v>53</v>
      </c>
      <c r="AP3">
        <v>1</v>
      </c>
      <c r="AQ3" t="s">
        <v>54</v>
      </c>
      <c r="AR3">
        <v>0</v>
      </c>
      <c r="AW3" t="s">
        <v>55</v>
      </c>
      <c r="AX3">
        <v>0</v>
      </c>
      <c r="AY3">
        <v>2</v>
      </c>
      <c r="AZ3">
        <v>3.5</v>
      </c>
      <c r="BA3">
        <v>3.5</v>
      </c>
      <c r="BB3" t="s">
        <v>56</v>
      </c>
    </row>
    <row r="4" spans="1:54" x14ac:dyDescent="0.2">
      <c r="A4" s="4" t="str">
        <f>VLOOKUP(F4,'Matching-Tabelle'!$A$57:$B$61,2,FALSE)</f>
        <v>curdin.schenkel@tkb.ch</v>
      </c>
      <c r="B4" s="4" t="str">
        <f>VLOOKUP(J4,'Matching-Tabelle'!$A$1:$B$52,2,FALSE)</f>
        <v>WPI CTB</v>
      </c>
      <c r="C4" s="4">
        <v>2</v>
      </c>
      <c r="D4" s="4" t="s">
        <v>76</v>
      </c>
      <c r="E4" s="5">
        <v>42374</v>
      </c>
      <c r="F4" t="s">
        <v>46</v>
      </c>
      <c r="G4" t="s">
        <v>47</v>
      </c>
      <c r="H4" t="s">
        <v>48</v>
      </c>
      <c r="I4" s="1"/>
      <c r="J4">
        <v>14</v>
      </c>
      <c r="K4" t="s">
        <v>72</v>
      </c>
      <c r="L4" t="s">
        <v>73</v>
      </c>
      <c r="M4">
        <v>990001</v>
      </c>
      <c r="N4" t="s">
        <v>49</v>
      </c>
      <c r="O4">
        <v>2</v>
      </c>
      <c r="Q4">
        <v>2</v>
      </c>
      <c r="S4" t="s">
        <v>76</v>
      </c>
      <c r="AE4">
        <v>12</v>
      </c>
      <c r="AF4">
        <v>7.6</v>
      </c>
      <c r="AG4">
        <v>5</v>
      </c>
      <c r="AH4" t="s">
        <v>50</v>
      </c>
      <c r="AI4" t="s">
        <v>51</v>
      </c>
      <c r="AJ4">
        <v>2</v>
      </c>
      <c r="AK4">
        <v>1</v>
      </c>
      <c r="AL4">
        <v>1</v>
      </c>
      <c r="AM4" t="s">
        <v>52</v>
      </c>
      <c r="AN4" t="s">
        <v>53</v>
      </c>
      <c r="AP4">
        <v>1</v>
      </c>
      <c r="AQ4" t="s">
        <v>54</v>
      </c>
      <c r="AR4">
        <v>0</v>
      </c>
      <c r="AW4" t="s">
        <v>55</v>
      </c>
      <c r="AX4">
        <v>0</v>
      </c>
      <c r="AY4">
        <v>2</v>
      </c>
      <c r="AZ4">
        <v>2</v>
      </c>
      <c r="BA4">
        <v>2</v>
      </c>
      <c r="BB4" t="s">
        <v>56</v>
      </c>
    </row>
    <row r="5" spans="1:54" x14ac:dyDescent="0.2">
      <c r="A5" s="4" t="str">
        <f>VLOOKUP(F5,'Matching-Tabelle'!$A$57:$B$61,2,FALSE)</f>
        <v>curdin.schenkel@tkb.ch</v>
      </c>
      <c r="B5" s="4" t="str">
        <f>VLOOKUP(J5,'Matching-Tabelle'!$A$1:$B$52,2,FALSE)</f>
        <v>WPI CTB</v>
      </c>
      <c r="C5" s="4">
        <v>0.5</v>
      </c>
      <c r="D5" s="4" t="s">
        <v>92</v>
      </c>
      <c r="E5" s="5">
        <v>42375</v>
      </c>
      <c r="F5" t="s">
        <v>46</v>
      </c>
      <c r="G5" t="s">
        <v>47</v>
      </c>
      <c r="H5" t="s">
        <v>48</v>
      </c>
      <c r="I5" s="1"/>
      <c r="J5">
        <v>14</v>
      </c>
      <c r="K5" t="s">
        <v>72</v>
      </c>
      <c r="L5" t="s">
        <v>73</v>
      </c>
      <c r="M5">
        <v>990001</v>
      </c>
      <c r="N5" t="s">
        <v>49</v>
      </c>
      <c r="O5">
        <v>0.5</v>
      </c>
      <c r="Q5">
        <v>0.5</v>
      </c>
      <c r="S5" t="s">
        <v>92</v>
      </c>
      <c r="AE5">
        <v>12</v>
      </c>
      <c r="AF5">
        <v>7.6</v>
      </c>
      <c r="AG5">
        <v>5</v>
      </c>
      <c r="AH5" t="s">
        <v>50</v>
      </c>
      <c r="AI5" t="s">
        <v>51</v>
      </c>
      <c r="AJ5">
        <v>2</v>
      </c>
      <c r="AK5">
        <v>1</v>
      </c>
      <c r="AL5">
        <v>1</v>
      </c>
      <c r="AM5" t="s">
        <v>52</v>
      </c>
      <c r="AN5" t="s">
        <v>53</v>
      </c>
      <c r="AP5">
        <v>1</v>
      </c>
      <c r="AQ5" t="s">
        <v>54</v>
      </c>
      <c r="AR5">
        <v>0</v>
      </c>
      <c r="AW5" t="s">
        <v>55</v>
      </c>
      <c r="AX5">
        <v>0</v>
      </c>
      <c r="AY5">
        <v>2</v>
      </c>
      <c r="AZ5">
        <v>0.5</v>
      </c>
      <c r="BA5">
        <v>0.5</v>
      </c>
      <c r="BB5" t="s">
        <v>56</v>
      </c>
    </row>
    <row r="6" spans="1:54" x14ac:dyDescent="0.2">
      <c r="A6" s="4" t="str">
        <f>VLOOKUP(F6,'Matching-Tabelle'!$A$57:$B$61,2,FALSE)</f>
        <v>curdin.schenkel@tkb.ch</v>
      </c>
      <c r="B6" s="4" t="str">
        <f>VLOOKUP(J6,'Matching-Tabelle'!$A$1:$B$52,2,FALSE)</f>
        <v>WPI CTB</v>
      </c>
      <c r="C6" s="4">
        <v>12</v>
      </c>
      <c r="D6" s="4" t="s">
        <v>125</v>
      </c>
      <c r="E6" s="5">
        <v>42390</v>
      </c>
      <c r="F6" t="s">
        <v>46</v>
      </c>
      <c r="G6" t="s">
        <v>47</v>
      </c>
      <c r="H6" t="s">
        <v>48</v>
      </c>
      <c r="I6" s="1"/>
      <c r="J6">
        <v>14</v>
      </c>
      <c r="K6" t="s">
        <v>72</v>
      </c>
      <c r="L6" t="s">
        <v>73</v>
      </c>
      <c r="M6">
        <v>990001</v>
      </c>
      <c r="N6" t="s">
        <v>49</v>
      </c>
      <c r="O6">
        <v>12</v>
      </c>
      <c r="Q6">
        <v>12</v>
      </c>
      <c r="S6" t="s">
        <v>125</v>
      </c>
      <c r="AE6">
        <v>12</v>
      </c>
      <c r="AF6">
        <v>7.6</v>
      </c>
      <c r="AG6">
        <v>5</v>
      </c>
      <c r="AH6" t="s">
        <v>50</v>
      </c>
      <c r="AI6" t="s">
        <v>51</v>
      </c>
      <c r="AJ6">
        <v>2</v>
      </c>
      <c r="AK6">
        <v>1</v>
      </c>
      <c r="AL6">
        <v>1</v>
      </c>
      <c r="AM6" t="s">
        <v>52</v>
      </c>
      <c r="AN6" t="s">
        <v>53</v>
      </c>
      <c r="AP6">
        <v>1</v>
      </c>
      <c r="AQ6" t="s">
        <v>54</v>
      </c>
      <c r="AR6">
        <v>0</v>
      </c>
      <c r="AW6" t="s">
        <v>55</v>
      </c>
      <c r="AX6">
        <v>0</v>
      </c>
      <c r="AY6">
        <v>2</v>
      </c>
      <c r="AZ6">
        <v>12</v>
      </c>
      <c r="BA6">
        <v>12</v>
      </c>
      <c r="BB6" t="s">
        <v>56</v>
      </c>
    </row>
    <row r="7" spans="1:54" x14ac:dyDescent="0.2">
      <c r="A7" s="4" t="str">
        <f>VLOOKUP(F7,'Matching-Tabelle'!$A$57:$B$61,2,FALSE)</f>
        <v>curdin.schenkel@tkb.ch</v>
      </c>
      <c r="B7" s="4" t="str">
        <f>VLOOKUP(J7,'Matching-Tabelle'!$A$1:$B$52,2,FALSE)</f>
        <v>WPI CTB</v>
      </c>
      <c r="C7" s="4">
        <v>1.5</v>
      </c>
      <c r="D7" s="4" t="s">
        <v>136</v>
      </c>
      <c r="E7" s="5">
        <v>42395</v>
      </c>
      <c r="F7" t="s">
        <v>46</v>
      </c>
      <c r="G7" t="s">
        <v>47</v>
      </c>
      <c r="H7" t="s">
        <v>48</v>
      </c>
      <c r="I7" s="1"/>
      <c r="J7">
        <v>14</v>
      </c>
      <c r="K7" t="s">
        <v>72</v>
      </c>
      <c r="L7" t="s">
        <v>73</v>
      </c>
      <c r="M7">
        <v>990001</v>
      </c>
      <c r="N7" t="s">
        <v>49</v>
      </c>
      <c r="O7">
        <v>1.5</v>
      </c>
      <c r="Q7">
        <v>1.5</v>
      </c>
      <c r="S7" t="s">
        <v>136</v>
      </c>
      <c r="AE7">
        <v>12</v>
      </c>
      <c r="AF7">
        <v>7.6</v>
      </c>
      <c r="AG7">
        <v>5</v>
      </c>
      <c r="AH7" t="s">
        <v>50</v>
      </c>
      <c r="AI7" t="s">
        <v>51</v>
      </c>
      <c r="AJ7">
        <v>2</v>
      </c>
      <c r="AK7">
        <v>1</v>
      </c>
      <c r="AL7">
        <v>1</v>
      </c>
      <c r="AM7" t="s">
        <v>52</v>
      </c>
      <c r="AN7" t="s">
        <v>53</v>
      </c>
      <c r="AP7">
        <v>1</v>
      </c>
      <c r="AQ7" t="s">
        <v>54</v>
      </c>
      <c r="AR7">
        <v>0</v>
      </c>
      <c r="AW7" t="s">
        <v>55</v>
      </c>
      <c r="AX7">
        <v>0</v>
      </c>
      <c r="AY7">
        <v>2</v>
      </c>
      <c r="AZ7">
        <v>1.5</v>
      </c>
      <c r="BA7">
        <v>1.5</v>
      </c>
      <c r="BB7" t="s">
        <v>56</v>
      </c>
    </row>
    <row r="8" spans="1:54" x14ac:dyDescent="0.2">
      <c r="A8" s="4" t="str">
        <f>VLOOKUP(F8,'Matching-Tabelle'!$A$57:$B$61,2,FALSE)</f>
        <v>curdin.schenkel@tkb.ch</v>
      </c>
      <c r="B8" s="4" t="str">
        <f>VLOOKUP(J8,'Matching-Tabelle'!$A$1:$B$52,2,FALSE)</f>
        <v>WPI CTB</v>
      </c>
      <c r="C8" s="4">
        <v>2.5</v>
      </c>
      <c r="D8" s="4" t="s">
        <v>147</v>
      </c>
      <c r="E8" s="5">
        <v>42402</v>
      </c>
      <c r="F8" t="s">
        <v>46</v>
      </c>
      <c r="G8" t="s">
        <v>47</v>
      </c>
      <c r="H8" t="s">
        <v>48</v>
      </c>
      <c r="I8" s="1"/>
      <c r="J8">
        <v>14</v>
      </c>
      <c r="K8" t="s">
        <v>72</v>
      </c>
      <c r="L8" t="s">
        <v>73</v>
      </c>
      <c r="M8">
        <v>990001</v>
      </c>
      <c r="N8" t="s">
        <v>49</v>
      </c>
      <c r="O8">
        <v>2.5</v>
      </c>
      <c r="Q8">
        <v>2.5</v>
      </c>
      <c r="S8" t="s">
        <v>147</v>
      </c>
      <c r="AE8">
        <v>12</v>
      </c>
      <c r="AF8">
        <v>7.6</v>
      </c>
      <c r="AG8">
        <v>5</v>
      </c>
      <c r="AH8" t="s">
        <v>50</v>
      </c>
      <c r="AI8" t="s">
        <v>51</v>
      </c>
      <c r="AJ8">
        <v>2</v>
      </c>
      <c r="AK8">
        <v>1</v>
      </c>
      <c r="AL8">
        <v>1</v>
      </c>
      <c r="AM8" t="s">
        <v>52</v>
      </c>
      <c r="AN8" t="s">
        <v>53</v>
      </c>
      <c r="AP8">
        <v>1</v>
      </c>
      <c r="AQ8" t="s">
        <v>54</v>
      </c>
      <c r="AR8">
        <v>0</v>
      </c>
      <c r="AW8" t="s">
        <v>55</v>
      </c>
      <c r="AX8">
        <v>0</v>
      </c>
      <c r="AY8">
        <v>2</v>
      </c>
      <c r="AZ8">
        <v>2.5</v>
      </c>
      <c r="BA8">
        <v>2.5</v>
      </c>
      <c r="BB8" t="s">
        <v>56</v>
      </c>
    </row>
    <row r="9" spans="1:54" x14ac:dyDescent="0.2">
      <c r="A9" s="4" t="str">
        <f>VLOOKUP(F9,'Matching-Tabelle'!$A$57:$B$61,2,FALSE)</f>
        <v>curdin.schenkel@tkb.ch</v>
      </c>
      <c r="B9" s="4" t="str">
        <f>VLOOKUP(J9,'Matching-Tabelle'!$A$1:$B$52,2,FALSE)</f>
        <v>WPI CTB</v>
      </c>
      <c r="C9" s="4">
        <v>1</v>
      </c>
      <c r="D9" s="4" t="s">
        <v>160</v>
      </c>
      <c r="E9" s="5">
        <v>42408</v>
      </c>
      <c r="F9" t="s">
        <v>46</v>
      </c>
      <c r="G9" t="s">
        <v>47</v>
      </c>
      <c r="H9" t="s">
        <v>48</v>
      </c>
      <c r="I9" s="1"/>
      <c r="J9">
        <v>14</v>
      </c>
      <c r="K9" t="s">
        <v>72</v>
      </c>
      <c r="L9" t="s">
        <v>73</v>
      </c>
      <c r="M9">
        <v>990001</v>
      </c>
      <c r="N9" t="s">
        <v>49</v>
      </c>
      <c r="O9">
        <v>1</v>
      </c>
      <c r="Q9">
        <v>1</v>
      </c>
      <c r="S9" t="s">
        <v>160</v>
      </c>
      <c r="AE9">
        <v>12</v>
      </c>
      <c r="AF9">
        <v>7.6</v>
      </c>
      <c r="AG9">
        <v>5</v>
      </c>
      <c r="AH9" t="s">
        <v>50</v>
      </c>
      <c r="AI9" t="s">
        <v>51</v>
      </c>
      <c r="AJ9">
        <v>2</v>
      </c>
      <c r="AK9">
        <v>1</v>
      </c>
      <c r="AL9">
        <v>1</v>
      </c>
      <c r="AM9" t="s">
        <v>52</v>
      </c>
      <c r="AN9" t="s">
        <v>53</v>
      </c>
      <c r="AP9">
        <v>1</v>
      </c>
      <c r="AQ9" t="s">
        <v>54</v>
      </c>
      <c r="AR9">
        <v>0</v>
      </c>
      <c r="AW9" t="s">
        <v>55</v>
      </c>
      <c r="AX9">
        <v>0</v>
      </c>
      <c r="AY9">
        <v>2</v>
      </c>
      <c r="AZ9">
        <v>1</v>
      </c>
      <c r="BA9">
        <v>1</v>
      </c>
      <c r="BB9" t="s">
        <v>56</v>
      </c>
    </row>
    <row r="10" spans="1:54" x14ac:dyDescent="0.2">
      <c r="A10" s="4" t="str">
        <f>VLOOKUP(F10,'Matching-Tabelle'!$A$57:$B$61,2,FALSE)</f>
        <v>curdin.schenkel@tkb.ch</v>
      </c>
      <c r="B10" s="4" t="str">
        <f>VLOOKUP(J10,'Matching-Tabelle'!$A$1:$B$52,2,FALSE)</f>
        <v>WPI CTB</v>
      </c>
      <c r="C10" s="4">
        <v>1</v>
      </c>
      <c r="D10" s="4" t="s">
        <v>76</v>
      </c>
      <c r="E10" s="5">
        <v>42408</v>
      </c>
      <c r="F10" t="s">
        <v>46</v>
      </c>
      <c r="G10" t="s">
        <v>47</v>
      </c>
      <c r="H10" t="s">
        <v>48</v>
      </c>
      <c r="I10" s="1"/>
      <c r="J10">
        <v>14</v>
      </c>
      <c r="K10" t="s">
        <v>72</v>
      </c>
      <c r="L10" t="s">
        <v>73</v>
      </c>
      <c r="M10">
        <v>990001</v>
      </c>
      <c r="N10" t="s">
        <v>49</v>
      </c>
      <c r="O10">
        <v>1</v>
      </c>
      <c r="Q10">
        <v>1</v>
      </c>
      <c r="S10" t="s">
        <v>76</v>
      </c>
      <c r="AE10">
        <v>12</v>
      </c>
      <c r="AF10">
        <v>7.6</v>
      </c>
      <c r="AG10">
        <v>5</v>
      </c>
      <c r="AH10" t="s">
        <v>50</v>
      </c>
      <c r="AI10" t="s">
        <v>51</v>
      </c>
      <c r="AJ10">
        <v>2</v>
      </c>
      <c r="AK10">
        <v>1</v>
      </c>
      <c r="AL10">
        <v>1</v>
      </c>
      <c r="AM10" t="s">
        <v>52</v>
      </c>
      <c r="AN10" t="s">
        <v>53</v>
      </c>
      <c r="AP10">
        <v>1</v>
      </c>
      <c r="AQ10" t="s">
        <v>54</v>
      </c>
      <c r="AR10">
        <v>0</v>
      </c>
      <c r="AW10" t="s">
        <v>55</v>
      </c>
      <c r="AX10">
        <v>0</v>
      </c>
      <c r="AY10">
        <v>2</v>
      </c>
      <c r="AZ10">
        <v>1</v>
      </c>
      <c r="BA10">
        <v>1</v>
      </c>
      <c r="BB10" t="s">
        <v>56</v>
      </c>
    </row>
    <row r="11" spans="1:54" x14ac:dyDescent="0.2">
      <c r="A11" s="4" t="str">
        <f>VLOOKUP(F11,'Matching-Tabelle'!$A$57:$B$61,2,FALSE)</f>
        <v>curdin.schenkel@tkb.ch</v>
      </c>
      <c r="B11" s="4" t="str">
        <f>VLOOKUP(J11,'Matching-Tabelle'!$A$1:$B$52,2,FALSE)</f>
        <v>WPI CTB</v>
      </c>
      <c r="C11" s="4">
        <v>4.5</v>
      </c>
      <c r="D11" s="4" t="s">
        <v>168</v>
      </c>
      <c r="E11" s="5">
        <v>42410</v>
      </c>
      <c r="F11" t="s">
        <v>46</v>
      </c>
      <c r="G11" t="s">
        <v>47</v>
      </c>
      <c r="H11" t="s">
        <v>48</v>
      </c>
      <c r="I11" s="1"/>
      <c r="J11">
        <v>14</v>
      </c>
      <c r="K11" t="s">
        <v>72</v>
      </c>
      <c r="L11" t="s">
        <v>73</v>
      </c>
      <c r="M11">
        <v>990001</v>
      </c>
      <c r="N11" t="s">
        <v>49</v>
      </c>
      <c r="O11">
        <v>4.5</v>
      </c>
      <c r="Q11">
        <v>4.5</v>
      </c>
      <c r="S11" t="s">
        <v>168</v>
      </c>
      <c r="AE11">
        <v>12</v>
      </c>
      <c r="AF11">
        <v>7.6</v>
      </c>
      <c r="AG11">
        <v>5</v>
      </c>
      <c r="AH11" t="s">
        <v>50</v>
      </c>
      <c r="AI11" t="s">
        <v>51</v>
      </c>
      <c r="AJ11">
        <v>2</v>
      </c>
      <c r="AK11">
        <v>1</v>
      </c>
      <c r="AL11">
        <v>1</v>
      </c>
      <c r="AM11" t="s">
        <v>52</v>
      </c>
      <c r="AN11" t="s">
        <v>53</v>
      </c>
      <c r="AP11">
        <v>1</v>
      </c>
      <c r="AQ11" t="s">
        <v>54</v>
      </c>
      <c r="AR11">
        <v>0</v>
      </c>
      <c r="AW11" t="s">
        <v>55</v>
      </c>
      <c r="AX11">
        <v>0</v>
      </c>
      <c r="AY11">
        <v>2</v>
      </c>
      <c r="AZ11">
        <v>4.5</v>
      </c>
      <c r="BA11">
        <v>4.5</v>
      </c>
      <c r="BB11" t="s">
        <v>56</v>
      </c>
    </row>
    <row r="12" spans="1:54" x14ac:dyDescent="0.2">
      <c r="A12" s="4" t="str">
        <f>VLOOKUP(F12,'Matching-Tabelle'!$A$57:$B$61,2,FALSE)</f>
        <v>curdin.schenkel@tkb.ch</v>
      </c>
      <c r="B12" s="4" t="str">
        <f>VLOOKUP(J12,'Matching-Tabelle'!$A$1:$B$52,2,FALSE)</f>
        <v>WPI CTB</v>
      </c>
      <c r="C12" s="4">
        <v>1</v>
      </c>
      <c r="D12" s="4" t="s">
        <v>172</v>
      </c>
      <c r="E12" s="5">
        <v>42422</v>
      </c>
      <c r="F12" t="s">
        <v>46</v>
      </c>
      <c r="G12" t="s">
        <v>47</v>
      </c>
      <c r="H12" t="s">
        <v>48</v>
      </c>
      <c r="I12" s="1"/>
      <c r="J12">
        <v>14</v>
      </c>
      <c r="K12" t="s">
        <v>72</v>
      </c>
      <c r="L12" t="s">
        <v>73</v>
      </c>
      <c r="M12">
        <v>990001</v>
      </c>
      <c r="N12" t="s">
        <v>49</v>
      </c>
      <c r="O12">
        <v>1</v>
      </c>
      <c r="Q12">
        <v>1</v>
      </c>
      <c r="S12" t="s">
        <v>172</v>
      </c>
      <c r="AE12">
        <v>12</v>
      </c>
      <c r="AF12">
        <v>7.6</v>
      </c>
      <c r="AG12">
        <v>5</v>
      </c>
      <c r="AH12" t="s">
        <v>50</v>
      </c>
      <c r="AI12" t="s">
        <v>51</v>
      </c>
      <c r="AJ12">
        <v>2</v>
      </c>
      <c r="AK12">
        <v>1</v>
      </c>
      <c r="AL12">
        <v>1</v>
      </c>
      <c r="AM12" t="s">
        <v>52</v>
      </c>
      <c r="AN12" t="s">
        <v>53</v>
      </c>
      <c r="AP12">
        <v>1</v>
      </c>
      <c r="AQ12" t="s">
        <v>54</v>
      </c>
      <c r="AR12">
        <v>0</v>
      </c>
      <c r="AW12" t="s">
        <v>55</v>
      </c>
      <c r="AX12">
        <v>0</v>
      </c>
      <c r="AY12">
        <v>2</v>
      </c>
      <c r="AZ12">
        <v>1</v>
      </c>
      <c r="BA12">
        <v>1</v>
      </c>
      <c r="BB12" t="s">
        <v>56</v>
      </c>
    </row>
    <row r="13" spans="1:54" x14ac:dyDescent="0.2">
      <c r="A13" s="4" t="str">
        <f>VLOOKUP(F13,'Matching-Tabelle'!$A$57:$B$61,2,FALSE)</f>
        <v>curdin.schenkel@tkb.ch</v>
      </c>
      <c r="B13" s="4" t="str">
        <f>VLOOKUP(J13,'Matching-Tabelle'!$A$1:$B$52,2,FALSE)</f>
        <v>WPI CTB</v>
      </c>
      <c r="C13" s="4">
        <v>1.5</v>
      </c>
      <c r="D13" s="4" t="s">
        <v>177</v>
      </c>
      <c r="E13" s="5">
        <v>42422</v>
      </c>
      <c r="F13" t="s">
        <v>46</v>
      </c>
      <c r="G13" t="s">
        <v>47</v>
      </c>
      <c r="H13" t="s">
        <v>48</v>
      </c>
      <c r="I13" s="1"/>
      <c r="J13">
        <v>14</v>
      </c>
      <c r="K13" t="s">
        <v>72</v>
      </c>
      <c r="L13" t="s">
        <v>73</v>
      </c>
      <c r="M13">
        <v>990001</v>
      </c>
      <c r="N13" t="s">
        <v>49</v>
      </c>
      <c r="O13">
        <v>1.5</v>
      </c>
      <c r="Q13">
        <v>1.5</v>
      </c>
      <c r="S13" t="s">
        <v>177</v>
      </c>
      <c r="AE13">
        <v>12</v>
      </c>
      <c r="AF13">
        <v>7.6</v>
      </c>
      <c r="AG13">
        <v>5</v>
      </c>
      <c r="AH13" t="s">
        <v>50</v>
      </c>
      <c r="AI13" t="s">
        <v>51</v>
      </c>
      <c r="AJ13">
        <v>2</v>
      </c>
      <c r="AK13">
        <v>1</v>
      </c>
      <c r="AL13">
        <v>1</v>
      </c>
      <c r="AM13" t="s">
        <v>52</v>
      </c>
      <c r="AN13" t="s">
        <v>53</v>
      </c>
      <c r="AP13">
        <v>1</v>
      </c>
      <c r="AQ13" t="s">
        <v>54</v>
      </c>
      <c r="AR13">
        <v>0</v>
      </c>
      <c r="AW13" t="s">
        <v>55</v>
      </c>
      <c r="AX13">
        <v>0</v>
      </c>
      <c r="AY13">
        <v>2</v>
      </c>
      <c r="AZ13">
        <v>1.5</v>
      </c>
      <c r="BA13">
        <v>1.5</v>
      </c>
      <c r="BB13" t="s">
        <v>56</v>
      </c>
    </row>
    <row r="14" spans="1:54" x14ac:dyDescent="0.2">
      <c r="A14" s="4" t="str">
        <f>VLOOKUP(F14,'Matching-Tabelle'!$A$57:$B$61,2,FALSE)</f>
        <v>curdin.schenkel@tkb.ch</v>
      </c>
      <c r="B14" s="4" t="str">
        <f>VLOOKUP(J14,'Matching-Tabelle'!$A$1:$B$52,2,FALSE)</f>
        <v>WPI CTB</v>
      </c>
      <c r="C14" s="4">
        <v>1</v>
      </c>
      <c r="D14" s="4" t="s">
        <v>178</v>
      </c>
      <c r="E14" s="5">
        <v>42422</v>
      </c>
      <c r="F14" t="s">
        <v>46</v>
      </c>
      <c r="G14" t="s">
        <v>47</v>
      </c>
      <c r="H14" t="s">
        <v>48</v>
      </c>
      <c r="I14" s="1"/>
      <c r="J14">
        <v>14</v>
      </c>
      <c r="K14" t="s">
        <v>72</v>
      </c>
      <c r="L14" t="s">
        <v>73</v>
      </c>
      <c r="M14">
        <v>990001</v>
      </c>
      <c r="N14" t="s">
        <v>49</v>
      </c>
      <c r="O14">
        <v>1</v>
      </c>
      <c r="Q14">
        <v>1</v>
      </c>
      <c r="S14" t="s">
        <v>178</v>
      </c>
      <c r="AE14">
        <v>12</v>
      </c>
      <c r="AF14">
        <v>7.6</v>
      </c>
      <c r="AG14">
        <v>5</v>
      </c>
      <c r="AH14" t="s">
        <v>50</v>
      </c>
      <c r="AI14" t="s">
        <v>51</v>
      </c>
      <c r="AJ14">
        <v>2</v>
      </c>
      <c r="AK14">
        <v>1</v>
      </c>
      <c r="AL14">
        <v>1</v>
      </c>
      <c r="AM14" t="s">
        <v>52</v>
      </c>
      <c r="AN14" t="s">
        <v>53</v>
      </c>
      <c r="AP14">
        <v>1</v>
      </c>
      <c r="AQ14" t="s">
        <v>54</v>
      </c>
      <c r="AR14">
        <v>0</v>
      </c>
      <c r="AW14" t="s">
        <v>55</v>
      </c>
      <c r="AX14">
        <v>0</v>
      </c>
      <c r="AY14">
        <v>2</v>
      </c>
      <c r="AZ14">
        <v>1</v>
      </c>
      <c r="BA14">
        <v>1</v>
      </c>
      <c r="BB14" t="s">
        <v>56</v>
      </c>
    </row>
    <row r="15" spans="1:54" x14ac:dyDescent="0.2">
      <c r="A15" s="4" t="str">
        <f>VLOOKUP(F15,'Matching-Tabelle'!$A$57:$B$61,2,FALSE)</f>
        <v>curdin.schenkel@tkb.ch</v>
      </c>
      <c r="B15" s="4" t="str">
        <f>VLOOKUP(J15,'Matching-Tabelle'!$A$1:$B$52,2,FALSE)</f>
        <v>WPI CTB</v>
      </c>
      <c r="C15" s="4">
        <v>2</v>
      </c>
      <c r="D15" s="4" t="s">
        <v>179</v>
      </c>
      <c r="E15" s="5">
        <v>42423</v>
      </c>
      <c r="F15" t="s">
        <v>46</v>
      </c>
      <c r="G15" t="s">
        <v>47</v>
      </c>
      <c r="H15" t="s">
        <v>48</v>
      </c>
      <c r="I15" s="1"/>
      <c r="J15">
        <v>14</v>
      </c>
      <c r="K15" t="s">
        <v>72</v>
      </c>
      <c r="L15" t="s">
        <v>73</v>
      </c>
      <c r="M15">
        <v>990001</v>
      </c>
      <c r="N15" t="s">
        <v>49</v>
      </c>
      <c r="O15">
        <v>2</v>
      </c>
      <c r="Q15">
        <v>2</v>
      </c>
      <c r="S15" t="s">
        <v>179</v>
      </c>
      <c r="AE15">
        <v>12</v>
      </c>
      <c r="AF15">
        <v>7.6</v>
      </c>
      <c r="AG15">
        <v>5</v>
      </c>
      <c r="AH15" t="s">
        <v>50</v>
      </c>
      <c r="AI15" t="s">
        <v>51</v>
      </c>
      <c r="AJ15">
        <v>2</v>
      </c>
      <c r="AK15">
        <v>1</v>
      </c>
      <c r="AL15">
        <v>1</v>
      </c>
      <c r="AM15" t="s">
        <v>52</v>
      </c>
      <c r="AN15" t="s">
        <v>53</v>
      </c>
      <c r="AP15">
        <v>1</v>
      </c>
      <c r="AQ15" t="s">
        <v>54</v>
      </c>
      <c r="AR15">
        <v>0</v>
      </c>
      <c r="AW15" t="s">
        <v>55</v>
      </c>
      <c r="AX15">
        <v>0</v>
      </c>
      <c r="AY15">
        <v>2</v>
      </c>
      <c r="AZ15">
        <v>2</v>
      </c>
      <c r="BA15">
        <v>2</v>
      </c>
      <c r="BB15" t="s">
        <v>56</v>
      </c>
    </row>
    <row r="16" spans="1:54" x14ac:dyDescent="0.2">
      <c r="A16" s="4" t="str">
        <f>VLOOKUP(F16,'Matching-Tabelle'!$A$57:$B$61,2,FALSE)</f>
        <v>curdin.schenkel@tkb.ch</v>
      </c>
      <c r="B16" s="4" t="str">
        <f>VLOOKUP(J16,'Matching-Tabelle'!$A$1:$B$52,2,FALSE)</f>
        <v>WPI CTB</v>
      </c>
      <c r="C16" s="4">
        <v>2.5</v>
      </c>
      <c r="D16" s="4" t="s">
        <v>181</v>
      </c>
      <c r="E16" s="5">
        <v>42423</v>
      </c>
      <c r="F16" t="s">
        <v>46</v>
      </c>
      <c r="G16" t="s">
        <v>47</v>
      </c>
      <c r="H16" t="s">
        <v>48</v>
      </c>
      <c r="I16" s="1"/>
      <c r="J16">
        <v>14</v>
      </c>
      <c r="K16" t="s">
        <v>72</v>
      </c>
      <c r="L16" t="s">
        <v>73</v>
      </c>
      <c r="M16">
        <v>990001</v>
      </c>
      <c r="N16" t="s">
        <v>49</v>
      </c>
      <c r="O16">
        <v>2.5</v>
      </c>
      <c r="Q16">
        <v>2.5</v>
      </c>
      <c r="S16" t="s">
        <v>181</v>
      </c>
      <c r="AE16">
        <v>12</v>
      </c>
      <c r="AF16">
        <v>7.6</v>
      </c>
      <c r="AG16">
        <v>5</v>
      </c>
      <c r="AH16" t="s">
        <v>50</v>
      </c>
      <c r="AI16" t="s">
        <v>51</v>
      </c>
      <c r="AJ16">
        <v>2</v>
      </c>
      <c r="AK16">
        <v>1</v>
      </c>
      <c r="AL16">
        <v>1</v>
      </c>
      <c r="AM16" t="s">
        <v>52</v>
      </c>
      <c r="AN16" t="s">
        <v>53</v>
      </c>
      <c r="AP16">
        <v>1</v>
      </c>
      <c r="AQ16" t="s">
        <v>54</v>
      </c>
      <c r="AR16">
        <v>0</v>
      </c>
      <c r="AW16" t="s">
        <v>55</v>
      </c>
      <c r="AX16">
        <v>0</v>
      </c>
      <c r="AY16">
        <v>2</v>
      </c>
      <c r="AZ16">
        <v>2.5</v>
      </c>
      <c r="BA16">
        <v>2.5</v>
      </c>
      <c r="BB16" t="s">
        <v>56</v>
      </c>
    </row>
    <row r="17" spans="1:54" x14ac:dyDescent="0.2">
      <c r="A17" s="4" t="str">
        <f>VLOOKUP(F17,'Matching-Tabelle'!$A$57:$B$61,2,FALSE)</f>
        <v>curdin.schenkel@tkb.ch</v>
      </c>
      <c r="B17" s="4" t="str">
        <f>VLOOKUP(J17,'Matching-Tabelle'!$A$1:$B$52,2,FALSE)</f>
        <v>WPI CTB</v>
      </c>
      <c r="C17" s="4">
        <v>1</v>
      </c>
      <c r="D17" s="4" t="s">
        <v>186</v>
      </c>
      <c r="E17" s="5">
        <v>42424</v>
      </c>
      <c r="F17" t="s">
        <v>46</v>
      </c>
      <c r="G17" t="s">
        <v>47</v>
      </c>
      <c r="H17" t="s">
        <v>48</v>
      </c>
      <c r="I17" s="1"/>
      <c r="J17">
        <v>14</v>
      </c>
      <c r="K17" t="s">
        <v>72</v>
      </c>
      <c r="L17" t="s">
        <v>73</v>
      </c>
      <c r="M17">
        <v>990001</v>
      </c>
      <c r="N17" t="s">
        <v>49</v>
      </c>
      <c r="O17">
        <v>1</v>
      </c>
      <c r="Q17">
        <v>1</v>
      </c>
      <c r="S17" t="s">
        <v>186</v>
      </c>
      <c r="AE17">
        <v>12</v>
      </c>
      <c r="AF17">
        <v>7.6</v>
      </c>
      <c r="AG17">
        <v>5</v>
      </c>
      <c r="AH17" t="s">
        <v>50</v>
      </c>
      <c r="AI17" t="s">
        <v>51</v>
      </c>
      <c r="AJ17">
        <v>2</v>
      </c>
      <c r="AK17">
        <v>1</v>
      </c>
      <c r="AL17">
        <v>1</v>
      </c>
      <c r="AM17" t="s">
        <v>52</v>
      </c>
      <c r="AN17" t="s">
        <v>53</v>
      </c>
      <c r="AP17">
        <v>1</v>
      </c>
      <c r="AQ17" t="s">
        <v>54</v>
      </c>
      <c r="AR17">
        <v>0</v>
      </c>
      <c r="AW17" t="s">
        <v>55</v>
      </c>
      <c r="AX17">
        <v>0</v>
      </c>
      <c r="AY17">
        <v>2</v>
      </c>
      <c r="AZ17">
        <v>1</v>
      </c>
      <c r="BA17">
        <v>1</v>
      </c>
      <c r="BB17" t="s">
        <v>56</v>
      </c>
    </row>
    <row r="18" spans="1:54" x14ac:dyDescent="0.2">
      <c r="A18" s="4" t="str">
        <f>VLOOKUP(F18,'Matching-Tabelle'!$A$57:$B$61,2,FALSE)</f>
        <v>curdin.schenkel@tkb.ch</v>
      </c>
      <c r="B18" s="4" t="str">
        <f>VLOOKUP(J18,'Matching-Tabelle'!$A$1:$B$52,2,FALSE)</f>
        <v>WPI CTB</v>
      </c>
      <c r="C18" s="4">
        <v>1.5</v>
      </c>
      <c r="D18" s="4" t="s">
        <v>190</v>
      </c>
      <c r="E18" s="5">
        <v>42425</v>
      </c>
      <c r="F18" t="s">
        <v>46</v>
      </c>
      <c r="G18" t="s">
        <v>47</v>
      </c>
      <c r="H18" t="s">
        <v>48</v>
      </c>
      <c r="I18" s="1"/>
      <c r="J18">
        <v>14</v>
      </c>
      <c r="K18" t="s">
        <v>72</v>
      </c>
      <c r="L18" t="s">
        <v>73</v>
      </c>
      <c r="M18">
        <v>990001</v>
      </c>
      <c r="N18" t="s">
        <v>49</v>
      </c>
      <c r="O18">
        <v>1.5</v>
      </c>
      <c r="Q18">
        <v>1.5</v>
      </c>
      <c r="S18" t="s">
        <v>190</v>
      </c>
      <c r="AE18">
        <v>12</v>
      </c>
      <c r="AF18">
        <v>7.6</v>
      </c>
      <c r="AG18">
        <v>5</v>
      </c>
      <c r="AH18" t="s">
        <v>50</v>
      </c>
      <c r="AI18" t="s">
        <v>51</v>
      </c>
      <c r="AJ18">
        <v>2</v>
      </c>
      <c r="AK18">
        <v>1</v>
      </c>
      <c r="AL18">
        <v>1</v>
      </c>
      <c r="AM18" t="s">
        <v>52</v>
      </c>
      <c r="AN18" t="s">
        <v>53</v>
      </c>
      <c r="AP18">
        <v>1</v>
      </c>
      <c r="AQ18" t="s">
        <v>54</v>
      </c>
      <c r="AR18">
        <v>0</v>
      </c>
      <c r="AW18" t="s">
        <v>55</v>
      </c>
      <c r="AX18">
        <v>0</v>
      </c>
      <c r="AY18">
        <v>2</v>
      </c>
      <c r="AZ18">
        <v>1.5</v>
      </c>
      <c r="BA18">
        <v>1.5</v>
      </c>
      <c r="BB18" t="s">
        <v>56</v>
      </c>
    </row>
    <row r="19" spans="1:54" x14ac:dyDescent="0.2">
      <c r="A19" s="4" t="str">
        <f>VLOOKUP(F19,'Matching-Tabelle'!$A$57:$B$61,2,FALSE)</f>
        <v>curdin.schenkel@tkb.ch</v>
      </c>
      <c r="B19" s="4" t="str">
        <f>VLOOKUP(J19,'Matching-Tabelle'!$A$1:$B$52,2,FALSE)</f>
        <v>WPI CTB</v>
      </c>
      <c r="C19" s="4">
        <v>0.25</v>
      </c>
      <c r="D19" s="4" t="s">
        <v>201</v>
      </c>
      <c r="E19" s="5">
        <v>42432</v>
      </c>
      <c r="F19" t="s">
        <v>46</v>
      </c>
      <c r="G19" t="s">
        <v>47</v>
      </c>
      <c r="H19" t="s">
        <v>48</v>
      </c>
      <c r="I19" s="1"/>
      <c r="J19">
        <v>14</v>
      </c>
      <c r="K19" t="s">
        <v>72</v>
      </c>
      <c r="L19" t="s">
        <v>73</v>
      </c>
      <c r="M19">
        <v>990001</v>
      </c>
      <c r="N19" t="s">
        <v>49</v>
      </c>
      <c r="O19">
        <v>0.25</v>
      </c>
      <c r="Q19">
        <v>0.25</v>
      </c>
      <c r="S19" t="s">
        <v>201</v>
      </c>
      <c r="AE19">
        <v>12</v>
      </c>
      <c r="AF19">
        <v>7.6</v>
      </c>
      <c r="AG19">
        <v>5</v>
      </c>
      <c r="AH19" t="s">
        <v>50</v>
      </c>
      <c r="AI19" t="s">
        <v>51</v>
      </c>
      <c r="AJ19">
        <v>2</v>
      </c>
      <c r="AK19">
        <v>1</v>
      </c>
      <c r="AL19">
        <v>1</v>
      </c>
      <c r="AM19" t="s">
        <v>52</v>
      </c>
      <c r="AN19" t="s">
        <v>53</v>
      </c>
      <c r="AP19">
        <v>1</v>
      </c>
      <c r="AQ19" t="s">
        <v>54</v>
      </c>
      <c r="AR19">
        <v>0</v>
      </c>
      <c r="AW19" t="s">
        <v>55</v>
      </c>
      <c r="AX19">
        <v>0</v>
      </c>
      <c r="AY19">
        <v>2</v>
      </c>
      <c r="AZ19">
        <v>0.25</v>
      </c>
      <c r="BA19">
        <v>0.25</v>
      </c>
      <c r="BB19" t="s">
        <v>56</v>
      </c>
    </row>
    <row r="20" spans="1:54" x14ac:dyDescent="0.2">
      <c r="A20" s="4" t="str">
        <f>VLOOKUP(F20,'Matching-Tabelle'!$A$57:$B$61,2,FALSE)</f>
        <v>curdin.schenkel@tkb.ch</v>
      </c>
      <c r="B20" s="4" t="str">
        <f>VLOOKUP(J20,'Matching-Tabelle'!$A$1:$B$52,2,FALSE)</f>
        <v>WPI CTB</v>
      </c>
      <c r="C20" s="4">
        <v>1.5</v>
      </c>
      <c r="D20" s="4" t="s">
        <v>202</v>
      </c>
      <c r="E20" s="5">
        <v>42432</v>
      </c>
      <c r="F20" t="s">
        <v>46</v>
      </c>
      <c r="G20" t="s">
        <v>47</v>
      </c>
      <c r="H20" t="s">
        <v>48</v>
      </c>
      <c r="I20" s="1"/>
      <c r="J20">
        <v>14</v>
      </c>
      <c r="K20" t="s">
        <v>72</v>
      </c>
      <c r="L20" t="s">
        <v>73</v>
      </c>
      <c r="M20">
        <v>990001</v>
      </c>
      <c r="N20" t="s">
        <v>49</v>
      </c>
      <c r="O20">
        <v>1.5</v>
      </c>
      <c r="Q20">
        <v>1.5</v>
      </c>
      <c r="S20" t="s">
        <v>202</v>
      </c>
      <c r="AE20">
        <v>12</v>
      </c>
      <c r="AF20">
        <v>7.6</v>
      </c>
      <c r="AG20">
        <v>5</v>
      </c>
      <c r="AH20" t="s">
        <v>50</v>
      </c>
      <c r="AI20" t="s">
        <v>51</v>
      </c>
      <c r="AJ20">
        <v>2</v>
      </c>
      <c r="AK20">
        <v>1</v>
      </c>
      <c r="AL20">
        <v>1</v>
      </c>
      <c r="AM20" t="s">
        <v>52</v>
      </c>
      <c r="AN20" t="s">
        <v>53</v>
      </c>
      <c r="AP20">
        <v>1</v>
      </c>
      <c r="AQ20" t="s">
        <v>54</v>
      </c>
      <c r="AR20">
        <v>0</v>
      </c>
      <c r="AW20" t="s">
        <v>55</v>
      </c>
      <c r="AX20">
        <v>0</v>
      </c>
      <c r="AY20">
        <v>2</v>
      </c>
      <c r="AZ20">
        <v>1.5</v>
      </c>
      <c r="BA20">
        <v>1.5</v>
      </c>
      <c r="BB20" t="s">
        <v>56</v>
      </c>
    </row>
    <row r="21" spans="1:54" x14ac:dyDescent="0.2">
      <c r="A21" s="4" t="str">
        <f>VLOOKUP(F21,'Matching-Tabelle'!$A$57:$B$61,2,FALSE)</f>
        <v>curdin.schenkel@tkb.ch</v>
      </c>
      <c r="B21" s="4" t="str">
        <f>VLOOKUP(J21,'Matching-Tabelle'!$A$1:$B$52,2,FALSE)</f>
        <v>WPI CTB</v>
      </c>
      <c r="C21" s="4">
        <v>1</v>
      </c>
      <c r="D21" s="4" t="s">
        <v>206</v>
      </c>
      <c r="E21" s="5">
        <v>42438</v>
      </c>
      <c r="F21" t="s">
        <v>46</v>
      </c>
      <c r="G21" t="s">
        <v>47</v>
      </c>
      <c r="H21" t="s">
        <v>48</v>
      </c>
      <c r="I21" s="1"/>
      <c r="J21">
        <v>14</v>
      </c>
      <c r="K21" t="s">
        <v>72</v>
      </c>
      <c r="L21" t="s">
        <v>73</v>
      </c>
      <c r="M21">
        <v>990001</v>
      </c>
      <c r="N21" t="s">
        <v>49</v>
      </c>
      <c r="O21">
        <v>1</v>
      </c>
      <c r="Q21">
        <v>1</v>
      </c>
      <c r="S21" t="s">
        <v>206</v>
      </c>
      <c r="AE21">
        <v>12</v>
      </c>
      <c r="AF21">
        <v>7.6</v>
      </c>
      <c r="AG21">
        <v>5</v>
      </c>
      <c r="AH21" t="s">
        <v>50</v>
      </c>
      <c r="AI21" t="s">
        <v>51</v>
      </c>
      <c r="AJ21">
        <v>2</v>
      </c>
      <c r="AK21">
        <v>1</v>
      </c>
      <c r="AL21">
        <v>1</v>
      </c>
      <c r="AM21" t="s">
        <v>52</v>
      </c>
      <c r="AN21" t="s">
        <v>53</v>
      </c>
      <c r="AP21">
        <v>1</v>
      </c>
      <c r="AQ21" t="s">
        <v>54</v>
      </c>
      <c r="AR21">
        <v>0</v>
      </c>
      <c r="AW21" t="s">
        <v>55</v>
      </c>
      <c r="AX21">
        <v>0</v>
      </c>
      <c r="AY21">
        <v>2</v>
      </c>
      <c r="AZ21">
        <v>1</v>
      </c>
      <c r="BA21">
        <v>1</v>
      </c>
      <c r="BB21" t="s">
        <v>56</v>
      </c>
    </row>
    <row r="22" spans="1:54" x14ac:dyDescent="0.2">
      <c r="A22" s="4" t="str">
        <f>VLOOKUP(F22,'Matching-Tabelle'!$A$57:$B$61,2,FALSE)</f>
        <v>curdin.schenkel@tkb.ch</v>
      </c>
      <c r="B22" s="4" t="str">
        <f>VLOOKUP(J22,'Matching-Tabelle'!$A$1:$B$52,2,FALSE)</f>
        <v>WPI CTB</v>
      </c>
      <c r="C22" s="4">
        <v>0.5</v>
      </c>
      <c r="D22" s="4" t="s">
        <v>207</v>
      </c>
      <c r="E22" s="5">
        <v>42438</v>
      </c>
      <c r="F22" t="s">
        <v>46</v>
      </c>
      <c r="G22" t="s">
        <v>47</v>
      </c>
      <c r="H22" t="s">
        <v>48</v>
      </c>
      <c r="I22" s="1"/>
      <c r="J22">
        <v>14</v>
      </c>
      <c r="K22" t="s">
        <v>72</v>
      </c>
      <c r="L22" t="s">
        <v>73</v>
      </c>
      <c r="M22">
        <v>990001</v>
      </c>
      <c r="N22" t="s">
        <v>49</v>
      </c>
      <c r="O22">
        <v>0.5</v>
      </c>
      <c r="Q22">
        <v>0.5</v>
      </c>
      <c r="S22" t="s">
        <v>207</v>
      </c>
      <c r="AE22">
        <v>12</v>
      </c>
      <c r="AF22">
        <v>7.6</v>
      </c>
      <c r="AG22">
        <v>5</v>
      </c>
      <c r="AH22" t="s">
        <v>50</v>
      </c>
      <c r="AI22" t="s">
        <v>51</v>
      </c>
      <c r="AJ22">
        <v>2</v>
      </c>
      <c r="AK22">
        <v>1</v>
      </c>
      <c r="AL22">
        <v>1</v>
      </c>
      <c r="AM22" t="s">
        <v>52</v>
      </c>
      <c r="AN22" t="s">
        <v>53</v>
      </c>
      <c r="AP22">
        <v>1</v>
      </c>
      <c r="AQ22" t="s">
        <v>54</v>
      </c>
      <c r="AR22">
        <v>0</v>
      </c>
      <c r="AW22" t="s">
        <v>55</v>
      </c>
      <c r="AX22">
        <v>0</v>
      </c>
      <c r="AY22">
        <v>2</v>
      </c>
      <c r="AZ22">
        <v>0.5</v>
      </c>
      <c r="BA22">
        <v>0.5</v>
      </c>
      <c r="BB22" t="s">
        <v>56</v>
      </c>
    </row>
    <row r="23" spans="1:54" x14ac:dyDescent="0.2">
      <c r="A23" s="4" t="str">
        <f>VLOOKUP(F23,'Matching-Tabelle'!$A$57:$B$61,2,FALSE)</f>
        <v>curdin.schenkel@tkb.ch</v>
      </c>
      <c r="B23" s="4" t="str">
        <f>VLOOKUP(J23,'Matching-Tabelle'!$A$1:$B$52,2,FALSE)</f>
        <v>WPI CTB</v>
      </c>
      <c r="C23" s="4">
        <v>2</v>
      </c>
      <c r="D23" s="4" t="s">
        <v>210</v>
      </c>
      <c r="E23" s="5">
        <v>42439</v>
      </c>
      <c r="F23" t="s">
        <v>46</v>
      </c>
      <c r="G23" t="s">
        <v>47</v>
      </c>
      <c r="H23" t="s">
        <v>48</v>
      </c>
      <c r="I23" s="1"/>
      <c r="J23">
        <v>14</v>
      </c>
      <c r="K23" t="s">
        <v>72</v>
      </c>
      <c r="L23" t="s">
        <v>73</v>
      </c>
      <c r="M23">
        <v>990001</v>
      </c>
      <c r="N23" t="s">
        <v>49</v>
      </c>
      <c r="O23">
        <v>2</v>
      </c>
      <c r="Q23">
        <v>2</v>
      </c>
      <c r="S23" t="s">
        <v>210</v>
      </c>
      <c r="AE23">
        <v>12</v>
      </c>
      <c r="AF23">
        <v>7.6</v>
      </c>
      <c r="AG23">
        <v>5</v>
      </c>
      <c r="AH23" t="s">
        <v>50</v>
      </c>
      <c r="AI23" t="s">
        <v>51</v>
      </c>
      <c r="AJ23">
        <v>2</v>
      </c>
      <c r="AK23">
        <v>1</v>
      </c>
      <c r="AL23">
        <v>1</v>
      </c>
      <c r="AM23" t="s">
        <v>52</v>
      </c>
      <c r="AN23" t="s">
        <v>53</v>
      </c>
      <c r="AP23">
        <v>1</v>
      </c>
      <c r="AQ23" t="s">
        <v>54</v>
      </c>
      <c r="AR23">
        <v>0</v>
      </c>
      <c r="AW23" t="s">
        <v>55</v>
      </c>
      <c r="AX23">
        <v>0</v>
      </c>
      <c r="AY23">
        <v>2</v>
      </c>
      <c r="AZ23">
        <v>2</v>
      </c>
      <c r="BA23">
        <v>2</v>
      </c>
      <c r="BB23" t="s">
        <v>56</v>
      </c>
    </row>
    <row r="24" spans="1:54" x14ac:dyDescent="0.2">
      <c r="A24" s="4" t="str">
        <f>VLOOKUP(F24,'Matching-Tabelle'!$A$57:$B$61,2,FALSE)</f>
        <v>curdin.schenkel@tkb.ch</v>
      </c>
      <c r="B24" s="4" t="str">
        <f>VLOOKUP(J24,'Matching-Tabelle'!$A$1:$B$52,2,FALSE)</f>
        <v>WPI CTB</v>
      </c>
      <c r="C24" s="4">
        <v>2</v>
      </c>
      <c r="D24" s="4" t="s">
        <v>211</v>
      </c>
      <c r="E24" s="5">
        <v>42443</v>
      </c>
      <c r="F24" t="s">
        <v>46</v>
      </c>
      <c r="G24" t="s">
        <v>47</v>
      </c>
      <c r="H24" t="s">
        <v>48</v>
      </c>
      <c r="I24" s="1"/>
      <c r="J24">
        <v>14</v>
      </c>
      <c r="K24" t="s">
        <v>72</v>
      </c>
      <c r="L24" t="s">
        <v>73</v>
      </c>
      <c r="M24">
        <v>990001</v>
      </c>
      <c r="N24" t="s">
        <v>49</v>
      </c>
      <c r="O24">
        <v>2</v>
      </c>
      <c r="Q24">
        <v>2</v>
      </c>
      <c r="S24" t="s">
        <v>211</v>
      </c>
      <c r="AE24">
        <v>12</v>
      </c>
      <c r="AF24">
        <v>7.6</v>
      </c>
      <c r="AG24">
        <v>5</v>
      </c>
      <c r="AH24" t="s">
        <v>50</v>
      </c>
      <c r="AI24" t="s">
        <v>51</v>
      </c>
      <c r="AJ24">
        <v>2</v>
      </c>
      <c r="AK24">
        <v>1</v>
      </c>
      <c r="AL24">
        <v>1</v>
      </c>
      <c r="AM24" t="s">
        <v>52</v>
      </c>
      <c r="AN24" t="s">
        <v>53</v>
      </c>
      <c r="AP24">
        <v>1</v>
      </c>
      <c r="AQ24" t="s">
        <v>54</v>
      </c>
      <c r="AR24">
        <v>0</v>
      </c>
      <c r="AW24" t="s">
        <v>55</v>
      </c>
      <c r="AX24">
        <v>0</v>
      </c>
      <c r="AY24">
        <v>2</v>
      </c>
      <c r="AZ24">
        <v>2</v>
      </c>
      <c r="BA24">
        <v>2</v>
      </c>
      <c r="BB24" t="s">
        <v>56</v>
      </c>
    </row>
    <row r="25" spans="1:54" x14ac:dyDescent="0.2">
      <c r="A25" s="4" t="str">
        <f>VLOOKUP(F25,'Matching-Tabelle'!$A$57:$B$61,2,FALSE)</f>
        <v>curdin.schenkel@tkb.ch</v>
      </c>
      <c r="B25" s="4" t="str">
        <f>VLOOKUP(J25,'Matching-Tabelle'!$A$1:$B$52,2,FALSE)</f>
        <v>WPI CTB</v>
      </c>
      <c r="C25" s="4">
        <v>1</v>
      </c>
      <c r="D25" s="4" t="s">
        <v>214</v>
      </c>
      <c r="E25" s="5">
        <v>42444</v>
      </c>
      <c r="F25" t="s">
        <v>46</v>
      </c>
      <c r="G25" t="s">
        <v>47</v>
      </c>
      <c r="H25" t="s">
        <v>48</v>
      </c>
      <c r="I25" s="1"/>
      <c r="J25">
        <v>14</v>
      </c>
      <c r="K25" t="s">
        <v>72</v>
      </c>
      <c r="L25" t="s">
        <v>73</v>
      </c>
      <c r="M25">
        <v>990001</v>
      </c>
      <c r="N25" t="s">
        <v>49</v>
      </c>
      <c r="O25">
        <v>1</v>
      </c>
      <c r="Q25">
        <v>1</v>
      </c>
      <c r="S25" t="s">
        <v>214</v>
      </c>
      <c r="AE25">
        <v>12</v>
      </c>
      <c r="AF25">
        <v>7.6</v>
      </c>
      <c r="AG25">
        <v>5</v>
      </c>
      <c r="AH25" t="s">
        <v>50</v>
      </c>
      <c r="AI25" t="s">
        <v>51</v>
      </c>
      <c r="AJ25">
        <v>2</v>
      </c>
      <c r="AK25">
        <v>1</v>
      </c>
      <c r="AL25">
        <v>1</v>
      </c>
      <c r="AM25" t="s">
        <v>52</v>
      </c>
      <c r="AN25" t="s">
        <v>53</v>
      </c>
      <c r="AP25">
        <v>1</v>
      </c>
      <c r="AQ25" t="s">
        <v>54</v>
      </c>
      <c r="AR25">
        <v>0</v>
      </c>
      <c r="AW25" t="s">
        <v>55</v>
      </c>
      <c r="AX25">
        <v>0</v>
      </c>
      <c r="AY25">
        <v>2</v>
      </c>
      <c r="AZ25">
        <v>1</v>
      </c>
      <c r="BA25">
        <v>1</v>
      </c>
      <c r="BB25" t="s">
        <v>56</v>
      </c>
    </row>
    <row r="26" spans="1:54" x14ac:dyDescent="0.2">
      <c r="A26" s="4" t="str">
        <f>VLOOKUP(F26,'Matching-Tabelle'!$A$57:$B$61,2,FALSE)</f>
        <v>curdin.schenkel@tkb.ch</v>
      </c>
      <c r="B26" s="4" t="str">
        <f>VLOOKUP(J26,'Matching-Tabelle'!$A$1:$B$52,2,FALSE)</f>
        <v>WPI CTB</v>
      </c>
      <c r="C26" s="4">
        <v>2</v>
      </c>
      <c r="D26" s="4" t="s">
        <v>218</v>
      </c>
      <c r="E26" s="5">
        <v>42450</v>
      </c>
      <c r="F26" t="s">
        <v>46</v>
      </c>
      <c r="G26" t="s">
        <v>47</v>
      </c>
      <c r="H26" t="s">
        <v>48</v>
      </c>
      <c r="I26" s="1"/>
      <c r="J26">
        <v>14</v>
      </c>
      <c r="K26" t="s">
        <v>72</v>
      </c>
      <c r="L26" t="s">
        <v>73</v>
      </c>
      <c r="M26">
        <v>990001</v>
      </c>
      <c r="N26" t="s">
        <v>49</v>
      </c>
      <c r="O26">
        <v>2</v>
      </c>
      <c r="Q26">
        <v>2</v>
      </c>
      <c r="S26" t="s">
        <v>218</v>
      </c>
      <c r="AE26">
        <v>12</v>
      </c>
      <c r="AF26">
        <v>7.6</v>
      </c>
      <c r="AG26">
        <v>5</v>
      </c>
      <c r="AH26" t="s">
        <v>50</v>
      </c>
      <c r="AI26" t="s">
        <v>51</v>
      </c>
      <c r="AJ26">
        <v>2</v>
      </c>
      <c r="AK26">
        <v>1</v>
      </c>
      <c r="AL26">
        <v>1</v>
      </c>
      <c r="AM26" t="s">
        <v>52</v>
      </c>
      <c r="AN26" t="s">
        <v>53</v>
      </c>
      <c r="AP26">
        <v>1</v>
      </c>
      <c r="AQ26" t="s">
        <v>54</v>
      </c>
      <c r="AR26">
        <v>0</v>
      </c>
      <c r="AW26" t="s">
        <v>55</v>
      </c>
      <c r="AX26">
        <v>0</v>
      </c>
      <c r="AY26">
        <v>2</v>
      </c>
      <c r="AZ26">
        <v>2</v>
      </c>
      <c r="BA26">
        <v>2</v>
      </c>
      <c r="BB26" t="s">
        <v>56</v>
      </c>
    </row>
    <row r="27" spans="1:54" x14ac:dyDescent="0.2">
      <c r="A27" s="4" t="str">
        <f>VLOOKUP(F27,'Matching-Tabelle'!$A$57:$B$61,2,FALSE)</f>
        <v>curdin.schenkel@tkb.ch</v>
      </c>
      <c r="B27" s="4" t="str">
        <f>VLOOKUP(J27,'Matching-Tabelle'!$A$1:$B$52,2,FALSE)</f>
        <v>WPI CTB</v>
      </c>
      <c r="C27" s="4">
        <v>0.5</v>
      </c>
      <c r="D27" s="4" t="s">
        <v>219</v>
      </c>
      <c r="E27" s="5">
        <v>42450</v>
      </c>
      <c r="F27" t="s">
        <v>46</v>
      </c>
      <c r="G27" t="s">
        <v>47</v>
      </c>
      <c r="H27" t="s">
        <v>48</v>
      </c>
      <c r="I27" s="1"/>
      <c r="J27">
        <v>14</v>
      </c>
      <c r="K27" t="s">
        <v>72</v>
      </c>
      <c r="L27" t="s">
        <v>73</v>
      </c>
      <c r="M27">
        <v>990001</v>
      </c>
      <c r="N27" t="s">
        <v>49</v>
      </c>
      <c r="O27">
        <v>0.5</v>
      </c>
      <c r="Q27">
        <v>0.5</v>
      </c>
      <c r="S27" t="s">
        <v>219</v>
      </c>
      <c r="AE27">
        <v>12</v>
      </c>
      <c r="AF27">
        <v>7.6</v>
      </c>
      <c r="AG27">
        <v>5</v>
      </c>
      <c r="AH27" t="s">
        <v>50</v>
      </c>
      <c r="AI27" t="s">
        <v>51</v>
      </c>
      <c r="AJ27">
        <v>2</v>
      </c>
      <c r="AK27">
        <v>1</v>
      </c>
      <c r="AL27">
        <v>1</v>
      </c>
      <c r="AM27" t="s">
        <v>52</v>
      </c>
      <c r="AN27" t="s">
        <v>53</v>
      </c>
      <c r="AP27">
        <v>1</v>
      </c>
      <c r="AQ27" t="s">
        <v>54</v>
      </c>
      <c r="AR27">
        <v>0</v>
      </c>
      <c r="AW27" t="s">
        <v>55</v>
      </c>
      <c r="AX27">
        <v>0</v>
      </c>
      <c r="AY27">
        <v>2</v>
      </c>
      <c r="AZ27">
        <v>0.5</v>
      </c>
      <c r="BA27">
        <v>0.5</v>
      </c>
      <c r="BB27" t="s">
        <v>56</v>
      </c>
    </row>
    <row r="28" spans="1:54" x14ac:dyDescent="0.2">
      <c r="A28" s="4" t="str">
        <f>VLOOKUP(F28,'Matching-Tabelle'!$A$57:$B$61,2,FALSE)</f>
        <v>curdin.schenkel@tkb.ch</v>
      </c>
      <c r="B28" s="4" t="str">
        <f>VLOOKUP(J28,'Matching-Tabelle'!$A$1:$B$52,2,FALSE)</f>
        <v>WPI CTB</v>
      </c>
      <c r="C28" s="4">
        <v>2</v>
      </c>
      <c r="D28" s="4" t="s">
        <v>231</v>
      </c>
      <c r="E28" s="5">
        <v>42472</v>
      </c>
      <c r="F28" t="s">
        <v>46</v>
      </c>
      <c r="G28" t="s">
        <v>47</v>
      </c>
      <c r="H28" t="s">
        <v>48</v>
      </c>
      <c r="I28" s="1"/>
      <c r="J28">
        <v>14</v>
      </c>
      <c r="K28" t="s">
        <v>72</v>
      </c>
      <c r="L28" t="s">
        <v>73</v>
      </c>
      <c r="M28">
        <v>990001</v>
      </c>
      <c r="N28" t="s">
        <v>49</v>
      </c>
      <c r="O28">
        <v>2</v>
      </c>
      <c r="Q28">
        <v>2</v>
      </c>
      <c r="S28" t="s">
        <v>231</v>
      </c>
      <c r="AE28">
        <v>12</v>
      </c>
      <c r="AF28">
        <v>7.6</v>
      </c>
      <c r="AG28">
        <v>5</v>
      </c>
      <c r="AH28" t="s">
        <v>50</v>
      </c>
      <c r="AI28" t="s">
        <v>51</v>
      </c>
      <c r="AJ28">
        <v>2</v>
      </c>
      <c r="AK28">
        <v>1</v>
      </c>
      <c r="AL28">
        <v>1</v>
      </c>
      <c r="AM28" t="s">
        <v>52</v>
      </c>
      <c r="AN28" t="s">
        <v>53</v>
      </c>
      <c r="AP28">
        <v>1</v>
      </c>
      <c r="AQ28" t="s">
        <v>54</v>
      </c>
      <c r="AR28">
        <v>0</v>
      </c>
      <c r="AW28" t="s">
        <v>55</v>
      </c>
      <c r="AX28">
        <v>0</v>
      </c>
      <c r="AY28">
        <v>2</v>
      </c>
      <c r="AZ28">
        <v>2</v>
      </c>
      <c r="BA28">
        <v>2</v>
      </c>
      <c r="BB28" t="s">
        <v>56</v>
      </c>
    </row>
    <row r="29" spans="1:54" x14ac:dyDescent="0.2">
      <c r="A29" s="4" t="str">
        <f>VLOOKUP(F29,'Matching-Tabelle'!$A$57:$B$61,2,FALSE)</f>
        <v>curdin.schenkel@tkb.ch</v>
      </c>
      <c r="B29" s="4" t="str">
        <f>VLOOKUP(J29,'Matching-Tabelle'!$A$1:$B$52,2,FALSE)</f>
        <v>WPI CTB</v>
      </c>
      <c r="C29" s="4">
        <v>2.5</v>
      </c>
      <c r="D29" s="4" t="s">
        <v>251</v>
      </c>
      <c r="E29" s="5">
        <v>42483</v>
      </c>
      <c r="F29" t="s">
        <v>46</v>
      </c>
      <c r="G29" t="s">
        <v>47</v>
      </c>
      <c r="H29" t="s">
        <v>48</v>
      </c>
      <c r="I29" s="1"/>
      <c r="J29">
        <v>14</v>
      </c>
      <c r="K29" t="s">
        <v>72</v>
      </c>
      <c r="L29" t="s">
        <v>73</v>
      </c>
      <c r="M29">
        <v>990001</v>
      </c>
      <c r="N29" t="s">
        <v>49</v>
      </c>
      <c r="O29">
        <v>2.5</v>
      </c>
      <c r="Q29">
        <v>2.5</v>
      </c>
      <c r="S29" t="s">
        <v>251</v>
      </c>
      <c r="AE29">
        <v>12</v>
      </c>
      <c r="AF29">
        <v>7.6</v>
      </c>
      <c r="AG29">
        <v>5</v>
      </c>
      <c r="AH29" t="s">
        <v>50</v>
      </c>
      <c r="AI29" t="s">
        <v>51</v>
      </c>
      <c r="AJ29">
        <v>2</v>
      </c>
      <c r="AK29">
        <v>1</v>
      </c>
      <c r="AL29">
        <v>1</v>
      </c>
      <c r="AM29" t="s">
        <v>52</v>
      </c>
      <c r="AN29" t="s">
        <v>53</v>
      </c>
      <c r="AP29">
        <v>1</v>
      </c>
      <c r="AQ29" t="s">
        <v>54</v>
      </c>
      <c r="AR29">
        <v>0</v>
      </c>
      <c r="AW29" t="s">
        <v>55</v>
      </c>
      <c r="AX29">
        <v>0</v>
      </c>
      <c r="AY29">
        <v>2</v>
      </c>
      <c r="AZ29">
        <v>2.5</v>
      </c>
      <c r="BA29">
        <v>2.5</v>
      </c>
      <c r="BB29" t="s">
        <v>56</v>
      </c>
    </row>
    <row r="30" spans="1:54" x14ac:dyDescent="0.2">
      <c r="A30" s="4" t="str">
        <f>VLOOKUP(F30,'Matching-Tabelle'!$A$57:$B$61,2,FALSE)</f>
        <v>curdin.schenkel@tkb.ch</v>
      </c>
      <c r="B30" s="4" t="str">
        <f>VLOOKUP(J30,'Matching-Tabelle'!$A$1:$B$52,2,FALSE)</f>
        <v>WPI CTB</v>
      </c>
      <c r="C30" s="4">
        <v>2.75</v>
      </c>
      <c r="D30" s="4" t="s">
        <v>254</v>
      </c>
      <c r="E30" s="5">
        <v>42485</v>
      </c>
      <c r="F30" t="s">
        <v>46</v>
      </c>
      <c r="G30" t="s">
        <v>47</v>
      </c>
      <c r="H30" t="s">
        <v>48</v>
      </c>
      <c r="I30" s="1"/>
      <c r="J30">
        <v>14</v>
      </c>
      <c r="K30" t="s">
        <v>72</v>
      </c>
      <c r="L30" t="s">
        <v>73</v>
      </c>
      <c r="M30">
        <v>990001</v>
      </c>
      <c r="N30" t="s">
        <v>49</v>
      </c>
      <c r="O30">
        <v>2.75</v>
      </c>
      <c r="Q30">
        <v>2.75</v>
      </c>
      <c r="S30" t="s">
        <v>254</v>
      </c>
      <c r="AE30">
        <v>12</v>
      </c>
      <c r="AF30">
        <v>7.6</v>
      </c>
      <c r="AG30">
        <v>5</v>
      </c>
      <c r="AH30" t="s">
        <v>50</v>
      </c>
      <c r="AI30" t="s">
        <v>51</v>
      </c>
      <c r="AJ30">
        <v>2</v>
      </c>
      <c r="AK30">
        <v>1</v>
      </c>
      <c r="AL30">
        <v>1</v>
      </c>
      <c r="AM30" t="s">
        <v>52</v>
      </c>
      <c r="AN30" t="s">
        <v>53</v>
      </c>
      <c r="AP30">
        <v>1</v>
      </c>
      <c r="AQ30" t="s">
        <v>54</v>
      </c>
      <c r="AR30">
        <v>0</v>
      </c>
      <c r="AW30" t="s">
        <v>55</v>
      </c>
      <c r="AX30">
        <v>0</v>
      </c>
      <c r="AY30">
        <v>2</v>
      </c>
      <c r="AZ30">
        <v>2.75</v>
      </c>
      <c r="BA30">
        <v>2.75</v>
      </c>
      <c r="BB30" t="s">
        <v>56</v>
      </c>
    </row>
    <row r="31" spans="1:54" x14ac:dyDescent="0.2">
      <c r="A31" s="4" t="str">
        <f>VLOOKUP(F31,'Matching-Tabelle'!$A$57:$B$61,2,FALSE)</f>
        <v>curdin.schenkel@tkb.ch</v>
      </c>
      <c r="B31" s="4" t="str">
        <f>VLOOKUP(J31,'Matching-Tabelle'!$A$1:$B$52,2,FALSE)</f>
        <v>WPI CTB</v>
      </c>
      <c r="C31" s="4">
        <v>4.5</v>
      </c>
      <c r="D31" s="4" t="s">
        <v>256</v>
      </c>
      <c r="E31" s="5">
        <v>42487</v>
      </c>
      <c r="F31" t="s">
        <v>46</v>
      </c>
      <c r="G31" t="s">
        <v>47</v>
      </c>
      <c r="H31" t="s">
        <v>48</v>
      </c>
      <c r="I31" s="1"/>
      <c r="J31">
        <v>14</v>
      </c>
      <c r="K31" t="s">
        <v>72</v>
      </c>
      <c r="L31" t="s">
        <v>73</v>
      </c>
      <c r="M31">
        <v>990001</v>
      </c>
      <c r="N31" t="s">
        <v>49</v>
      </c>
      <c r="O31">
        <v>4.5</v>
      </c>
      <c r="Q31">
        <v>4.5</v>
      </c>
      <c r="S31" t="s">
        <v>256</v>
      </c>
      <c r="AE31">
        <v>12</v>
      </c>
      <c r="AF31">
        <v>7.6</v>
      </c>
      <c r="AG31">
        <v>5</v>
      </c>
      <c r="AH31" t="s">
        <v>50</v>
      </c>
      <c r="AI31" t="s">
        <v>51</v>
      </c>
      <c r="AJ31">
        <v>2</v>
      </c>
      <c r="AK31">
        <v>1</v>
      </c>
      <c r="AL31">
        <v>1</v>
      </c>
      <c r="AM31" t="s">
        <v>52</v>
      </c>
      <c r="AN31" t="s">
        <v>53</v>
      </c>
      <c r="AP31">
        <v>1</v>
      </c>
      <c r="AQ31" t="s">
        <v>54</v>
      </c>
      <c r="AR31">
        <v>0</v>
      </c>
      <c r="AW31" t="s">
        <v>55</v>
      </c>
      <c r="AX31">
        <v>0</v>
      </c>
      <c r="AY31">
        <v>2</v>
      </c>
      <c r="AZ31">
        <v>4.5</v>
      </c>
      <c r="BA31">
        <v>4.5</v>
      </c>
      <c r="BB31" t="s">
        <v>56</v>
      </c>
    </row>
    <row r="32" spans="1:54" x14ac:dyDescent="0.2">
      <c r="A32" s="4" t="str">
        <f>VLOOKUP(F32,'Matching-Tabelle'!$A$57:$B$61,2,FALSE)</f>
        <v>curdin.schenkel@tkb.ch</v>
      </c>
      <c r="B32" s="4" t="str">
        <f>VLOOKUP(J32,'Matching-Tabelle'!$A$1:$B$52,2,FALSE)</f>
        <v>WPI CTB</v>
      </c>
      <c r="C32" s="4">
        <v>1</v>
      </c>
      <c r="D32" s="4" t="s">
        <v>259</v>
      </c>
      <c r="E32" s="5">
        <v>42488</v>
      </c>
      <c r="F32" t="s">
        <v>46</v>
      </c>
      <c r="G32" t="s">
        <v>47</v>
      </c>
      <c r="H32" t="s">
        <v>48</v>
      </c>
      <c r="I32" s="1"/>
      <c r="J32">
        <v>14</v>
      </c>
      <c r="K32" t="s">
        <v>72</v>
      </c>
      <c r="L32" t="s">
        <v>73</v>
      </c>
      <c r="M32">
        <v>990001</v>
      </c>
      <c r="N32" t="s">
        <v>49</v>
      </c>
      <c r="O32">
        <v>1</v>
      </c>
      <c r="Q32">
        <v>1</v>
      </c>
      <c r="S32" t="s">
        <v>259</v>
      </c>
      <c r="AE32">
        <v>12</v>
      </c>
      <c r="AF32">
        <v>7.6</v>
      </c>
      <c r="AG32">
        <v>5</v>
      </c>
      <c r="AH32" t="s">
        <v>50</v>
      </c>
      <c r="AI32" t="s">
        <v>51</v>
      </c>
      <c r="AJ32">
        <v>2</v>
      </c>
      <c r="AK32">
        <v>1</v>
      </c>
      <c r="AL32">
        <v>1</v>
      </c>
      <c r="AM32" t="s">
        <v>52</v>
      </c>
      <c r="AN32" t="s">
        <v>53</v>
      </c>
      <c r="AP32">
        <v>1</v>
      </c>
      <c r="AQ32" t="s">
        <v>54</v>
      </c>
      <c r="AR32">
        <v>0</v>
      </c>
      <c r="AW32" t="s">
        <v>55</v>
      </c>
      <c r="AX32">
        <v>0</v>
      </c>
      <c r="AY32">
        <v>2</v>
      </c>
      <c r="AZ32">
        <v>1</v>
      </c>
      <c r="BA32">
        <v>1</v>
      </c>
      <c r="BB32" t="s">
        <v>56</v>
      </c>
    </row>
    <row r="33" spans="1:54" x14ac:dyDescent="0.2">
      <c r="A33" s="4" t="str">
        <f>VLOOKUP(F33,'Matching-Tabelle'!$A$57:$B$61,2,FALSE)</f>
        <v>curdin.schenkel@tkb.ch</v>
      </c>
      <c r="B33" s="4" t="str">
        <f>VLOOKUP(J33,'Matching-Tabelle'!$A$1:$B$52,2,FALSE)</f>
        <v>WPI CTB</v>
      </c>
      <c r="C33" s="4">
        <v>0.5</v>
      </c>
      <c r="D33" s="4" t="s">
        <v>268</v>
      </c>
      <c r="E33" s="5">
        <v>42494</v>
      </c>
      <c r="F33" t="s">
        <v>46</v>
      </c>
      <c r="G33" t="s">
        <v>47</v>
      </c>
      <c r="H33" t="s">
        <v>48</v>
      </c>
      <c r="I33" s="1"/>
      <c r="J33">
        <v>14</v>
      </c>
      <c r="K33" t="s">
        <v>72</v>
      </c>
      <c r="L33" t="s">
        <v>73</v>
      </c>
      <c r="M33">
        <v>990001</v>
      </c>
      <c r="N33" t="s">
        <v>49</v>
      </c>
      <c r="O33">
        <v>0.5</v>
      </c>
      <c r="Q33">
        <v>0.5</v>
      </c>
      <c r="S33" t="s">
        <v>268</v>
      </c>
      <c r="AE33">
        <v>12</v>
      </c>
      <c r="AF33">
        <v>7.6</v>
      </c>
      <c r="AG33">
        <v>5</v>
      </c>
      <c r="AH33" t="s">
        <v>50</v>
      </c>
      <c r="AI33" t="s">
        <v>51</v>
      </c>
      <c r="AJ33">
        <v>2</v>
      </c>
      <c r="AK33">
        <v>1</v>
      </c>
      <c r="AL33">
        <v>1</v>
      </c>
      <c r="AM33" t="s">
        <v>52</v>
      </c>
      <c r="AN33" t="s">
        <v>53</v>
      </c>
      <c r="AP33">
        <v>1</v>
      </c>
      <c r="AQ33" t="s">
        <v>54</v>
      </c>
      <c r="AR33">
        <v>0</v>
      </c>
      <c r="AW33" t="s">
        <v>55</v>
      </c>
      <c r="AX33">
        <v>0</v>
      </c>
      <c r="AY33">
        <v>2</v>
      </c>
      <c r="AZ33">
        <v>0.5</v>
      </c>
      <c r="BA33">
        <v>0.5</v>
      </c>
      <c r="BB33" t="s">
        <v>56</v>
      </c>
    </row>
    <row r="34" spans="1:54" x14ac:dyDescent="0.2">
      <c r="A34" s="4" t="str">
        <f>VLOOKUP(F34,'Matching-Tabelle'!$A$57:$B$61,2,FALSE)</f>
        <v>curdin.schenkel@tkb.ch</v>
      </c>
      <c r="B34" s="4" t="str">
        <f>VLOOKUP(J34,'Matching-Tabelle'!$A$1:$B$52,2,FALSE)</f>
        <v>WPI CTB</v>
      </c>
      <c r="C34" s="4">
        <v>4.5</v>
      </c>
      <c r="D34" s="4" t="s">
        <v>269</v>
      </c>
      <c r="E34" s="5">
        <v>42494</v>
      </c>
      <c r="F34" t="s">
        <v>46</v>
      </c>
      <c r="G34" t="s">
        <v>47</v>
      </c>
      <c r="H34" t="s">
        <v>48</v>
      </c>
      <c r="I34" s="1"/>
      <c r="J34">
        <v>14</v>
      </c>
      <c r="K34" t="s">
        <v>72</v>
      </c>
      <c r="L34" t="s">
        <v>73</v>
      </c>
      <c r="M34">
        <v>990001</v>
      </c>
      <c r="N34" t="s">
        <v>49</v>
      </c>
      <c r="O34">
        <v>4.5</v>
      </c>
      <c r="Q34">
        <v>4.5</v>
      </c>
      <c r="S34" t="s">
        <v>269</v>
      </c>
      <c r="AE34">
        <v>12</v>
      </c>
      <c r="AF34">
        <v>7.6</v>
      </c>
      <c r="AG34">
        <v>5</v>
      </c>
      <c r="AH34" t="s">
        <v>50</v>
      </c>
      <c r="AI34" t="s">
        <v>51</v>
      </c>
      <c r="AJ34">
        <v>2</v>
      </c>
      <c r="AK34">
        <v>1</v>
      </c>
      <c r="AL34">
        <v>1</v>
      </c>
      <c r="AM34" t="s">
        <v>52</v>
      </c>
      <c r="AN34" t="s">
        <v>53</v>
      </c>
      <c r="AP34">
        <v>1</v>
      </c>
      <c r="AQ34" t="s">
        <v>54</v>
      </c>
      <c r="AR34">
        <v>0</v>
      </c>
      <c r="AW34" t="s">
        <v>55</v>
      </c>
      <c r="AX34">
        <v>0</v>
      </c>
      <c r="AY34">
        <v>2</v>
      </c>
      <c r="AZ34">
        <v>4.5</v>
      </c>
      <c r="BA34">
        <v>4.5</v>
      </c>
      <c r="BB34" t="s">
        <v>56</v>
      </c>
    </row>
    <row r="35" spans="1:54" x14ac:dyDescent="0.2">
      <c r="A35" s="4" t="str">
        <f>VLOOKUP(F35,'Matching-Tabelle'!$A$57:$B$61,2,FALSE)</f>
        <v>curdin.schenkel@tkb.ch</v>
      </c>
      <c r="B35" s="4" t="str">
        <f>VLOOKUP(J35,'Matching-Tabelle'!$A$1:$B$52,2,FALSE)</f>
        <v>WPI CTB</v>
      </c>
      <c r="C35" s="4">
        <v>1</v>
      </c>
      <c r="D35" s="4" t="s">
        <v>277</v>
      </c>
      <c r="E35" s="5">
        <v>42500</v>
      </c>
      <c r="F35" t="s">
        <v>46</v>
      </c>
      <c r="G35" t="s">
        <v>47</v>
      </c>
      <c r="H35" t="s">
        <v>48</v>
      </c>
      <c r="I35" s="1"/>
      <c r="J35">
        <v>14</v>
      </c>
      <c r="K35" t="s">
        <v>72</v>
      </c>
      <c r="L35" t="s">
        <v>73</v>
      </c>
      <c r="M35">
        <v>990001</v>
      </c>
      <c r="N35" t="s">
        <v>49</v>
      </c>
      <c r="O35">
        <v>1</v>
      </c>
      <c r="Q35">
        <v>1</v>
      </c>
      <c r="S35" t="s">
        <v>277</v>
      </c>
      <c r="AE35">
        <v>12</v>
      </c>
      <c r="AF35">
        <v>7.6</v>
      </c>
      <c r="AG35">
        <v>5</v>
      </c>
      <c r="AH35" t="s">
        <v>50</v>
      </c>
      <c r="AI35" t="s">
        <v>51</v>
      </c>
      <c r="AJ35">
        <v>2</v>
      </c>
      <c r="AK35">
        <v>1</v>
      </c>
      <c r="AL35">
        <v>1</v>
      </c>
      <c r="AM35" t="s">
        <v>52</v>
      </c>
      <c r="AN35" t="s">
        <v>53</v>
      </c>
      <c r="AP35">
        <v>1</v>
      </c>
      <c r="AQ35" t="s">
        <v>54</v>
      </c>
      <c r="AR35">
        <v>0</v>
      </c>
      <c r="AW35" t="s">
        <v>55</v>
      </c>
      <c r="AX35">
        <v>0</v>
      </c>
      <c r="AY35">
        <v>2</v>
      </c>
      <c r="AZ35">
        <v>1</v>
      </c>
      <c r="BA35">
        <v>1</v>
      </c>
      <c r="BB35" t="s">
        <v>56</v>
      </c>
    </row>
    <row r="36" spans="1:54" x14ac:dyDescent="0.2">
      <c r="A36" s="4" t="str">
        <f>VLOOKUP(F36,'Matching-Tabelle'!$A$57:$B$61,2,FALSE)</f>
        <v>curdin.schenkel@tkb.ch</v>
      </c>
      <c r="B36" s="4" t="str">
        <f>VLOOKUP(J36,'Matching-Tabelle'!$A$1:$B$52,2,FALSE)</f>
        <v>WPI CTB</v>
      </c>
      <c r="C36" s="4">
        <v>1</v>
      </c>
      <c r="D36" s="4" t="s">
        <v>278</v>
      </c>
      <c r="E36" s="5">
        <v>42500</v>
      </c>
      <c r="F36" t="s">
        <v>46</v>
      </c>
      <c r="G36" t="s">
        <v>47</v>
      </c>
      <c r="H36" t="s">
        <v>48</v>
      </c>
      <c r="I36" s="1"/>
      <c r="J36">
        <v>14</v>
      </c>
      <c r="K36" t="s">
        <v>72</v>
      </c>
      <c r="L36" t="s">
        <v>73</v>
      </c>
      <c r="M36">
        <v>990001</v>
      </c>
      <c r="N36" t="s">
        <v>49</v>
      </c>
      <c r="O36">
        <v>1</v>
      </c>
      <c r="Q36">
        <v>1</v>
      </c>
      <c r="S36" t="s">
        <v>278</v>
      </c>
      <c r="AE36">
        <v>12</v>
      </c>
      <c r="AF36">
        <v>7.6</v>
      </c>
      <c r="AG36">
        <v>5</v>
      </c>
      <c r="AH36" t="s">
        <v>50</v>
      </c>
      <c r="AI36" t="s">
        <v>51</v>
      </c>
      <c r="AJ36">
        <v>2</v>
      </c>
      <c r="AK36">
        <v>1</v>
      </c>
      <c r="AL36">
        <v>1</v>
      </c>
      <c r="AM36" t="s">
        <v>52</v>
      </c>
      <c r="AN36" t="s">
        <v>53</v>
      </c>
      <c r="AP36">
        <v>1</v>
      </c>
      <c r="AQ36" t="s">
        <v>54</v>
      </c>
      <c r="AR36">
        <v>0</v>
      </c>
      <c r="AW36" t="s">
        <v>55</v>
      </c>
      <c r="AX36">
        <v>0</v>
      </c>
      <c r="AY36">
        <v>2</v>
      </c>
      <c r="AZ36">
        <v>1</v>
      </c>
      <c r="BA36">
        <v>1</v>
      </c>
      <c r="BB36" t="s">
        <v>56</v>
      </c>
    </row>
    <row r="37" spans="1:54" x14ac:dyDescent="0.2">
      <c r="A37" s="4" t="str">
        <f>VLOOKUP(F37,'Matching-Tabelle'!$A$57:$B$61,2,FALSE)</f>
        <v>curdin.schenkel@tkb.ch</v>
      </c>
      <c r="B37" s="4" t="str">
        <f>VLOOKUP(J37,'Matching-Tabelle'!$A$1:$B$52,2,FALSE)</f>
        <v>WPI CTB</v>
      </c>
      <c r="C37" s="4">
        <v>1</v>
      </c>
      <c r="D37" s="4" t="s">
        <v>75</v>
      </c>
      <c r="E37" s="5">
        <v>42514</v>
      </c>
      <c r="F37" t="s">
        <v>46</v>
      </c>
      <c r="G37" t="s">
        <v>47</v>
      </c>
      <c r="H37" t="s">
        <v>48</v>
      </c>
      <c r="I37" s="1"/>
      <c r="J37">
        <v>14</v>
      </c>
      <c r="K37" t="s">
        <v>72</v>
      </c>
      <c r="L37" t="s">
        <v>73</v>
      </c>
      <c r="M37">
        <v>990001</v>
      </c>
      <c r="N37" t="s">
        <v>49</v>
      </c>
      <c r="O37">
        <v>1</v>
      </c>
      <c r="Q37">
        <v>1</v>
      </c>
      <c r="S37" t="s">
        <v>75</v>
      </c>
      <c r="AE37">
        <v>12</v>
      </c>
      <c r="AF37">
        <v>7.6</v>
      </c>
      <c r="AG37">
        <v>5</v>
      </c>
      <c r="AH37" t="s">
        <v>50</v>
      </c>
      <c r="AI37" t="s">
        <v>51</v>
      </c>
      <c r="AJ37">
        <v>2</v>
      </c>
      <c r="AK37">
        <v>1</v>
      </c>
      <c r="AL37">
        <v>1</v>
      </c>
      <c r="AM37" t="s">
        <v>52</v>
      </c>
      <c r="AN37" t="s">
        <v>53</v>
      </c>
      <c r="AP37">
        <v>1</v>
      </c>
      <c r="AQ37" t="s">
        <v>54</v>
      </c>
      <c r="AR37">
        <v>0</v>
      </c>
      <c r="AW37" t="s">
        <v>55</v>
      </c>
      <c r="AX37">
        <v>0</v>
      </c>
      <c r="AY37">
        <v>2</v>
      </c>
      <c r="AZ37">
        <v>1</v>
      </c>
      <c r="BA37">
        <v>1</v>
      </c>
      <c r="BB37" t="s">
        <v>56</v>
      </c>
    </row>
    <row r="38" spans="1:54" x14ac:dyDescent="0.2">
      <c r="A38" s="4" t="str">
        <f>VLOOKUP(F38,'Matching-Tabelle'!$A$57:$B$61,2,FALSE)</f>
        <v>curdin.schenkel@tkb.ch</v>
      </c>
      <c r="B38" s="4" t="str">
        <f>VLOOKUP(J38,'Matching-Tabelle'!$A$1:$B$52,2,FALSE)</f>
        <v>WPI CTB</v>
      </c>
      <c r="C38" s="4">
        <v>1</v>
      </c>
      <c r="D38" s="4" t="s">
        <v>309</v>
      </c>
      <c r="E38" s="5">
        <v>42524</v>
      </c>
      <c r="F38" t="s">
        <v>46</v>
      </c>
      <c r="G38" t="s">
        <v>47</v>
      </c>
      <c r="H38" t="s">
        <v>48</v>
      </c>
      <c r="I38" s="1"/>
      <c r="J38">
        <v>14</v>
      </c>
      <c r="K38" t="s">
        <v>72</v>
      </c>
      <c r="L38" t="s">
        <v>73</v>
      </c>
      <c r="M38">
        <v>990001</v>
      </c>
      <c r="N38" t="s">
        <v>49</v>
      </c>
      <c r="O38">
        <v>1</v>
      </c>
      <c r="Q38">
        <v>1</v>
      </c>
      <c r="S38" t="s">
        <v>309</v>
      </c>
      <c r="AE38">
        <v>12</v>
      </c>
      <c r="AF38">
        <v>7.6</v>
      </c>
      <c r="AG38">
        <v>5</v>
      </c>
      <c r="AH38" t="s">
        <v>50</v>
      </c>
      <c r="AI38" t="s">
        <v>51</v>
      </c>
      <c r="AJ38">
        <v>2</v>
      </c>
      <c r="AK38">
        <v>1</v>
      </c>
      <c r="AL38">
        <v>1</v>
      </c>
      <c r="AM38" t="s">
        <v>52</v>
      </c>
      <c r="AN38" t="s">
        <v>53</v>
      </c>
      <c r="AP38">
        <v>1</v>
      </c>
      <c r="AQ38" t="s">
        <v>54</v>
      </c>
      <c r="AR38">
        <v>0</v>
      </c>
      <c r="AW38" t="s">
        <v>55</v>
      </c>
      <c r="AX38">
        <v>0</v>
      </c>
      <c r="AY38">
        <v>2</v>
      </c>
      <c r="AZ38">
        <v>1</v>
      </c>
      <c r="BA38">
        <v>1</v>
      </c>
      <c r="BB38" t="s">
        <v>56</v>
      </c>
    </row>
    <row r="39" spans="1:54" x14ac:dyDescent="0.2">
      <c r="A39" s="4" t="str">
        <f>VLOOKUP(F39,'Matching-Tabelle'!$A$57:$B$61,2,FALSE)</f>
        <v>curdin.schenkel@tkb.ch</v>
      </c>
      <c r="B39" s="4" t="str">
        <f>VLOOKUP(J39,'Matching-Tabelle'!$A$1:$B$52,2,FALSE)</f>
        <v>WPI CTB</v>
      </c>
      <c r="C39" s="4">
        <v>2</v>
      </c>
      <c r="D39" s="4" t="s">
        <v>316</v>
      </c>
      <c r="E39" s="5">
        <v>42528</v>
      </c>
      <c r="F39" t="s">
        <v>46</v>
      </c>
      <c r="G39" t="s">
        <v>47</v>
      </c>
      <c r="H39" t="s">
        <v>48</v>
      </c>
      <c r="I39" s="1"/>
      <c r="J39">
        <v>14</v>
      </c>
      <c r="K39" t="s">
        <v>72</v>
      </c>
      <c r="L39" t="s">
        <v>73</v>
      </c>
      <c r="M39">
        <v>990001</v>
      </c>
      <c r="N39" t="s">
        <v>49</v>
      </c>
      <c r="O39">
        <v>2</v>
      </c>
      <c r="Q39">
        <v>2</v>
      </c>
      <c r="S39" t="s">
        <v>316</v>
      </c>
      <c r="AE39">
        <v>12</v>
      </c>
      <c r="AF39">
        <v>7.6</v>
      </c>
      <c r="AG39">
        <v>5</v>
      </c>
      <c r="AH39" t="s">
        <v>50</v>
      </c>
      <c r="AI39" t="s">
        <v>51</v>
      </c>
      <c r="AJ39">
        <v>2</v>
      </c>
      <c r="AK39">
        <v>1</v>
      </c>
      <c r="AL39">
        <v>1</v>
      </c>
      <c r="AM39" t="s">
        <v>52</v>
      </c>
      <c r="AN39" t="s">
        <v>53</v>
      </c>
      <c r="AP39">
        <v>1</v>
      </c>
      <c r="AQ39" t="s">
        <v>54</v>
      </c>
      <c r="AR39">
        <v>0</v>
      </c>
      <c r="AW39" t="s">
        <v>55</v>
      </c>
      <c r="AX39">
        <v>0</v>
      </c>
      <c r="AY39">
        <v>2</v>
      </c>
      <c r="AZ39">
        <v>2</v>
      </c>
      <c r="BA39">
        <v>2</v>
      </c>
      <c r="BB39" t="s">
        <v>56</v>
      </c>
    </row>
    <row r="40" spans="1:54" x14ac:dyDescent="0.2">
      <c r="A40" s="4" t="str">
        <f>VLOOKUP(F40,'Matching-Tabelle'!$A$57:$B$61,2,FALSE)</f>
        <v>curdin.schenkel@tkb.ch</v>
      </c>
      <c r="B40" s="4" t="str">
        <f>VLOOKUP(J40,'Matching-Tabelle'!$A$1:$B$52,2,FALSE)</f>
        <v>WPI CTB</v>
      </c>
      <c r="C40" s="4">
        <v>1</v>
      </c>
      <c r="D40" s="4" t="s">
        <v>331</v>
      </c>
      <c r="E40" s="5">
        <v>42534</v>
      </c>
      <c r="F40" t="s">
        <v>46</v>
      </c>
      <c r="G40" t="s">
        <v>47</v>
      </c>
      <c r="H40" t="s">
        <v>48</v>
      </c>
      <c r="I40" s="1"/>
      <c r="J40">
        <v>14</v>
      </c>
      <c r="K40" t="s">
        <v>72</v>
      </c>
      <c r="L40" t="s">
        <v>73</v>
      </c>
      <c r="M40">
        <v>990001</v>
      </c>
      <c r="N40" t="s">
        <v>49</v>
      </c>
      <c r="O40">
        <v>1</v>
      </c>
      <c r="Q40">
        <v>1</v>
      </c>
      <c r="S40" t="s">
        <v>331</v>
      </c>
      <c r="AE40">
        <v>12</v>
      </c>
      <c r="AF40">
        <v>7.6</v>
      </c>
      <c r="AG40">
        <v>5</v>
      </c>
      <c r="AH40" t="s">
        <v>50</v>
      </c>
      <c r="AI40" t="s">
        <v>51</v>
      </c>
      <c r="AJ40">
        <v>2</v>
      </c>
      <c r="AK40">
        <v>1</v>
      </c>
      <c r="AL40">
        <v>1</v>
      </c>
      <c r="AM40" t="s">
        <v>52</v>
      </c>
      <c r="AN40" t="s">
        <v>53</v>
      </c>
      <c r="AP40">
        <v>1</v>
      </c>
      <c r="AQ40" t="s">
        <v>54</v>
      </c>
      <c r="AR40">
        <v>0</v>
      </c>
      <c r="AW40" t="s">
        <v>55</v>
      </c>
      <c r="AX40">
        <v>0</v>
      </c>
      <c r="AY40">
        <v>2</v>
      </c>
      <c r="AZ40">
        <v>1</v>
      </c>
      <c r="BA40">
        <v>1</v>
      </c>
      <c r="BB40" t="s">
        <v>56</v>
      </c>
    </row>
    <row r="41" spans="1:54" x14ac:dyDescent="0.2">
      <c r="A41" s="4" t="str">
        <f>VLOOKUP(F41,'Matching-Tabelle'!$A$57:$B$61,2,FALSE)</f>
        <v>curdin.schenkel@tkb.ch</v>
      </c>
      <c r="B41" s="4" t="str">
        <f>VLOOKUP(J41,'Matching-Tabelle'!$A$1:$B$52,2,FALSE)</f>
        <v>WPI CTB</v>
      </c>
      <c r="C41" s="4">
        <v>3</v>
      </c>
      <c r="D41" s="4" t="s">
        <v>335</v>
      </c>
      <c r="E41" s="5">
        <v>42537</v>
      </c>
      <c r="F41" t="s">
        <v>46</v>
      </c>
      <c r="G41" t="s">
        <v>47</v>
      </c>
      <c r="H41" t="s">
        <v>48</v>
      </c>
      <c r="I41" s="1"/>
      <c r="J41">
        <v>14</v>
      </c>
      <c r="K41" t="s">
        <v>72</v>
      </c>
      <c r="L41" t="s">
        <v>73</v>
      </c>
      <c r="M41">
        <v>990001</v>
      </c>
      <c r="N41" t="s">
        <v>49</v>
      </c>
      <c r="O41">
        <v>3</v>
      </c>
      <c r="Q41">
        <v>3</v>
      </c>
      <c r="S41" t="s">
        <v>335</v>
      </c>
      <c r="AE41">
        <v>12</v>
      </c>
      <c r="AF41">
        <v>7.6</v>
      </c>
      <c r="AG41">
        <v>5</v>
      </c>
      <c r="AH41" t="s">
        <v>50</v>
      </c>
      <c r="AI41" t="s">
        <v>51</v>
      </c>
      <c r="AJ41">
        <v>2</v>
      </c>
      <c r="AK41">
        <v>1</v>
      </c>
      <c r="AL41">
        <v>1</v>
      </c>
      <c r="AM41" t="s">
        <v>52</v>
      </c>
      <c r="AN41" t="s">
        <v>53</v>
      </c>
      <c r="AP41">
        <v>1</v>
      </c>
      <c r="AQ41" t="s">
        <v>54</v>
      </c>
      <c r="AR41">
        <v>0</v>
      </c>
      <c r="AW41" t="s">
        <v>55</v>
      </c>
      <c r="AX41">
        <v>0</v>
      </c>
      <c r="AY41">
        <v>2</v>
      </c>
      <c r="AZ41">
        <v>3</v>
      </c>
      <c r="BA41">
        <v>3</v>
      </c>
      <c r="BB41" t="s">
        <v>56</v>
      </c>
    </row>
    <row r="42" spans="1:54" x14ac:dyDescent="0.2">
      <c r="A42" s="4" t="str">
        <f>VLOOKUP(F42,'Matching-Tabelle'!$A$57:$B$61,2,FALSE)</f>
        <v>curdin.schenkel@tkb.ch</v>
      </c>
      <c r="B42" s="4" t="str">
        <f>VLOOKUP(J42,'Matching-Tabelle'!$A$1:$B$52,2,FALSE)</f>
        <v>WPI CTB</v>
      </c>
      <c r="C42" s="4">
        <v>0.5</v>
      </c>
      <c r="D42" s="4" t="s">
        <v>346</v>
      </c>
      <c r="E42" s="5">
        <v>42548</v>
      </c>
      <c r="F42" t="s">
        <v>46</v>
      </c>
      <c r="G42" t="s">
        <v>47</v>
      </c>
      <c r="H42" t="s">
        <v>48</v>
      </c>
      <c r="I42" s="1"/>
      <c r="J42">
        <v>14</v>
      </c>
      <c r="K42" t="s">
        <v>72</v>
      </c>
      <c r="L42" t="s">
        <v>73</v>
      </c>
      <c r="M42">
        <v>990001</v>
      </c>
      <c r="N42" t="s">
        <v>49</v>
      </c>
      <c r="O42">
        <v>0.5</v>
      </c>
      <c r="Q42">
        <v>0.5</v>
      </c>
      <c r="S42" t="s">
        <v>346</v>
      </c>
      <c r="AE42">
        <v>12</v>
      </c>
      <c r="AF42">
        <v>7.6</v>
      </c>
      <c r="AG42">
        <v>5</v>
      </c>
      <c r="AH42" t="s">
        <v>50</v>
      </c>
      <c r="AI42" t="s">
        <v>51</v>
      </c>
      <c r="AJ42">
        <v>2</v>
      </c>
      <c r="AK42">
        <v>1</v>
      </c>
      <c r="AL42">
        <v>1</v>
      </c>
      <c r="AM42" t="s">
        <v>52</v>
      </c>
      <c r="AN42" t="s">
        <v>53</v>
      </c>
      <c r="AP42">
        <v>1</v>
      </c>
      <c r="AQ42" t="s">
        <v>54</v>
      </c>
      <c r="AR42">
        <v>0</v>
      </c>
      <c r="AW42" t="s">
        <v>55</v>
      </c>
      <c r="AX42">
        <v>0</v>
      </c>
      <c r="AY42">
        <v>2</v>
      </c>
      <c r="AZ42">
        <v>0.5</v>
      </c>
      <c r="BA42">
        <v>0.5</v>
      </c>
      <c r="BB42" t="s">
        <v>56</v>
      </c>
    </row>
    <row r="43" spans="1:54" x14ac:dyDescent="0.2">
      <c r="A43" s="4" t="str">
        <f>VLOOKUP(F43,'Matching-Tabelle'!$A$57:$B$61,2,FALSE)</f>
        <v>curdin.schenkel@tkb.ch</v>
      </c>
      <c r="B43" s="4" t="str">
        <f>VLOOKUP(J43,'Matching-Tabelle'!$A$1:$B$52,2,FALSE)</f>
        <v>WPI CTB</v>
      </c>
      <c r="C43" s="4">
        <v>0.25</v>
      </c>
      <c r="D43" s="4" t="s">
        <v>347</v>
      </c>
      <c r="E43" s="5">
        <v>42548</v>
      </c>
      <c r="F43" t="s">
        <v>46</v>
      </c>
      <c r="G43" t="s">
        <v>47</v>
      </c>
      <c r="H43" t="s">
        <v>48</v>
      </c>
      <c r="I43" s="1"/>
      <c r="J43">
        <v>14</v>
      </c>
      <c r="K43" t="s">
        <v>72</v>
      </c>
      <c r="L43" t="s">
        <v>73</v>
      </c>
      <c r="M43">
        <v>990001</v>
      </c>
      <c r="N43" t="s">
        <v>49</v>
      </c>
      <c r="O43">
        <v>0.25</v>
      </c>
      <c r="Q43">
        <v>0.25</v>
      </c>
      <c r="S43" t="s">
        <v>347</v>
      </c>
      <c r="AE43">
        <v>12</v>
      </c>
      <c r="AF43">
        <v>7.6</v>
      </c>
      <c r="AG43">
        <v>5</v>
      </c>
      <c r="AH43" t="s">
        <v>50</v>
      </c>
      <c r="AI43" t="s">
        <v>51</v>
      </c>
      <c r="AJ43">
        <v>2</v>
      </c>
      <c r="AK43">
        <v>1</v>
      </c>
      <c r="AL43">
        <v>1</v>
      </c>
      <c r="AM43" t="s">
        <v>52</v>
      </c>
      <c r="AN43" t="s">
        <v>53</v>
      </c>
      <c r="AP43">
        <v>1</v>
      </c>
      <c r="AQ43" t="s">
        <v>54</v>
      </c>
      <c r="AR43">
        <v>0</v>
      </c>
      <c r="AW43" t="s">
        <v>55</v>
      </c>
      <c r="AX43">
        <v>0</v>
      </c>
      <c r="AY43">
        <v>2</v>
      </c>
      <c r="AZ43">
        <v>0.25</v>
      </c>
      <c r="BA43">
        <v>0.25</v>
      </c>
      <c r="BB43" t="s">
        <v>56</v>
      </c>
    </row>
    <row r="44" spans="1:54" x14ac:dyDescent="0.2">
      <c r="A44" s="4" t="str">
        <f>VLOOKUP(F44,'Matching-Tabelle'!$A$57:$B$61,2,FALSE)</f>
        <v>curdin.schenkel@tkb.ch</v>
      </c>
      <c r="B44" s="4" t="str">
        <f>VLOOKUP(J44,'Matching-Tabelle'!$A$1:$B$52,2,FALSE)</f>
        <v>WPI CTB</v>
      </c>
      <c r="C44" s="4">
        <v>2</v>
      </c>
      <c r="D44" s="4" t="s">
        <v>348</v>
      </c>
      <c r="E44" s="5">
        <v>42548</v>
      </c>
      <c r="F44" t="s">
        <v>46</v>
      </c>
      <c r="G44" t="s">
        <v>47</v>
      </c>
      <c r="H44" t="s">
        <v>48</v>
      </c>
      <c r="I44" s="1"/>
      <c r="J44">
        <v>14</v>
      </c>
      <c r="K44" t="s">
        <v>72</v>
      </c>
      <c r="L44" t="s">
        <v>73</v>
      </c>
      <c r="M44">
        <v>990001</v>
      </c>
      <c r="N44" t="s">
        <v>49</v>
      </c>
      <c r="O44">
        <v>2</v>
      </c>
      <c r="Q44">
        <v>2</v>
      </c>
      <c r="S44" t="s">
        <v>348</v>
      </c>
      <c r="AE44">
        <v>12</v>
      </c>
      <c r="AF44">
        <v>7.6</v>
      </c>
      <c r="AG44">
        <v>5</v>
      </c>
      <c r="AH44" t="s">
        <v>50</v>
      </c>
      <c r="AI44" t="s">
        <v>51</v>
      </c>
      <c r="AJ44">
        <v>2</v>
      </c>
      <c r="AK44">
        <v>1</v>
      </c>
      <c r="AL44">
        <v>1</v>
      </c>
      <c r="AM44" t="s">
        <v>52</v>
      </c>
      <c r="AN44" t="s">
        <v>53</v>
      </c>
      <c r="AP44">
        <v>1</v>
      </c>
      <c r="AQ44" t="s">
        <v>54</v>
      </c>
      <c r="AR44">
        <v>0</v>
      </c>
      <c r="AW44" t="s">
        <v>55</v>
      </c>
      <c r="AX44">
        <v>0</v>
      </c>
      <c r="AY44">
        <v>2</v>
      </c>
      <c r="AZ44">
        <v>2</v>
      </c>
      <c r="BA44">
        <v>2</v>
      </c>
      <c r="BB44" t="s">
        <v>56</v>
      </c>
    </row>
    <row r="45" spans="1:54" x14ac:dyDescent="0.2">
      <c r="A45" s="4" t="str">
        <f>VLOOKUP(F45,'Matching-Tabelle'!$A$57:$B$61,2,FALSE)</f>
        <v>curdin.schenkel@tkb.ch</v>
      </c>
      <c r="B45" s="4" t="str">
        <f>VLOOKUP(J45,'Matching-Tabelle'!$A$1:$B$52,2,FALSE)</f>
        <v>WPI CTB</v>
      </c>
      <c r="C45" s="4">
        <v>1</v>
      </c>
      <c r="D45" s="4" t="s">
        <v>190</v>
      </c>
      <c r="E45" s="5">
        <v>42549</v>
      </c>
      <c r="F45" t="s">
        <v>46</v>
      </c>
      <c r="G45" t="s">
        <v>47</v>
      </c>
      <c r="H45" t="s">
        <v>48</v>
      </c>
      <c r="I45" s="1"/>
      <c r="J45">
        <v>14</v>
      </c>
      <c r="K45" t="s">
        <v>72</v>
      </c>
      <c r="L45" t="s">
        <v>73</v>
      </c>
      <c r="M45">
        <v>990001</v>
      </c>
      <c r="N45" t="s">
        <v>49</v>
      </c>
      <c r="O45">
        <v>1</v>
      </c>
      <c r="Q45">
        <v>1</v>
      </c>
      <c r="S45" t="s">
        <v>190</v>
      </c>
      <c r="AE45">
        <v>12</v>
      </c>
      <c r="AF45">
        <v>7.6</v>
      </c>
      <c r="AG45">
        <v>5</v>
      </c>
      <c r="AH45" t="s">
        <v>50</v>
      </c>
      <c r="AI45" t="s">
        <v>51</v>
      </c>
      <c r="AJ45">
        <v>2</v>
      </c>
      <c r="AK45">
        <v>1</v>
      </c>
      <c r="AL45">
        <v>1</v>
      </c>
      <c r="AM45" t="s">
        <v>52</v>
      </c>
      <c r="AN45" t="s">
        <v>53</v>
      </c>
      <c r="AP45">
        <v>1</v>
      </c>
      <c r="AQ45" t="s">
        <v>54</v>
      </c>
      <c r="AR45">
        <v>0</v>
      </c>
      <c r="AW45" t="s">
        <v>55</v>
      </c>
      <c r="AX45">
        <v>0</v>
      </c>
      <c r="AY45">
        <v>2</v>
      </c>
      <c r="AZ45">
        <v>1</v>
      </c>
      <c r="BA45">
        <v>1</v>
      </c>
      <c r="BB45" t="s">
        <v>56</v>
      </c>
    </row>
    <row r="46" spans="1:54" x14ac:dyDescent="0.2">
      <c r="A46" s="4" t="str">
        <f>VLOOKUP(F46,'Matching-Tabelle'!$A$57:$B$61,2,FALSE)</f>
        <v>curdin.schenkel@tkb.ch</v>
      </c>
      <c r="B46" s="4" t="str">
        <f>VLOOKUP(J46,'Matching-Tabelle'!$A$1:$B$52,2,FALSE)</f>
        <v>WPI CTB</v>
      </c>
      <c r="C46" s="4">
        <v>1.5</v>
      </c>
      <c r="D46" s="4" t="s">
        <v>353</v>
      </c>
      <c r="E46" s="5">
        <v>42550</v>
      </c>
      <c r="F46" t="s">
        <v>46</v>
      </c>
      <c r="G46" t="s">
        <v>47</v>
      </c>
      <c r="H46" t="s">
        <v>48</v>
      </c>
      <c r="I46" s="1"/>
      <c r="J46">
        <v>14</v>
      </c>
      <c r="K46" t="s">
        <v>72</v>
      </c>
      <c r="L46" t="s">
        <v>73</v>
      </c>
      <c r="M46">
        <v>990001</v>
      </c>
      <c r="N46" t="s">
        <v>49</v>
      </c>
      <c r="O46">
        <v>1.5</v>
      </c>
      <c r="Q46">
        <v>1.5</v>
      </c>
      <c r="S46" t="s">
        <v>353</v>
      </c>
      <c r="AE46">
        <v>12</v>
      </c>
      <c r="AF46">
        <v>7.6</v>
      </c>
      <c r="AG46">
        <v>5</v>
      </c>
      <c r="AH46" t="s">
        <v>50</v>
      </c>
      <c r="AI46" t="s">
        <v>51</v>
      </c>
      <c r="AJ46">
        <v>2</v>
      </c>
      <c r="AK46">
        <v>1</v>
      </c>
      <c r="AL46">
        <v>1</v>
      </c>
      <c r="AM46" t="s">
        <v>52</v>
      </c>
      <c r="AN46" t="s">
        <v>53</v>
      </c>
      <c r="AP46">
        <v>1</v>
      </c>
      <c r="AQ46" t="s">
        <v>54</v>
      </c>
      <c r="AR46">
        <v>0</v>
      </c>
      <c r="AW46" t="s">
        <v>55</v>
      </c>
      <c r="AX46">
        <v>0</v>
      </c>
      <c r="AY46">
        <v>2</v>
      </c>
      <c r="AZ46">
        <v>1.5</v>
      </c>
      <c r="BA46">
        <v>1.5</v>
      </c>
      <c r="BB46" t="s">
        <v>56</v>
      </c>
    </row>
    <row r="47" spans="1:54" x14ac:dyDescent="0.2">
      <c r="A47" s="4" t="str">
        <f>VLOOKUP(F47,'Matching-Tabelle'!$A$57:$B$61,2,FALSE)</f>
        <v>curdin.schenkel@tkb.ch</v>
      </c>
      <c r="B47" s="4" t="str">
        <f>VLOOKUP(J47,'Matching-Tabelle'!$A$1:$B$52,2,FALSE)</f>
        <v>WPI CTB</v>
      </c>
      <c r="C47" s="4">
        <v>2</v>
      </c>
      <c r="D47" s="4" t="s">
        <v>370</v>
      </c>
      <c r="E47" s="5">
        <v>42571</v>
      </c>
      <c r="F47" t="s">
        <v>46</v>
      </c>
      <c r="G47" t="s">
        <v>47</v>
      </c>
      <c r="H47" t="s">
        <v>48</v>
      </c>
      <c r="I47" s="1"/>
      <c r="J47">
        <v>14</v>
      </c>
      <c r="K47" t="s">
        <v>72</v>
      </c>
      <c r="L47" t="s">
        <v>73</v>
      </c>
      <c r="M47">
        <v>990001</v>
      </c>
      <c r="N47" t="s">
        <v>49</v>
      </c>
      <c r="O47">
        <v>2</v>
      </c>
      <c r="Q47">
        <v>2</v>
      </c>
      <c r="S47" t="s">
        <v>370</v>
      </c>
      <c r="AE47">
        <v>12</v>
      </c>
      <c r="AF47">
        <v>7.6</v>
      </c>
      <c r="AG47">
        <v>5</v>
      </c>
      <c r="AH47" t="s">
        <v>50</v>
      </c>
      <c r="AI47" t="s">
        <v>51</v>
      </c>
      <c r="AJ47">
        <v>2</v>
      </c>
      <c r="AK47">
        <v>1</v>
      </c>
      <c r="AL47">
        <v>1</v>
      </c>
      <c r="AM47" t="s">
        <v>52</v>
      </c>
      <c r="AN47" t="s">
        <v>53</v>
      </c>
      <c r="AP47">
        <v>1</v>
      </c>
      <c r="AQ47" t="s">
        <v>54</v>
      </c>
      <c r="AR47">
        <v>0</v>
      </c>
      <c r="AW47" t="s">
        <v>55</v>
      </c>
      <c r="AX47">
        <v>0</v>
      </c>
      <c r="AY47">
        <v>2</v>
      </c>
      <c r="AZ47">
        <v>2</v>
      </c>
      <c r="BA47">
        <v>2</v>
      </c>
      <c r="BB47" t="s">
        <v>56</v>
      </c>
    </row>
    <row r="48" spans="1:54" x14ac:dyDescent="0.2">
      <c r="A48" s="4" t="str">
        <f>VLOOKUP(F48,'Matching-Tabelle'!$A$57:$B$61,2,FALSE)</f>
        <v>curdin.schenkel@tkb.ch</v>
      </c>
      <c r="B48" s="4" t="str">
        <f>VLOOKUP(J48,'Matching-Tabelle'!$A$1:$B$52,2,FALSE)</f>
        <v>WPI CTB</v>
      </c>
      <c r="C48" s="4">
        <v>0.5</v>
      </c>
      <c r="D48" s="4" t="s">
        <v>142</v>
      </c>
      <c r="E48" s="5">
        <v>42604</v>
      </c>
      <c r="F48" t="s">
        <v>46</v>
      </c>
      <c r="G48" t="s">
        <v>47</v>
      </c>
      <c r="H48" t="s">
        <v>48</v>
      </c>
      <c r="I48" s="1"/>
      <c r="J48">
        <v>14</v>
      </c>
      <c r="K48" t="s">
        <v>72</v>
      </c>
      <c r="L48" t="s">
        <v>73</v>
      </c>
      <c r="M48">
        <v>990001</v>
      </c>
      <c r="N48" t="s">
        <v>49</v>
      </c>
      <c r="O48">
        <v>0.5</v>
      </c>
      <c r="Q48">
        <v>0.5</v>
      </c>
      <c r="S48" t="s">
        <v>142</v>
      </c>
      <c r="AE48">
        <v>12</v>
      </c>
      <c r="AF48">
        <v>7.6</v>
      </c>
      <c r="AG48">
        <v>5</v>
      </c>
      <c r="AH48" t="s">
        <v>50</v>
      </c>
      <c r="AI48" t="s">
        <v>51</v>
      </c>
      <c r="AJ48">
        <v>2</v>
      </c>
      <c r="AK48">
        <v>1</v>
      </c>
      <c r="AL48">
        <v>1</v>
      </c>
      <c r="AM48" t="s">
        <v>52</v>
      </c>
      <c r="AN48" t="s">
        <v>53</v>
      </c>
      <c r="AP48">
        <v>1</v>
      </c>
      <c r="AQ48" t="s">
        <v>54</v>
      </c>
      <c r="AR48">
        <v>0</v>
      </c>
      <c r="AW48" t="s">
        <v>55</v>
      </c>
      <c r="AX48">
        <v>0</v>
      </c>
      <c r="AY48">
        <v>2</v>
      </c>
      <c r="AZ48">
        <v>0.5</v>
      </c>
      <c r="BA48">
        <v>0.5</v>
      </c>
      <c r="BB48" t="s">
        <v>56</v>
      </c>
    </row>
    <row r="49" spans="1:54" x14ac:dyDescent="0.2">
      <c r="A49" s="4" t="str">
        <f>VLOOKUP(F49,'Matching-Tabelle'!$A$57:$B$61,2,FALSE)</f>
        <v>curdin.schenkel@tkb.ch</v>
      </c>
      <c r="B49" s="4" t="str">
        <f>VLOOKUP(J49,'Matching-Tabelle'!$A$1:$B$52,2,FALSE)</f>
        <v>WPI CTB</v>
      </c>
      <c r="C49" s="4">
        <v>0.5</v>
      </c>
      <c r="D49" s="4" t="s">
        <v>378</v>
      </c>
      <c r="E49" s="5">
        <v>42604</v>
      </c>
      <c r="F49" t="s">
        <v>46</v>
      </c>
      <c r="G49" t="s">
        <v>47</v>
      </c>
      <c r="H49" t="s">
        <v>48</v>
      </c>
      <c r="I49" s="1"/>
      <c r="J49">
        <v>14</v>
      </c>
      <c r="K49" t="s">
        <v>72</v>
      </c>
      <c r="L49" t="s">
        <v>73</v>
      </c>
      <c r="M49">
        <v>990001</v>
      </c>
      <c r="N49" t="s">
        <v>49</v>
      </c>
      <c r="O49">
        <v>0.5</v>
      </c>
      <c r="Q49">
        <v>0.5</v>
      </c>
      <c r="S49" t="s">
        <v>378</v>
      </c>
      <c r="AE49">
        <v>12</v>
      </c>
      <c r="AF49">
        <v>7.6</v>
      </c>
      <c r="AG49">
        <v>5</v>
      </c>
      <c r="AH49" t="s">
        <v>50</v>
      </c>
      <c r="AI49" t="s">
        <v>51</v>
      </c>
      <c r="AJ49">
        <v>2</v>
      </c>
      <c r="AK49">
        <v>1</v>
      </c>
      <c r="AL49">
        <v>1</v>
      </c>
      <c r="AM49" t="s">
        <v>52</v>
      </c>
      <c r="AN49" t="s">
        <v>53</v>
      </c>
      <c r="AP49">
        <v>1</v>
      </c>
      <c r="AQ49" t="s">
        <v>54</v>
      </c>
      <c r="AR49">
        <v>0</v>
      </c>
      <c r="AW49" t="s">
        <v>55</v>
      </c>
      <c r="AX49">
        <v>0</v>
      </c>
      <c r="AY49">
        <v>2</v>
      </c>
      <c r="AZ49">
        <v>0.5</v>
      </c>
      <c r="BA49">
        <v>0.5</v>
      </c>
      <c r="BB49" t="s">
        <v>56</v>
      </c>
    </row>
    <row r="50" spans="1:54" x14ac:dyDescent="0.2">
      <c r="A50" s="4" t="str">
        <f>VLOOKUP(F50,'Matching-Tabelle'!$A$57:$B$61,2,FALSE)</f>
        <v>curdin.schenkel@tkb.ch</v>
      </c>
      <c r="B50" s="4" t="str">
        <f>VLOOKUP(J50,'Matching-Tabelle'!$A$1:$B$52,2,FALSE)</f>
        <v>WPI CTB</v>
      </c>
      <c r="C50" s="4">
        <v>1</v>
      </c>
      <c r="D50" s="4" t="s">
        <v>204</v>
      </c>
      <c r="E50" s="5">
        <v>42605</v>
      </c>
      <c r="F50" t="s">
        <v>46</v>
      </c>
      <c r="G50" t="s">
        <v>47</v>
      </c>
      <c r="H50" t="s">
        <v>48</v>
      </c>
      <c r="I50" s="1"/>
      <c r="J50">
        <v>14</v>
      </c>
      <c r="K50" t="s">
        <v>72</v>
      </c>
      <c r="L50" t="s">
        <v>73</v>
      </c>
      <c r="M50">
        <v>990001</v>
      </c>
      <c r="N50" t="s">
        <v>49</v>
      </c>
      <c r="O50">
        <v>1</v>
      </c>
      <c r="Q50">
        <v>1</v>
      </c>
      <c r="S50" t="s">
        <v>204</v>
      </c>
      <c r="AE50">
        <v>12</v>
      </c>
      <c r="AF50">
        <v>7.6</v>
      </c>
      <c r="AG50">
        <v>5</v>
      </c>
      <c r="AH50" t="s">
        <v>50</v>
      </c>
      <c r="AI50" t="s">
        <v>51</v>
      </c>
      <c r="AJ50">
        <v>2</v>
      </c>
      <c r="AK50">
        <v>1</v>
      </c>
      <c r="AL50">
        <v>1</v>
      </c>
      <c r="AM50" t="s">
        <v>52</v>
      </c>
      <c r="AN50" t="s">
        <v>53</v>
      </c>
      <c r="AP50">
        <v>1</v>
      </c>
      <c r="AQ50" t="s">
        <v>54</v>
      </c>
      <c r="AR50">
        <v>0</v>
      </c>
      <c r="AW50" t="s">
        <v>55</v>
      </c>
      <c r="AX50">
        <v>0</v>
      </c>
      <c r="AY50">
        <v>2</v>
      </c>
      <c r="AZ50">
        <v>1</v>
      </c>
      <c r="BA50">
        <v>1</v>
      </c>
      <c r="BB50" t="s">
        <v>56</v>
      </c>
    </row>
    <row r="51" spans="1:54" x14ac:dyDescent="0.2">
      <c r="A51" s="4" t="str">
        <f>VLOOKUP(F51,'Matching-Tabelle'!$A$57:$B$61,2,FALSE)</f>
        <v>curdin.schenkel@tkb.ch</v>
      </c>
      <c r="B51" s="4" t="str">
        <f>VLOOKUP(J51,'Matching-Tabelle'!$A$1:$B$52,2,FALSE)</f>
        <v>WPI CTB</v>
      </c>
      <c r="C51" s="4">
        <v>1</v>
      </c>
      <c r="D51" s="4" t="s">
        <v>384</v>
      </c>
      <c r="E51" s="5">
        <v>42605</v>
      </c>
      <c r="F51" t="s">
        <v>46</v>
      </c>
      <c r="G51" t="s">
        <v>47</v>
      </c>
      <c r="H51" t="s">
        <v>48</v>
      </c>
      <c r="I51" s="1"/>
      <c r="J51">
        <v>14</v>
      </c>
      <c r="K51" t="s">
        <v>72</v>
      </c>
      <c r="L51" t="s">
        <v>73</v>
      </c>
      <c r="M51">
        <v>990001</v>
      </c>
      <c r="N51" t="s">
        <v>49</v>
      </c>
      <c r="O51">
        <v>1</v>
      </c>
      <c r="Q51">
        <v>1</v>
      </c>
      <c r="S51" t="s">
        <v>384</v>
      </c>
      <c r="AE51">
        <v>12</v>
      </c>
      <c r="AF51">
        <v>7.6</v>
      </c>
      <c r="AG51">
        <v>5</v>
      </c>
      <c r="AH51" t="s">
        <v>50</v>
      </c>
      <c r="AI51" t="s">
        <v>51</v>
      </c>
      <c r="AJ51">
        <v>2</v>
      </c>
      <c r="AK51">
        <v>1</v>
      </c>
      <c r="AL51">
        <v>1</v>
      </c>
      <c r="AM51" t="s">
        <v>52</v>
      </c>
      <c r="AN51" t="s">
        <v>53</v>
      </c>
      <c r="AP51">
        <v>1</v>
      </c>
      <c r="AQ51" t="s">
        <v>54</v>
      </c>
      <c r="AR51">
        <v>0</v>
      </c>
      <c r="AW51" t="s">
        <v>55</v>
      </c>
      <c r="AX51">
        <v>0</v>
      </c>
      <c r="AY51">
        <v>2</v>
      </c>
      <c r="AZ51">
        <v>1</v>
      </c>
      <c r="BA51">
        <v>1</v>
      </c>
      <c r="BB51" t="s">
        <v>56</v>
      </c>
    </row>
    <row r="52" spans="1:54" x14ac:dyDescent="0.2">
      <c r="A52" s="4" t="str">
        <f>VLOOKUP(F52,'Matching-Tabelle'!$A$57:$B$61,2,FALSE)</f>
        <v>curdin.schenkel@tkb.ch</v>
      </c>
      <c r="B52" s="4" t="str">
        <f>VLOOKUP(J52,'Matching-Tabelle'!$A$1:$B$52,2,FALSE)</f>
        <v>WPI CTB</v>
      </c>
      <c r="C52" s="4">
        <v>0.25</v>
      </c>
      <c r="D52" s="4" t="s">
        <v>401</v>
      </c>
      <c r="E52" s="5">
        <v>42614</v>
      </c>
      <c r="F52" t="s">
        <v>46</v>
      </c>
      <c r="G52" t="s">
        <v>47</v>
      </c>
      <c r="H52" t="s">
        <v>48</v>
      </c>
      <c r="I52" s="1"/>
      <c r="J52">
        <v>14</v>
      </c>
      <c r="K52" t="s">
        <v>72</v>
      </c>
      <c r="L52" t="s">
        <v>73</v>
      </c>
      <c r="M52">
        <v>990001</v>
      </c>
      <c r="N52" t="s">
        <v>49</v>
      </c>
      <c r="O52">
        <v>0.25</v>
      </c>
      <c r="Q52">
        <v>0.25</v>
      </c>
      <c r="S52" t="s">
        <v>401</v>
      </c>
      <c r="AE52">
        <v>12</v>
      </c>
      <c r="AF52">
        <v>7.6</v>
      </c>
      <c r="AG52">
        <v>5</v>
      </c>
      <c r="AH52" t="s">
        <v>50</v>
      </c>
      <c r="AI52" t="s">
        <v>51</v>
      </c>
      <c r="AJ52">
        <v>2</v>
      </c>
      <c r="AK52">
        <v>1</v>
      </c>
      <c r="AL52">
        <v>1</v>
      </c>
      <c r="AM52" t="s">
        <v>52</v>
      </c>
      <c r="AN52" t="s">
        <v>53</v>
      </c>
      <c r="AP52">
        <v>1</v>
      </c>
      <c r="AQ52" t="s">
        <v>54</v>
      </c>
      <c r="AR52">
        <v>0</v>
      </c>
      <c r="AW52" t="s">
        <v>55</v>
      </c>
      <c r="AX52">
        <v>0</v>
      </c>
      <c r="AY52">
        <v>2</v>
      </c>
      <c r="AZ52">
        <v>0.25</v>
      </c>
      <c r="BA52">
        <v>0.25</v>
      </c>
      <c r="BB52" t="s">
        <v>56</v>
      </c>
    </row>
    <row r="53" spans="1:54" x14ac:dyDescent="0.2">
      <c r="A53" s="4" t="str">
        <f>VLOOKUP(F53,'Matching-Tabelle'!$A$57:$B$61,2,FALSE)</f>
        <v>curdin.schenkel@tkb.ch</v>
      </c>
      <c r="B53" s="4" t="str">
        <f>VLOOKUP(J53,'Matching-Tabelle'!$A$1:$B$52,2,FALSE)</f>
        <v>WPI CTB</v>
      </c>
      <c r="C53" s="4">
        <v>0.75</v>
      </c>
      <c r="D53" s="4" t="s">
        <v>409</v>
      </c>
      <c r="E53" s="5">
        <v>42615</v>
      </c>
      <c r="F53" t="s">
        <v>46</v>
      </c>
      <c r="G53" t="s">
        <v>47</v>
      </c>
      <c r="H53" t="s">
        <v>48</v>
      </c>
      <c r="I53" s="1"/>
      <c r="J53">
        <v>14</v>
      </c>
      <c r="K53" t="s">
        <v>72</v>
      </c>
      <c r="L53" t="s">
        <v>73</v>
      </c>
      <c r="M53">
        <v>990001</v>
      </c>
      <c r="N53" t="s">
        <v>49</v>
      </c>
      <c r="O53">
        <v>0.75</v>
      </c>
      <c r="Q53">
        <v>0.75</v>
      </c>
      <c r="S53" t="s">
        <v>409</v>
      </c>
      <c r="AE53">
        <v>12</v>
      </c>
      <c r="AF53">
        <v>7.6</v>
      </c>
      <c r="AG53">
        <v>5</v>
      </c>
      <c r="AH53" t="s">
        <v>50</v>
      </c>
      <c r="AI53" t="s">
        <v>51</v>
      </c>
      <c r="AJ53">
        <v>2</v>
      </c>
      <c r="AK53">
        <v>1</v>
      </c>
      <c r="AL53">
        <v>1</v>
      </c>
      <c r="AM53" t="s">
        <v>52</v>
      </c>
      <c r="AN53" t="s">
        <v>53</v>
      </c>
      <c r="AP53">
        <v>1</v>
      </c>
      <c r="AQ53" t="s">
        <v>54</v>
      </c>
      <c r="AR53">
        <v>0</v>
      </c>
      <c r="AW53" t="s">
        <v>55</v>
      </c>
      <c r="AX53">
        <v>0</v>
      </c>
      <c r="AY53">
        <v>2</v>
      </c>
      <c r="AZ53">
        <v>0.75</v>
      </c>
      <c r="BA53">
        <v>0.75</v>
      </c>
      <c r="BB53" t="s">
        <v>56</v>
      </c>
    </row>
    <row r="54" spans="1:54" x14ac:dyDescent="0.2">
      <c r="A54" s="4" t="str">
        <f>VLOOKUP(F54,'Matching-Tabelle'!$A$57:$B$61,2,FALSE)</f>
        <v>curdin.schenkel@tkb.ch</v>
      </c>
      <c r="B54" s="4" t="str">
        <f>VLOOKUP(J54,'Matching-Tabelle'!$A$1:$B$52,2,FALSE)</f>
        <v>WPI CTB</v>
      </c>
      <c r="C54" s="4">
        <v>1</v>
      </c>
      <c r="D54" s="4" t="s">
        <v>411</v>
      </c>
      <c r="E54" s="5">
        <v>42618</v>
      </c>
      <c r="F54" t="s">
        <v>46</v>
      </c>
      <c r="G54" t="s">
        <v>47</v>
      </c>
      <c r="H54" t="s">
        <v>48</v>
      </c>
      <c r="I54" s="1"/>
      <c r="J54">
        <v>14</v>
      </c>
      <c r="K54" t="s">
        <v>72</v>
      </c>
      <c r="L54" t="s">
        <v>73</v>
      </c>
      <c r="M54">
        <v>990001</v>
      </c>
      <c r="N54" t="s">
        <v>49</v>
      </c>
      <c r="O54">
        <v>1</v>
      </c>
      <c r="Q54">
        <v>1</v>
      </c>
      <c r="S54" t="s">
        <v>411</v>
      </c>
      <c r="AE54">
        <v>12</v>
      </c>
      <c r="AF54">
        <v>7.6</v>
      </c>
      <c r="AG54">
        <v>5</v>
      </c>
      <c r="AH54" t="s">
        <v>50</v>
      </c>
      <c r="AI54" t="s">
        <v>51</v>
      </c>
      <c r="AJ54">
        <v>2</v>
      </c>
      <c r="AK54">
        <v>1</v>
      </c>
      <c r="AL54">
        <v>1</v>
      </c>
      <c r="AM54" t="s">
        <v>52</v>
      </c>
      <c r="AN54" t="s">
        <v>53</v>
      </c>
      <c r="AP54">
        <v>1</v>
      </c>
      <c r="AQ54" t="s">
        <v>54</v>
      </c>
      <c r="AR54">
        <v>0</v>
      </c>
      <c r="AW54" t="s">
        <v>55</v>
      </c>
      <c r="AX54">
        <v>0</v>
      </c>
      <c r="AY54">
        <v>2</v>
      </c>
      <c r="AZ54">
        <v>1</v>
      </c>
      <c r="BA54">
        <v>1</v>
      </c>
      <c r="BB54" t="s">
        <v>56</v>
      </c>
    </row>
    <row r="55" spans="1:54" x14ac:dyDescent="0.2">
      <c r="A55" s="4" t="str">
        <f>VLOOKUP(F55,'Matching-Tabelle'!$A$57:$B$61,2,FALSE)</f>
        <v>curdin.schenkel@tkb.ch</v>
      </c>
      <c r="B55" s="4" t="str">
        <f>VLOOKUP(J55,'Matching-Tabelle'!$A$1:$B$52,2,FALSE)</f>
        <v>WPI CTB</v>
      </c>
      <c r="C55" s="4">
        <v>1</v>
      </c>
      <c r="D55" s="4" t="s">
        <v>75</v>
      </c>
      <c r="E55" s="5">
        <v>42618</v>
      </c>
      <c r="F55" t="s">
        <v>46</v>
      </c>
      <c r="G55" t="s">
        <v>47</v>
      </c>
      <c r="H55" t="s">
        <v>48</v>
      </c>
      <c r="I55" s="1"/>
      <c r="J55">
        <v>14</v>
      </c>
      <c r="K55" t="s">
        <v>72</v>
      </c>
      <c r="L55" t="s">
        <v>73</v>
      </c>
      <c r="M55">
        <v>990001</v>
      </c>
      <c r="N55" t="s">
        <v>49</v>
      </c>
      <c r="O55">
        <v>1</v>
      </c>
      <c r="Q55">
        <v>1</v>
      </c>
      <c r="S55" t="s">
        <v>75</v>
      </c>
      <c r="AE55">
        <v>12</v>
      </c>
      <c r="AF55">
        <v>7.6</v>
      </c>
      <c r="AG55">
        <v>5</v>
      </c>
      <c r="AH55" t="s">
        <v>50</v>
      </c>
      <c r="AI55" t="s">
        <v>51</v>
      </c>
      <c r="AJ55">
        <v>2</v>
      </c>
      <c r="AK55">
        <v>1</v>
      </c>
      <c r="AL55">
        <v>1</v>
      </c>
      <c r="AM55" t="s">
        <v>52</v>
      </c>
      <c r="AN55" t="s">
        <v>53</v>
      </c>
      <c r="AP55">
        <v>1</v>
      </c>
      <c r="AQ55" t="s">
        <v>54</v>
      </c>
      <c r="AR55">
        <v>0</v>
      </c>
      <c r="AW55" t="s">
        <v>55</v>
      </c>
      <c r="AX55">
        <v>0</v>
      </c>
      <c r="AY55">
        <v>2</v>
      </c>
      <c r="AZ55">
        <v>1</v>
      </c>
      <c r="BA55">
        <v>1</v>
      </c>
      <c r="BB55" t="s">
        <v>56</v>
      </c>
    </row>
    <row r="56" spans="1:54" x14ac:dyDescent="0.2">
      <c r="A56" s="4" t="str">
        <f>VLOOKUP(F56,'Matching-Tabelle'!$A$57:$B$61,2,FALSE)</f>
        <v>curdin.schenkel@tkb.ch</v>
      </c>
      <c r="B56" s="4" t="str">
        <f>VLOOKUP(J56,'Matching-Tabelle'!$A$1:$B$52,2,FALSE)</f>
        <v>WPI CTB</v>
      </c>
      <c r="C56" s="4">
        <v>0.5</v>
      </c>
      <c r="D56" s="4" t="s">
        <v>417</v>
      </c>
      <c r="E56" s="5">
        <v>42625</v>
      </c>
      <c r="F56" t="s">
        <v>46</v>
      </c>
      <c r="G56" t="s">
        <v>47</v>
      </c>
      <c r="H56" t="s">
        <v>48</v>
      </c>
      <c r="I56" s="1"/>
      <c r="J56">
        <v>14</v>
      </c>
      <c r="K56" t="s">
        <v>72</v>
      </c>
      <c r="L56" t="s">
        <v>73</v>
      </c>
      <c r="M56">
        <v>990001</v>
      </c>
      <c r="N56" t="s">
        <v>49</v>
      </c>
      <c r="O56">
        <v>0.5</v>
      </c>
      <c r="Q56">
        <v>0.5</v>
      </c>
      <c r="S56" t="s">
        <v>417</v>
      </c>
      <c r="AE56">
        <v>12</v>
      </c>
      <c r="AF56">
        <v>7.6</v>
      </c>
      <c r="AG56">
        <v>5</v>
      </c>
      <c r="AH56" t="s">
        <v>50</v>
      </c>
      <c r="AI56" t="s">
        <v>51</v>
      </c>
      <c r="AJ56">
        <v>2</v>
      </c>
      <c r="AK56">
        <v>1</v>
      </c>
      <c r="AL56">
        <v>1</v>
      </c>
      <c r="AM56" t="s">
        <v>52</v>
      </c>
      <c r="AN56" t="s">
        <v>53</v>
      </c>
      <c r="AP56">
        <v>1</v>
      </c>
      <c r="AQ56" t="s">
        <v>54</v>
      </c>
      <c r="AR56">
        <v>0</v>
      </c>
      <c r="AW56" t="s">
        <v>55</v>
      </c>
      <c r="AX56">
        <v>0</v>
      </c>
      <c r="AY56">
        <v>2</v>
      </c>
      <c r="AZ56">
        <v>0.5</v>
      </c>
      <c r="BA56">
        <v>0.5</v>
      </c>
      <c r="BB56" t="s">
        <v>56</v>
      </c>
    </row>
    <row r="57" spans="1:54" x14ac:dyDescent="0.2">
      <c r="A57" s="4" t="str">
        <f>VLOOKUP(F57,'Matching-Tabelle'!$A$57:$B$61,2,FALSE)</f>
        <v>curdin.schenkel@tkb.ch</v>
      </c>
      <c r="B57" s="4" t="str">
        <f>VLOOKUP(J57,'Matching-Tabelle'!$A$1:$B$52,2,FALSE)</f>
        <v>WPI CTB</v>
      </c>
      <c r="C57" s="4">
        <v>2</v>
      </c>
      <c r="D57" s="4" t="s">
        <v>420</v>
      </c>
      <c r="E57" s="5">
        <v>42625</v>
      </c>
      <c r="F57" t="s">
        <v>46</v>
      </c>
      <c r="G57" t="s">
        <v>47</v>
      </c>
      <c r="H57" t="s">
        <v>48</v>
      </c>
      <c r="I57" s="1"/>
      <c r="J57">
        <v>14</v>
      </c>
      <c r="K57" t="s">
        <v>72</v>
      </c>
      <c r="L57" t="s">
        <v>73</v>
      </c>
      <c r="M57">
        <v>990001</v>
      </c>
      <c r="N57" t="s">
        <v>49</v>
      </c>
      <c r="O57">
        <v>2</v>
      </c>
      <c r="Q57">
        <v>2</v>
      </c>
      <c r="S57" t="s">
        <v>420</v>
      </c>
      <c r="AE57">
        <v>12</v>
      </c>
      <c r="AF57">
        <v>7.6</v>
      </c>
      <c r="AG57">
        <v>5</v>
      </c>
      <c r="AH57" t="s">
        <v>50</v>
      </c>
      <c r="AI57" t="s">
        <v>51</v>
      </c>
      <c r="AJ57">
        <v>2</v>
      </c>
      <c r="AK57">
        <v>1</v>
      </c>
      <c r="AL57">
        <v>1</v>
      </c>
      <c r="AM57" t="s">
        <v>52</v>
      </c>
      <c r="AN57" t="s">
        <v>53</v>
      </c>
      <c r="AP57">
        <v>1</v>
      </c>
      <c r="AQ57" t="s">
        <v>54</v>
      </c>
      <c r="AR57">
        <v>0</v>
      </c>
      <c r="AW57" t="s">
        <v>55</v>
      </c>
      <c r="AX57">
        <v>0</v>
      </c>
      <c r="AY57">
        <v>2</v>
      </c>
      <c r="AZ57">
        <v>2</v>
      </c>
      <c r="BA57">
        <v>2</v>
      </c>
      <c r="BB57" t="s">
        <v>56</v>
      </c>
    </row>
    <row r="58" spans="1:54" x14ac:dyDescent="0.2">
      <c r="A58" s="4" t="str">
        <f>VLOOKUP(F58,'Matching-Tabelle'!$A$57:$B$61,2,FALSE)</f>
        <v>curdin.schenkel@tkb.ch</v>
      </c>
      <c r="B58" s="4" t="str">
        <f>VLOOKUP(J58,'Matching-Tabelle'!$A$1:$B$52,2,FALSE)</f>
        <v>WPI CTB</v>
      </c>
      <c r="C58" s="4">
        <v>4</v>
      </c>
      <c r="D58" s="4" t="s">
        <v>429</v>
      </c>
      <c r="E58" s="5">
        <v>42653</v>
      </c>
      <c r="F58" t="s">
        <v>46</v>
      </c>
      <c r="G58" t="s">
        <v>47</v>
      </c>
      <c r="H58" t="s">
        <v>48</v>
      </c>
      <c r="I58" s="1"/>
      <c r="J58">
        <v>14</v>
      </c>
      <c r="K58" t="s">
        <v>72</v>
      </c>
      <c r="L58" t="s">
        <v>73</v>
      </c>
      <c r="M58">
        <v>990001</v>
      </c>
      <c r="N58" t="s">
        <v>49</v>
      </c>
      <c r="O58">
        <v>4</v>
      </c>
      <c r="Q58">
        <v>4</v>
      </c>
      <c r="S58" t="s">
        <v>429</v>
      </c>
      <c r="AE58">
        <v>12</v>
      </c>
      <c r="AF58">
        <v>7.6</v>
      </c>
      <c r="AG58">
        <v>5</v>
      </c>
      <c r="AH58" t="s">
        <v>50</v>
      </c>
      <c r="AI58" t="s">
        <v>51</v>
      </c>
      <c r="AJ58">
        <v>2</v>
      </c>
      <c r="AK58">
        <v>1</v>
      </c>
      <c r="AL58">
        <v>1</v>
      </c>
      <c r="AM58" t="s">
        <v>52</v>
      </c>
      <c r="AN58" t="s">
        <v>53</v>
      </c>
      <c r="AP58">
        <v>1</v>
      </c>
      <c r="AQ58" t="s">
        <v>54</v>
      </c>
      <c r="AR58">
        <v>0</v>
      </c>
      <c r="AW58" t="s">
        <v>55</v>
      </c>
      <c r="AX58">
        <v>0</v>
      </c>
      <c r="AY58">
        <v>2</v>
      </c>
      <c r="AZ58">
        <v>4</v>
      </c>
      <c r="BA58">
        <v>4</v>
      </c>
      <c r="BB58" t="s">
        <v>56</v>
      </c>
    </row>
    <row r="59" spans="1:54" x14ac:dyDescent="0.2">
      <c r="A59" s="4" t="str">
        <f>VLOOKUP(F59,'Matching-Tabelle'!$A$57:$B$61,2,FALSE)</f>
        <v>curdin.schenkel@tkb.ch</v>
      </c>
      <c r="B59" s="4" t="str">
        <f>VLOOKUP(J59,'Matching-Tabelle'!$A$1:$B$52,2,FALSE)</f>
        <v>WPI CTB</v>
      </c>
      <c r="C59" s="4">
        <v>1</v>
      </c>
      <c r="D59" s="4" t="s">
        <v>434</v>
      </c>
      <c r="E59" s="5">
        <v>42659</v>
      </c>
      <c r="F59" t="s">
        <v>46</v>
      </c>
      <c r="G59" t="s">
        <v>47</v>
      </c>
      <c r="H59" t="s">
        <v>48</v>
      </c>
      <c r="I59" s="1"/>
      <c r="J59">
        <v>14</v>
      </c>
      <c r="K59" t="s">
        <v>72</v>
      </c>
      <c r="L59" t="s">
        <v>73</v>
      </c>
      <c r="M59">
        <v>990001</v>
      </c>
      <c r="N59" t="s">
        <v>49</v>
      </c>
      <c r="O59">
        <v>1</v>
      </c>
      <c r="Q59">
        <v>1</v>
      </c>
      <c r="S59" t="s">
        <v>434</v>
      </c>
      <c r="AE59">
        <v>12</v>
      </c>
      <c r="AF59">
        <v>7.6</v>
      </c>
      <c r="AG59">
        <v>5</v>
      </c>
      <c r="AH59" t="s">
        <v>50</v>
      </c>
      <c r="AI59" t="s">
        <v>51</v>
      </c>
      <c r="AJ59">
        <v>2</v>
      </c>
      <c r="AK59">
        <v>1</v>
      </c>
      <c r="AL59">
        <v>1</v>
      </c>
      <c r="AM59" t="s">
        <v>52</v>
      </c>
      <c r="AN59" t="s">
        <v>53</v>
      </c>
      <c r="AP59">
        <v>1</v>
      </c>
      <c r="AQ59" t="s">
        <v>54</v>
      </c>
      <c r="AR59">
        <v>0</v>
      </c>
      <c r="AW59" t="s">
        <v>55</v>
      </c>
      <c r="AX59">
        <v>0</v>
      </c>
      <c r="AY59">
        <v>2</v>
      </c>
      <c r="AZ59">
        <v>1</v>
      </c>
      <c r="BA59">
        <v>1</v>
      </c>
      <c r="BB59" t="s">
        <v>56</v>
      </c>
    </row>
    <row r="60" spans="1:54" x14ac:dyDescent="0.2">
      <c r="A60" s="4" t="str">
        <f>VLOOKUP(F60,'Matching-Tabelle'!$A$57:$B$61,2,FALSE)</f>
        <v>curdin.schenkel@tkb.ch</v>
      </c>
      <c r="B60" s="4" t="str">
        <f>VLOOKUP(J60,'Matching-Tabelle'!$A$1:$B$52,2,FALSE)</f>
        <v>WPI CTB</v>
      </c>
      <c r="C60" s="4">
        <v>8</v>
      </c>
      <c r="D60" s="4" t="s">
        <v>435</v>
      </c>
      <c r="E60" s="5">
        <v>42660</v>
      </c>
      <c r="F60" t="s">
        <v>46</v>
      </c>
      <c r="G60" t="s">
        <v>47</v>
      </c>
      <c r="H60" t="s">
        <v>48</v>
      </c>
      <c r="I60" s="1"/>
      <c r="J60">
        <v>14</v>
      </c>
      <c r="K60" t="s">
        <v>72</v>
      </c>
      <c r="L60" t="s">
        <v>73</v>
      </c>
      <c r="M60">
        <v>990001</v>
      </c>
      <c r="N60" t="s">
        <v>49</v>
      </c>
      <c r="O60">
        <v>8</v>
      </c>
      <c r="Q60">
        <v>8</v>
      </c>
      <c r="S60" t="s">
        <v>435</v>
      </c>
      <c r="AE60">
        <v>12</v>
      </c>
      <c r="AF60">
        <v>7.6</v>
      </c>
      <c r="AG60">
        <v>5</v>
      </c>
      <c r="AH60" t="s">
        <v>50</v>
      </c>
      <c r="AI60" t="s">
        <v>51</v>
      </c>
      <c r="AJ60">
        <v>2</v>
      </c>
      <c r="AK60">
        <v>1</v>
      </c>
      <c r="AL60">
        <v>1</v>
      </c>
      <c r="AM60" t="s">
        <v>52</v>
      </c>
      <c r="AN60" t="s">
        <v>53</v>
      </c>
      <c r="AP60">
        <v>1</v>
      </c>
      <c r="AQ60" t="s">
        <v>54</v>
      </c>
      <c r="AR60">
        <v>0</v>
      </c>
      <c r="AW60" t="s">
        <v>55</v>
      </c>
      <c r="AX60">
        <v>0</v>
      </c>
      <c r="AY60">
        <v>2</v>
      </c>
      <c r="AZ60">
        <v>8</v>
      </c>
      <c r="BA60">
        <v>8</v>
      </c>
      <c r="BB60" t="s">
        <v>56</v>
      </c>
    </row>
    <row r="61" spans="1:54" x14ac:dyDescent="0.2">
      <c r="A61" s="4" t="str">
        <f>VLOOKUP(F61,'Matching-Tabelle'!$A$57:$B$61,2,FALSE)</f>
        <v>curdin.schenkel@tkb.ch</v>
      </c>
      <c r="B61" s="4" t="str">
        <f>VLOOKUP(J61,'Matching-Tabelle'!$A$1:$B$52,2,FALSE)</f>
        <v>WPI CTB</v>
      </c>
      <c r="C61" s="4">
        <v>0.5</v>
      </c>
      <c r="D61" s="4" t="s">
        <v>438</v>
      </c>
      <c r="E61" s="5">
        <v>42661</v>
      </c>
      <c r="F61" t="s">
        <v>46</v>
      </c>
      <c r="G61" t="s">
        <v>47</v>
      </c>
      <c r="H61" t="s">
        <v>48</v>
      </c>
      <c r="I61" s="1"/>
      <c r="J61">
        <v>14</v>
      </c>
      <c r="K61" t="s">
        <v>72</v>
      </c>
      <c r="L61" t="s">
        <v>73</v>
      </c>
      <c r="M61">
        <v>990001</v>
      </c>
      <c r="N61" t="s">
        <v>49</v>
      </c>
      <c r="O61">
        <v>0.5</v>
      </c>
      <c r="Q61">
        <v>0.5</v>
      </c>
      <c r="S61" t="s">
        <v>438</v>
      </c>
      <c r="AE61">
        <v>12</v>
      </c>
      <c r="AF61">
        <v>7.6</v>
      </c>
      <c r="AG61">
        <v>5</v>
      </c>
      <c r="AH61" t="s">
        <v>50</v>
      </c>
      <c r="AI61" t="s">
        <v>51</v>
      </c>
      <c r="AJ61">
        <v>2</v>
      </c>
      <c r="AK61">
        <v>1</v>
      </c>
      <c r="AL61">
        <v>1</v>
      </c>
      <c r="AM61" t="s">
        <v>52</v>
      </c>
      <c r="AN61" t="s">
        <v>53</v>
      </c>
      <c r="AP61">
        <v>1</v>
      </c>
      <c r="AQ61" t="s">
        <v>54</v>
      </c>
      <c r="AR61">
        <v>0</v>
      </c>
      <c r="AW61" t="s">
        <v>55</v>
      </c>
      <c r="AX61">
        <v>0</v>
      </c>
      <c r="AY61">
        <v>2</v>
      </c>
      <c r="AZ61">
        <v>0.5</v>
      </c>
      <c r="BA61">
        <v>0.5</v>
      </c>
      <c r="BB61" t="s">
        <v>56</v>
      </c>
    </row>
    <row r="62" spans="1:54" x14ac:dyDescent="0.2">
      <c r="A62" s="4" t="str">
        <f>VLOOKUP(F62,'Matching-Tabelle'!$A$57:$B$61,2,FALSE)</f>
        <v>curdin.schenkel@tkb.ch</v>
      </c>
      <c r="B62" s="4" t="str">
        <f>VLOOKUP(J62,'Matching-Tabelle'!$A$1:$B$52,2,FALSE)</f>
        <v>WPI CTB</v>
      </c>
      <c r="C62" s="4">
        <v>2.5</v>
      </c>
      <c r="D62" s="4" t="s">
        <v>439</v>
      </c>
      <c r="E62" s="5">
        <v>42661</v>
      </c>
      <c r="F62" t="s">
        <v>46</v>
      </c>
      <c r="G62" t="s">
        <v>47</v>
      </c>
      <c r="H62" t="s">
        <v>48</v>
      </c>
      <c r="I62" s="1"/>
      <c r="J62">
        <v>14</v>
      </c>
      <c r="K62" t="s">
        <v>72</v>
      </c>
      <c r="L62" t="s">
        <v>73</v>
      </c>
      <c r="M62">
        <v>990001</v>
      </c>
      <c r="N62" t="s">
        <v>49</v>
      </c>
      <c r="O62">
        <v>2.5</v>
      </c>
      <c r="Q62">
        <v>2.5</v>
      </c>
      <c r="S62" t="s">
        <v>439</v>
      </c>
      <c r="AE62">
        <v>12</v>
      </c>
      <c r="AF62">
        <v>7.6</v>
      </c>
      <c r="AG62">
        <v>5</v>
      </c>
      <c r="AH62" t="s">
        <v>50</v>
      </c>
      <c r="AI62" t="s">
        <v>51</v>
      </c>
      <c r="AJ62">
        <v>2</v>
      </c>
      <c r="AK62">
        <v>1</v>
      </c>
      <c r="AL62">
        <v>1</v>
      </c>
      <c r="AM62" t="s">
        <v>52</v>
      </c>
      <c r="AN62" t="s">
        <v>53</v>
      </c>
      <c r="AP62">
        <v>1</v>
      </c>
      <c r="AQ62" t="s">
        <v>54</v>
      </c>
      <c r="AR62">
        <v>0</v>
      </c>
      <c r="AW62" t="s">
        <v>55</v>
      </c>
      <c r="AX62">
        <v>0</v>
      </c>
      <c r="AY62">
        <v>2</v>
      </c>
      <c r="AZ62">
        <v>2.5</v>
      </c>
      <c r="BA62">
        <v>2.5</v>
      </c>
      <c r="BB62" t="s">
        <v>56</v>
      </c>
    </row>
    <row r="63" spans="1:54" x14ac:dyDescent="0.2">
      <c r="A63" s="4" t="str">
        <f>VLOOKUP(F63,'Matching-Tabelle'!$A$57:$B$61,2,FALSE)</f>
        <v>curdin.schenkel@tkb.ch</v>
      </c>
      <c r="B63" s="4" t="str">
        <f>VLOOKUP(J63,'Matching-Tabelle'!$A$1:$B$52,2,FALSE)</f>
        <v>WPI CTB</v>
      </c>
      <c r="C63" s="4">
        <v>4.5</v>
      </c>
      <c r="D63" s="4" t="s">
        <v>440</v>
      </c>
      <c r="E63" s="5">
        <v>42668</v>
      </c>
      <c r="F63" t="s">
        <v>46</v>
      </c>
      <c r="G63" t="s">
        <v>47</v>
      </c>
      <c r="H63" t="s">
        <v>48</v>
      </c>
      <c r="I63" s="1"/>
      <c r="J63">
        <v>14</v>
      </c>
      <c r="K63" t="s">
        <v>72</v>
      </c>
      <c r="L63" t="s">
        <v>73</v>
      </c>
      <c r="M63">
        <v>990001</v>
      </c>
      <c r="N63" t="s">
        <v>49</v>
      </c>
      <c r="O63">
        <v>4.5</v>
      </c>
      <c r="Q63">
        <v>4.5</v>
      </c>
      <c r="S63" t="s">
        <v>440</v>
      </c>
      <c r="AE63">
        <v>12</v>
      </c>
      <c r="AF63">
        <v>7.6</v>
      </c>
      <c r="AG63">
        <v>5</v>
      </c>
      <c r="AH63" t="s">
        <v>50</v>
      </c>
      <c r="AI63" t="s">
        <v>51</v>
      </c>
      <c r="AJ63">
        <v>2</v>
      </c>
      <c r="AK63">
        <v>1</v>
      </c>
      <c r="AL63">
        <v>1</v>
      </c>
      <c r="AM63" t="s">
        <v>52</v>
      </c>
      <c r="AN63" t="s">
        <v>53</v>
      </c>
      <c r="AP63">
        <v>1</v>
      </c>
      <c r="AQ63" t="s">
        <v>54</v>
      </c>
      <c r="AR63">
        <v>0</v>
      </c>
      <c r="AW63" t="s">
        <v>55</v>
      </c>
      <c r="AX63">
        <v>0</v>
      </c>
      <c r="AY63">
        <v>2</v>
      </c>
      <c r="AZ63">
        <v>4.5</v>
      </c>
      <c r="BA63">
        <v>4.5</v>
      </c>
      <c r="BB63" t="s">
        <v>56</v>
      </c>
    </row>
    <row r="64" spans="1:54" x14ac:dyDescent="0.2">
      <c r="A64" s="4" t="str">
        <f>VLOOKUP(F64,'Matching-Tabelle'!$A$57:$B$61,2,FALSE)</f>
        <v>curdin.schenkel@tkb.ch</v>
      </c>
      <c r="B64" s="4" t="str">
        <f>VLOOKUP(J64,'Matching-Tabelle'!$A$1:$B$52,2,FALSE)</f>
        <v>WPI CTB</v>
      </c>
      <c r="C64" s="4">
        <v>8.5</v>
      </c>
      <c r="D64" s="4" t="s">
        <v>442</v>
      </c>
      <c r="E64" s="5">
        <v>42669</v>
      </c>
      <c r="F64" t="s">
        <v>46</v>
      </c>
      <c r="G64" t="s">
        <v>47</v>
      </c>
      <c r="H64" t="s">
        <v>48</v>
      </c>
      <c r="I64" s="1"/>
      <c r="J64">
        <v>14</v>
      </c>
      <c r="K64" t="s">
        <v>72</v>
      </c>
      <c r="L64" t="s">
        <v>73</v>
      </c>
      <c r="M64">
        <v>990001</v>
      </c>
      <c r="N64" t="s">
        <v>49</v>
      </c>
      <c r="O64">
        <v>8.5</v>
      </c>
      <c r="Q64">
        <v>8.5</v>
      </c>
      <c r="S64" t="s">
        <v>442</v>
      </c>
      <c r="AE64">
        <v>12</v>
      </c>
      <c r="AF64">
        <v>7.6</v>
      </c>
      <c r="AG64">
        <v>5</v>
      </c>
      <c r="AH64" t="s">
        <v>50</v>
      </c>
      <c r="AI64" t="s">
        <v>51</v>
      </c>
      <c r="AJ64">
        <v>2</v>
      </c>
      <c r="AK64">
        <v>1</v>
      </c>
      <c r="AL64">
        <v>1</v>
      </c>
      <c r="AM64" t="s">
        <v>52</v>
      </c>
      <c r="AN64" t="s">
        <v>53</v>
      </c>
      <c r="AP64">
        <v>1</v>
      </c>
      <c r="AQ64" t="s">
        <v>54</v>
      </c>
      <c r="AR64">
        <v>0</v>
      </c>
      <c r="AW64" t="s">
        <v>55</v>
      </c>
      <c r="AX64">
        <v>0</v>
      </c>
      <c r="AY64">
        <v>2</v>
      </c>
      <c r="AZ64">
        <v>8.5</v>
      </c>
      <c r="BA64">
        <v>8.5</v>
      </c>
      <c r="BB64" t="s">
        <v>56</v>
      </c>
    </row>
    <row r="65" spans="1:54" x14ac:dyDescent="0.2">
      <c r="A65" s="4" t="str">
        <f>VLOOKUP(F65,'Matching-Tabelle'!$A$57:$B$61,2,FALSE)</f>
        <v>curdin.schenkel@tkb.ch</v>
      </c>
      <c r="B65" s="4" t="str">
        <f>VLOOKUP(J65,'Matching-Tabelle'!$A$1:$B$52,2,FALSE)</f>
        <v>WPI CTB</v>
      </c>
      <c r="C65" s="4">
        <v>4</v>
      </c>
      <c r="D65" s="4" t="s">
        <v>443</v>
      </c>
      <c r="E65" s="5">
        <v>42670</v>
      </c>
      <c r="F65" t="s">
        <v>46</v>
      </c>
      <c r="G65" t="s">
        <v>47</v>
      </c>
      <c r="H65" t="s">
        <v>48</v>
      </c>
      <c r="I65" s="1"/>
      <c r="J65">
        <v>14</v>
      </c>
      <c r="K65" t="s">
        <v>72</v>
      </c>
      <c r="L65" t="s">
        <v>73</v>
      </c>
      <c r="M65">
        <v>990001</v>
      </c>
      <c r="N65" t="s">
        <v>49</v>
      </c>
      <c r="O65">
        <v>4</v>
      </c>
      <c r="Q65">
        <v>4</v>
      </c>
      <c r="S65" t="s">
        <v>443</v>
      </c>
      <c r="AE65">
        <v>12</v>
      </c>
      <c r="AF65">
        <v>7.6</v>
      </c>
      <c r="AG65">
        <v>5</v>
      </c>
      <c r="AH65" t="s">
        <v>50</v>
      </c>
      <c r="AI65" t="s">
        <v>51</v>
      </c>
      <c r="AJ65">
        <v>2</v>
      </c>
      <c r="AK65">
        <v>1</v>
      </c>
      <c r="AL65">
        <v>1</v>
      </c>
      <c r="AM65" t="s">
        <v>52</v>
      </c>
      <c r="AN65" t="s">
        <v>53</v>
      </c>
      <c r="AP65">
        <v>1</v>
      </c>
      <c r="AQ65" t="s">
        <v>54</v>
      </c>
      <c r="AR65">
        <v>0</v>
      </c>
      <c r="AW65" t="s">
        <v>55</v>
      </c>
      <c r="AX65">
        <v>0</v>
      </c>
      <c r="AY65">
        <v>2</v>
      </c>
      <c r="AZ65">
        <v>4</v>
      </c>
      <c r="BA65">
        <v>4</v>
      </c>
      <c r="BB65" t="s">
        <v>56</v>
      </c>
    </row>
    <row r="66" spans="1:54" x14ac:dyDescent="0.2">
      <c r="A66" s="4" t="str">
        <f>VLOOKUP(F66,'Matching-Tabelle'!$A$57:$B$61,2,FALSE)</f>
        <v>curdin.schenkel@tkb.ch</v>
      </c>
      <c r="B66" s="4" t="str">
        <f>VLOOKUP(J66,'Matching-Tabelle'!$A$1:$B$52,2,FALSE)</f>
        <v>WPI CTB</v>
      </c>
      <c r="C66" s="4">
        <v>5</v>
      </c>
      <c r="D66" s="4" t="s">
        <v>444</v>
      </c>
      <c r="E66" s="5">
        <v>42670</v>
      </c>
      <c r="F66" t="s">
        <v>46</v>
      </c>
      <c r="G66" t="s">
        <v>47</v>
      </c>
      <c r="H66" t="s">
        <v>48</v>
      </c>
      <c r="I66" s="1"/>
      <c r="J66">
        <v>14</v>
      </c>
      <c r="K66" t="s">
        <v>72</v>
      </c>
      <c r="L66" t="s">
        <v>73</v>
      </c>
      <c r="M66">
        <v>990001</v>
      </c>
      <c r="N66" t="s">
        <v>49</v>
      </c>
      <c r="O66">
        <v>5</v>
      </c>
      <c r="Q66">
        <v>5</v>
      </c>
      <c r="S66" t="s">
        <v>444</v>
      </c>
      <c r="AE66">
        <v>12</v>
      </c>
      <c r="AF66">
        <v>7.6</v>
      </c>
      <c r="AG66">
        <v>5</v>
      </c>
      <c r="AH66" t="s">
        <v>50</v>
      </c>
      <c r="AI66" t="s">
        <v>51</v>
      </c>
      <c r="AJ66">
        <v>2</v>
      </c>
      <c r="AK66">
        <v>1</v>
      </c>
      <c r="AL66">
        <v>1</v>
      </c>
      <c r="AM66" t="s">
        <v>52</v>
      </c>
      <c r="AN66" t="s">
        <v>53</v>
      </c>
      <c r="AP66">
        <v>1</v>
      </c>
      <c r="AQ66" t="s">
        <v>54</v>
      </c>
      <c r="AR66">
        <v>0</v>
      </c>
      <c r="AW66" t="s">
        <v>55</v>
      </c>
      <c r="AX66">
        <v>0</v>
      </c>
      <c r="AY66">
        <v>2</v>
      </c>
      <c r="AZ66">
        <v>5</v>
      </c>
      <c r="BA66">
        <v>5</v>
      </c>
      <c r="BB66" t="s">
        <v>56</v>
      </c>
    </row>
    <row r="67" spans="1:54" x14ac:dyDescent="0.2">
      <c r="A67" s="4" t="str">
        <f>VLOOKUP(F67,'Matching-Tabelle'!$A$57:$B$61,2,FALSE)</f>
        <v>curdin.schenkel@tkb.ch</v>
      </c>
      <c r="B67" s="4" t="str">
        <f>VLOOKUP(J67,'Matching-Tabelle'!$A$1:$B$52,2,FALSE)</f>
        <v>WPI CTB</v>
      </c>
      <c r="C67" s="4">
        <v>4</v>
      </c>
      <c r="D67" s="4" t="s">
        <v>445</v>
      </c>
      <c r="E67" s="5">
        <v>42671</v>
      </c>
      <c r="F67" t="s">
        <v>46</v>
      </c>
      <c r="G67" t="s">
        <v>47</v>
      </c>
      <c r="H67" t="s">
        <v>48</v>
      </c>
      <c r="I67" s="1"/>
      <c r="J67">
        <v>14</v>
      </c>
      <c r="K67" t="s">
        <v>72</v>
      </c>
      <c r="L67" t="s">
        <v>73</v>
      </c>
      <c r="M67">
        <v>990001</v>
      </c>
      <c r="N67" t="s">
        <v>49</v>
      </c>
      <c r="O67">
        <v>4</v>
      </c>
      <c r="Q67">
        <v>4</v>
      </c>
      <c r="S67" t="s">
        <v>445</v>
      </c>
      <c r="AE67">
        <v>12</v>
      </c>
      <c r="AF67">
        <v>7.6</v>
      </c>
      <c r="AG67">
        <v>5</v>
      </c>
      <c r="AH67" t="s">
        <v>50</v>
      </c>
      <c r="AI67" t="s">
        <v>51</v>
      </c>
      <c r="AJ67">
        <v>2</v>
      </c>
      <c r="AK67">
        <v>1</v>
      </c>
      <c r="AL67">
        <v>1</v>
      </c>
      <c r="AM67" t="s">
        <v>52</v>
      </c>
      <c r="AN67" t="s">
        <v>53</v>
      </c>
      <c r="AP67">
        <v>1</v>
      </c>
      <c r="AQ67" t="s">
        <v>54</v>
      </c>
      <c r="AR67">
        <v>0</v>
      </c>
      <c r="AW67" t="s">
        <v>55</v>
      </c>
      <c r="AX67">
        <v>0</v>
      </c>
      <c r="AY67">
        <v>2</v>
      </c>
      <c r="AZ67">
        <v>4</v>
      </c>
      <c r="BA67">
        <v>4</v>
      </c>
      <c r="BB67" t="s">
        <v>56</v>
      </c>
    </row>
    <row r="68" spans="1:54" x14ac:dyDescent="0.2">
      <c r="A68" s="4" t="str">
        <f>VLOOKUP(F68,'Matching-Tabelle'!$A$57:$B$61,2,FALSE)</f>
        <v>curdin.schenkel@tkb.ch</v>
      </c>
      <c r="B68" s="4" t="str">
        <f>VLOOKUP(J68,'Matching-Tabelle'!$A$1:$B$52,2,FALSE)</f>
        <v>WPI CTB</v>
      </c>
      <c r="C68" s="4">
        <v>4</v>
      </c>
      <c r="D68" s="4" t="s">
        <v>447</v>
      </c>
      <c r="E68" s="5">
        <v>42672</v>
      </c>
      <c r="F68" t="s">
        <v>46</v>
      </c>
      <c r="G68" t="s">
        <v>47</v>
      </c>
      <c r="H68" t="s">
        <v>48</v>
      </c>
      <c r="I68" s="1"/>
      <c r="J68">
        <v>14</v>
      </c>
      <c r="K68" t="s">
        <v>72</v>
      </c>
      <c r="L68" t="s">
        <v>73</v>
      </c>
      <c r="M68">
        <v>990001</v>
      </c>
      <c r="N68" t="s">
        <v>49</v>
      </c>
      <c r="O68">
        <v>4</v>
      </c>
      <c r="Q68">
        <v>4</v>
      </c>
      <c r="S68" t="s">
        <v>447</v>
      </c>
      <c r="AE68">
        <v>12</v>
      </c>
      <c r="AF68">
        <v>7.6</v>
      </c>
      <c r="AG68">
        <v>5</v>
      </c>
      <c r="AH68" t="s">
        <v>50</v>
      </c>
      <c r="AI68" t="s">
        <v>51</v>
      </c>
      <c r="AJ68">
        <v>2</v>
      </c>
      <c r="AK68">
        <v>1</v>
      </c>
      <c r="AL68">
        <v>1</v>
      </c>
      <c r="AM68" t="s">
        <v>52</v>
      </c>
      <c r="AN68" t="s">
        <v>53</v>
      </c>
      <c r="AP68">
        <v>1</v>
      </c>
      <c r="AQ68" t="s">
        <v>54</v>
      </c>
      <c r="AR68">
        <v>0</v>
      </c>
      <c r="AW68" t="s">
        <v>55</v>
      </c>
      <c r="AX68">
        <v>0</v>
      </c>
      <c r="AY68">
        <v>2</v>
      </c>
      <c r="AZ68">
        <v>4</v>
      </c>
      <c r="BA68">
        <v>4</v>
      </c>
      <c r="BB68" t="s">
        <v>56</v>
      </c>
    </row>
    <row r="69" spans="1:54" x14ac:dyDescent="0.2">
      <c r="A69" s="4" t="str">
        <f>VLOOKUP(F69,'Matching-Tabelle'!$A$57:$B$61,2,FALSE)</f>
        <v>curdin.schenkel@tkb.ch</v>
      </c>
      <c r="B69" s="4" t="str">
        <f>VLOOKUP(J69,'Matching-Tabelle'!$A$1:$B$52,2,FALSE)</f>
        <v>WPI CTB</v>
      </c>
      <c r="C69" s="4">
        <v>1.5</v>
      </c>
      <c r="D69" s="4" t="s">
        <v>448</v>
      </c>
      <c r="E69" s="5">
        <v>42674</v>
      </c>
      <c r="F69" t="s">
        <v>46</v>
      </c>
      <c r="G69" t="s">
        <v>47</v>
      </c>
      <c r="H69" t="s">
        <v>48</v>
      </c>
      <c r="I69" s="1"/>
      <c r="J69">
        <v>14</v>
      </c>
      <c r="K69" t="s">
        <v>72</v>
      </c>
      <c r="L69" t="s">
        <v>73</v>
      </c>
      <c r="M69">
        <v>990001</v>
      </c>
      <c r="N69" t="s">
        <v>49</v>
      </c>
      <c r="O69">
        <v>1.5</v>
      </c>
      <c r="Q69">
        <v>1.5</v>
      </c>
      <c r="S69" t="s">
        <v>448</v>
      </c>
      <c r="AE69">
        <v>12</v>
      </c>
      <c r="AF69">
        <v>7.6</v>
      </c>
      <c r="AG69">
        <v>5</v>
      </c>
      <c r="AH69" t="s">
        <v>50</v>
      </c>
      <c r="AI69" t="s">
        <v>51</v>
      </c>
      <c r="AJ69">
        <v>2</v>
      </c>
      <c r="AK69">
        <v>1</v>
      </c>
      <c r="AL69">
        <v>1</v>
      </c>
      <c r="AM69" t="s">
        <v>52</v>
      </c>
      <c r="AN69" t="s">
        <v>53</v>
      </c>
      <c r="AP69">
        <v>1</v>
      </c>
      <c r="AQ69" t="s">
        <v>54</v>
      </c>
      <c r="AR69">
        <v>0</v>
      </c>
      <c r="AW69" t="s">
        <v>55</v>
      </c>
      <c r="AX69">
        <v>0</v>
      </c>
      <c r="AY69">
        <v>2</v>
      </c>
      <c r="AZ69">
        <v>1.5</v>
      </c>
      <c r="BA69">
        <v>1.5</v>
      </c>
      <c r="BB69" t="s">
        <v>56</v>
      </c>
    </row>
    <row r="70" spans="1:54" x14ac:dyDescent="0.2">
      <c r="A70" s="4" t="str">
        <f>VLOOKUP(F70,'Matching-Tabelle'!$A$57:$B$61,2,FALSE)</f>
        <v>curdin.schenkel@tkb.ch</v>
      </c>
      <c r="B70" s="4" t="str">
        <f>VLOOKUP(J70,'Matching-Tabelle'!$A$1:$B$52,2,FALSE)</f>
        <v>WPI CTB</v>
      </c>
      <c r="C70" s="4">
        <v>1.25</v>
      </c>
      <c r="D70" s="4" t="s">
        <v>451</v>
      </c>
      <c r="E70" s="5">
        <v>42676</v>
      </c>
      <c r="F70" t="s">
        <v>46</v>
      </c>
      <c r="G70" t="s">
        <v>47</v>
      </c>
      <c r="H70" t="s">
        <v>48</v>
      </c>
      <c r="I70" s="1"/>
      <c r="J70">
        <v>14</v>
      </c>
      <c r="K70" t="s">
        <v>72</v>
      </c>
      <c r="L70" t="s">
        <v>73</v>
      </c>
      <c r="M70">
        <v>990001</v>
      </c>
      <c r="N70" t="s">
        <v>49</v>
      </c>
      <c r="O70">
        <v>1.25</v>
      </c>
      <c r="Q70">
        <v>1.25</v>
      </c>
      <c r="S70" t="s">
        <v>451</v>
      </c>
      <c r="AE70">
        <v>12</v>
      </c>
      <c r="AF70">
        <v>7.6</v>
      </c>
      <c r="AG70">
        <v>5</v>
      </c>
      <c r="AH70" t="s">
        <v>50</v>
      </c>
      <c r="AI70" t="s">
        <v>51</v>
      </c>
      <c r="AJ70">
        <v>2</v>
      </c>
      <c r="AK70">
        <v>1</v>
      </c>
      <c r="AL70">
        <v>1</v>
      </c>
      <c r="AM70" t="s">
        <v>52</v>
      </c>
      <c r="AN70" t="s">
        <v>53</v>
      </c>
      <c r="AP70">
        <v>1</v>
      </c>
      <c r="AQ70" t="s">
        <v>54</v>
      </c>
      <c r="AR70">
        <v>0</v>
      </c>
      <c r="AW70" t="s">
        <v>55</v>
      </c>
      <c r="AX70">
        <v>0</v>
      </c>
      <c r="AY70">
        <v>2</v>
      </c>
      <c r="AZ70">
        <v>1.25</v>
      </c>
      <c r="BA70">
        <v>1.25</v>
      </c>
      <c r="BB70" t="s">
        <v>56</v>
      </c>
    </row>
    <row r="71" spans="1:54" x14ac:dyDescent="0.2">
      <c r="A71" s="4" t="str">
        <f>VLOOKUP(F71,'Matching-Tabelle'!$A$57:$B$61,2,FALSE)</f>
        <v>curdin.schenkel@tkb.ch</v>
      </c>
      <c r="B71" s="4" t="str">
        <f>VLOOKUP(J71,'Matching-Tabelle'!$A$1:$B$52,2,FALSE)</f>
        <v>WPI CTB</v>
      </c>
      <c r="C71" s="4">
        <v>4</v>
      </c>
      <c r="D71" s="4" t="s">
        <v>453</v>
      </c>
      <c r="E71" s="5">
        <v>42677</v>
      </c>
      <c r="F71" t="s">
        <v>46</v>
      </c>
      <c r="G71" t="s">
        <v>47</v>
      </c>
      <c r="H71" t="s">
        <v>48</v>
      </c>
      <c r="I71" s="1"/>
      <c r="J71">
        <v>14</v>
      </c>
      <c r="K71" t="s">
        <v>72</v>
      </c>
      <c r="L71" t="s">
        <v>73</v>
      </c>
      <c r="M71">
        <v>990001</v>
      </c>
      <c r="N71" t="s">
        <v>49</v>
      </c>
      <c r="O71">
        <v>4</v>
      </c>
      <c r="Q71">
        <v>4</v>
      </c>
      <c r="S71" t="s">
        <v>453</v>
      </c>
      <c r="AE71">
        <v>12</v>
      </c>
      <c r="AF71">
        <v>7.6</v>
      </c>
      <c r="AG71">
        <v>5</v>
      </c>
      <c r="AH71" t="s">
        <v>50</v>
      </c>
      <c r="AI71" t="s">
        <v>51</v>
      </c>
      <c r="AJ71">
        <v>2</v>
      </c>
      <c r="AK71">
        <v>1</v>
      </c>
      <c r="AL71">
        <v>1</v>
      </c>
      <c r="AM71" t="s">
        <v>52</v>
      </c>
      <c r="AN71" t="s">
        <v>53</v>
      </c>
      <c r="AP71">
        <v>1</v>
      </c>
      <c r="AQ71" t="s">
        <v>54</v>
      </c>
      <c r="AR71">
        <v>0</v>
      </c>
      <c r="AW71" t="s">
        <v>55</v>
      </c>
      <c r="AX71">
        <v>0</v>
      </c>
      <c r="AY71">
        <v>2</v>
      </c>
      <c r="AZ71">
        <v>4</v>
      </c>
      <c r="BA71">
        <v>4</v>
      </c>
      <c r="BB71" t="s">
        <v>56</v>
      </c>
    </row>
    <row r="72" spans="1:54" x14ac:dyDescent="0.2">
      <c r="A72" s="4" t="str">
        <f>VLOOKUP(F72,'Matching-Tabelle'!$A$57:$B$61,2,FALSE)</f>
        <v>curdin.schenkel@tkb.ch</v>
      </c>
      <c r="B72" s="4" t="str">
        <f>VLOOKUP(J72,'Matching-Tabelle'!$A$1:$B$52,2,FALSE)</f>
        <v>WPI CTB</v>
      </c>
      <c r="C72" s="4">
        <v>2.5</v>
      </c>
      <c r="D72" s="4" t="s">
        <v>455</v>
      </c>
      <c r="E72" s="5">
        <v>42677</v>
      </c>
      <c r="F72" t="s">
        <v>46</v>
      </c>
      <c r="G72" t="s">
        <v>47</v>
      </c>
      <c r="H72" t="s">
        <v>48</v>
      </c>
      <c r="I72" s="1"/>
      <c r="J72">
        <v>14</v>
      </c>
      <c r="K72" t="s">
        <v>72</v>
      </c>
      <c r="L72" t="s">
        <v>73</v>
      </c>
      <c r="M72">
        <v>990001</v>
      </c>
      <c r="N72" t="s">
        <v>49</v>
      </c>
      <c r="O72">
        <v>2.5</v>
      </c>
      <c r="Q72">
        <v>2.5</v>
      </c>
      <c r="S72" t="s">
        <v>455</v>
      </c>
      <c r="AE72">
        <v>12</v>
      </c>
      <c r="AF72">
        <v>7.6</v>
      </c>
      <c r="AG72">
        <v>5</v>
      </c>
      <c r="AH72" t="s">
        <v>50</v>
      </c>
      <c r="AI72" t="s">
        <v>51</v>
      </c>
      <c r="AJ72">
        <v>2</v>
      </c>
      <c r="AK72">
        <v>1</v>
      </c>
      <c r="AL72">
        <v>1</v>
      </c>
      <c r="AM72" t="s">
        <v>52</v>
      </c>
      <c r="AN72" t="s">
        <v>53</v>
      </c>
      <c r="AP72">
        <v>1</v>
      </c>
      <c r="AQ72" t="s">
        <v>54</v>
      </c>
      <c r="AR72">
        <v>0</v>
      </c>
      <c r="AW72" t="s">
        <v>55</v>
      </c>
      <c r="AX72">
        <v>0</v>
      </c>
      <c r="AY72">
        <v>2</v>
      </c>
      <c r="AZ72">
        <v>2.5</v>
      </c>
      <c r="BA72">
        <v>2.5</v>
      </c>
      <c r="BB72" t="s">
        <v>56</v>
      </c>
    </row>
    <row r="73" spans="1:54" x14ac:dyDescent="0.2">
      <c r="A73" s="4" t="str">
        <f>VLOOKUP(F73,'Matching-Tabelle'!$A$57:$B$61,2,FALSE)</f>
        <v>curdin.schenkel@tkb.ch</v>
      </c>
      <c r="B73" s="4" t="str">
        <f>VLOOKUP(J73,'Matching-Tabelle'!$A$1:$B$52,2,FALSE)</f>
        <v>WPI CTB</v>
      </c>
      <c r="C73" s="4">
        <v>1.5</v>
      </c>
      <c r="D73" s="4" t="s">
        <v>190</v>
      </c>
      <c r="E73" s="5">
        <v>42677</v>
      </c>
      <c r="F73" t="s">
        <v>46</v>
      </c>
      <c r="G73" t="s">
        <v>47</v>
      </c>
      <c r="H73" t="s">
        <v>48</v>
      </c>
      <c r="I73" s="1"/>
      <c r="J73">
        <v>14</v>
      </c>
      <c r="K73" t="s">
        <v>72</v>
      </c>
      <c r="L73" t="s">
        <v>73</v>
      </c>
      <c r="M73">
        <v>990001</v>
      </c>
      <c r="N73" t="s">
        <v>49</v>
      </c>
      <c r="O73">
        <v>1.5</v>
      </c>
      <c r="Q73">
        <v>1.5</v>
      </c>
      <c r="S73" t="s">
        <v>190</v>
      </c>
      <c r="AE73">
        <v>12</v>
      </c>
      <c r="AF73">
        <v>7.6</v>
      </c>
      <c r="AG73">
        <v>5</v>
      </c>
      <c r="AH73" t="s">
        <v>50</v>
      </c>
      <c r="AI73" t="s">
        <v>51</v>
      </c>
      <c r="AJ73">
        <v>2</v>
      </c>
      <c r="AK73">
        <v>1</v>
      </c>
      <c r="AL73">
        <v>1</v>
      </c>
      <c r="AM73" t="s">
        <v>52</v>
      </c>
      <c r="AN73" t="s">
        <v>53</v>
      </c>
      <c r="AP73">
        <v>1</v>
      </c>
      <c r="AQ73" t="s">
        <v>54</v>
      </c>
      <c r="AR73">
        <v>0</v>
      </c>
      <c r="AW73" t="s">
        <v>55</v>
      </c>
      <c r="AX73">
        <v>0</v>
      </c>
      <c r="AY73">
        <v>2</v>
      </c>
      <c r="AZ73">
        <v>1.5</v>
      </c>
      <c r="BA73">
        <v>1.5</v>
      </c>
      <c r="BB73" t="s">
        <v>56</v>
      </c>
    </row>
    <row r="74" spans="1:54" x14ac:dyDescent="0.2">
      <c r="A74" s="4" t="str">
        <f>VLOOKUP(F74,'Matching-Tabelle'!$A$57:$B$61,2,FALSE)</f>
        <v>curdin.schenkel@tkb.ch</v>
      </c>
      <c r="B74" s="4" t="str">
        <f>VLOOKUP(J74,'Matching-Tabelle'!$A$1:$B$52,2,FALSE)</f>
        <v>WPI CTB</v>
      </c>
      <c r="C74" s="4">
        <v>0.5</v>
      </c>
      <c r="D74" s="4" t="s">
        <v>457</v>
      </c>
      <c r="E74" s="5">
        <v>42678</v>
      </c>
      <c r="F74" t="s">
        <v>46</v>
      </c>
      <c r="G74" t="s">
        <v>47</v>
      </c>
      <c r="H74" t="s">
        <v>48</v>
      </c>
      <c r="I74" s="1"/>
      <c r="J74">
        <v>14</v>
      </c>
      <c r="K74" t="s">
        <v>72</v>
      </c>
      <c r="L74" t="s">
        <v>73</v>
      </c>
      <c r="M74">
        <v>990001</v>
      </c>
      <c r="N74" t="s">
        <v>49</v>
      </c>
      <c r="O74">
        <v>0.5</v>
      </c>
      <c r="Q74">
        <v>0.5</v>
      </c>
      <c r="S74" t="s">
        <v>457</v>
      </c>
      <c r="AE74">
        <v>12</v>
      </c>
      <c r="AF74">
        <v>7.6</v>
      </c>
      <c r="AG74">
        <v>5</v>
      </c>
      <c r="AH74" t="s">
        <v>50</v>
      </c>
      <c r="AI74" t="s">
        <v>51</v>
      </c>
      <c r="AJ74">
        <v>2</v>
      </c>
      <c r="AK74">
        <v>1</v>
      </c>
      <c r="AL74">
        <v>1</v>
      </c>
      <c r="AM74" t="s">
        <v>52</v>
      </c>
      <c r="AN74" t="s">
        <v>53</v>
      </c>
      <c r="AP74">
        <v>1</v>
      </c>
      <c r="AQ74" t="s">
        <v>54</v>
      </c>
      <c r="AR74">
        <v>0</v>
      </c>
      <c r="AW74" t="s">
        <v>55</v>
      </c>
      <c r="AX74">
        <v>0</v>
      </c>
      <c r="AY74">
        <v>2</v>
      </c>
      <c r="AZ74">
        <v>0.5</v>
      </c>
      <c r="BA74">
        <v>0.5</v>
      </c>
      <c r="BB74" t="s">
        <v>56</v>
      </c>
    </row>
    <row r="75" spans="1:54" x14ac:dyDescent="0.2">
      <c r="A75" s="4" t="str">
        <f>VLOOKUP(F75,'Matching-Tabelle'!$A$57:$B$61,2,FALSE)</f>
        <v>curdin.schenkel@tkb.ch</v>
      </c>
      <c r="B75" s="4" t="str">
        <f>VLOOKUP(J75,'Matching-Tabelle'!$A$1:$B$52,2,FALSE)</f>
        <v>WPI CTB</v>
      </c>
      <c r="C75" s="4">
        <v>3</v>
      </c>
      <c r="D75" s="4" t="s">
        <v>458</v>
      </c>
      <c r="E75" s="5">
        <v>42678</v>
      </c>
      <c r="F75" t="s">
        <v>46</v>
      </c>
      <c r="G75" t="s">
        <v>47</v>
      </c>
      <c r="H75" t="s">
        <v>48</v>
      </c>
      <c r="I75" s="1"/>
      <c r="J75">
        <v>14</v>
      </c>
      <c r="K75" t="s">
        <v>72</v>
      </c>
      <c r="L75" t="s">
        <v>73</v>
      </c>
      <c r="M75">
        <v>990001</v>
      </c>
      <c r="N75" t="s">
        <v>49</v>
      </c>
      <c r="O75">
        <v>3</v>
      </c>
      <c r="Q75">
        <v>3</v>
      </c>
      <c r="S75" t="s">
        <v>458</v>
      </c>
      <c r="AE75">
        <v>12</v>
      </c>
      <c r="AF75">
        <v>7.6</v>
      </c>
      <c r="AG75">
        <v>5</v>
      </c>
      <c r="AH75" t="s">
        <v>50</v>
      </c>
      <c r="AI75" t="s">
        <v>51</v>
      </c>
      <c r="AJ75">
        <v>2</v>
      </c>
      <c r="AK75">
        <v>1</v>
      </c>
      <c r="AL75">
        <v>1</v>
      </c>
      <c r="AM75" t="s">
        <v>52</v>
      </c>
      <c r="AN75" t="s">
        <v>53</v>
      </c>
      <c r="AP75">
        <v>1</v>
      </c>
      <c r="AQ75" t="s">
        <v>54</v>
      </c>
      <c r="AR75">
        <v>0</v>
      </c>
      <c r="AW75" t="s">
        <v>55</v>
      </c>
      <c r="AX75">
        <v>0</v>
      </c>
      <c r="AY75">
        <v>2</v>
      </c>
      <c r="AZ75">
        <v>3</v>
      </c>
      <c r="BA75">
        <v>3</v>
      </c>
      <c r="BB75" t="s">
        <v>56</v>
      </c>
    </row>
    <row r="76" spans="1:54" x14ac:dyDescent="0.2">
      <c r="A76" s="4" t="str">
        <f>VLOOKUP(F76,'Matching-Tabelle'!$A$57:$B$61,2,FALSE)</f>
        <v>curdin.schenkel@tkb.ch</v>
      </c>
      <c r="B76" s="4" t="str">
        <f>VLOOKUP(J76,'Matching-Tabelle'!$A$1:$B$52,2,FALSE)</f>
        <v>WPI CTB</v>
      </c>
      <c r="C76" s="4">
        <v>1</v>
      </c>
      <c r="D76" s="4" t="s">
        <v>460</v>
      </c>
      <c r="E76" s="5">
        <v>42680</v>
      </c>
      <c r="F76" t="s">
        <v>46</v>
      </c>
      <c r="G76" t="s">
        <v>47</v>
      </c>
      <c r="H76" t="s">
        <v>48</v>
      </c>
      <c r="I76" s="1"/>
      <c r="J76">
        <v>14</v>
      </c>
      <c r="K76" t="s">
        <v>72</v>
      </c>
      <c r="L76" t="s">
        <v>73</v>
      </c>
      <c r="M76">
        <v>990001</v>
      </c>
      <c r="N76" t="s">
        <v>49</v>
      </c>
      <c r="O76">
        <v>1</v>
      </c>
      <c r="Q76">
        <v>1</v>
      </c>
      <c r="S76" t="s">
        <v>460</v>
      </c>
      <c r="AE76">
        <v>12</v>
      </c>
      <c r="AF76">
        <v>7.6</v>
      </c>
      <c r="AG76">
        <v>5</v>
      </c>
      <c r="AH76" t="s">
        <v>50</v>
      </c>
      <c r="AI76" t="s">
        <v>51</v>
      </c>
      <c r="AJ76">
        <v>2</v>
      </c>
      <c r="AK76">
        <v>1</v>
      </c>
      <c r="AL76">
        <v>1</v>
      </c>
      <c r="AM76" t="s">
        <v>52</v>
      </c>
      <c r="AN76" t="s">
        <v>53</v>
      </c>
      <c r="AP76">
        <v>1</v>
      </c>
      <c r="AQ76" t="s">
        <v>54</v>
      </c>
      <c r="AR76">
        <v>0</v>
      </c>
      <c r="AW76" t="s">
        <v>55</v>
      </c>
      <c r="AX76">
        <v>0</v>
      </c>
      <c r="AY76">
        <v>2</v>
      </c>
      <c r="AZ76">
        <v>1</v>
      </c>
      <c r="BA76">
        <v>1</v>
      </c>
      <c r="BB76" t="s">
        <v>56</v>
      </c>
    </row>
    <row r="77" spans="1:54" x14ac:dyDescent="0.2">
      <c r="A77" s="4" t="str">
        <f>VLOOKUP(F77,'Matching-Tabelle'!$A$57:$B$61,2,FALSE)</f>
        <v>curdin.schenkel@tkb.ch</v>
      </c>
      <c r="B77" s="4" t="str">
        <f>VLOOKUP(J77,'Matching-Tabelle'!$A$1:$B$52,2,FALSE)</f>
        <v>WPI CTB</v>
      </c>
      <c r="C77" s="4">
        <v>1</v>
      </c>
      <c r="D77" s="4" t="s">
        <v>461</v>
      </c>
      <c r="E77" s="5">
        <v>42680</v>
      </c>
      <c r="F77" t="s">
        <v>46</v>
      </c>
      <c r="G77" t="s">
        <v>47</v>
      </c>
      <c r="H77" t="s">
        <v>48</v>
      </c>
      <c r="I77" s="1"/>
      <c r="J77">
        <v>14</v>
      </c>
      <c r="K77" t="s">
        <v>72</v>
      </c>
      <c r="L77" t="s">
        <v>73</v>
      </c>
      <c r="M77">
        <v>990001</v>
      </c>
      <c r="N77" t="s">
        <v>49</v>
      </c>
      <c r="O77">
        <v>1</v>
      </c>
      <c r="Q77">
        <v>1</v>
      </c>
      <c r="S77" t="s">
        <v>461</v>
      </c>
      <c r="AE77">
        <v>12</v>
      </c>
      <c r="AF77">
        <v>7.6</v>
      </c>
      <c r="AG77">
        <v>5</v>
      </c>
      <c r="AH77" t="s">
        <v>50</v>
      </c>
      <c r="AI77" t="s">
        <v>51</v>
      </c>
      <c r="AJ77">
        <v>2</v>
      </c>
      <c r="AK77">
        <v>1</v>
      </c>
      <c r="AL77">
        <v>1</v>
      </c>
      <c r="AM77" t="s">
        <v>52</v>
      </c>
      <c r="AN77" t="s">
        <v>53</v>
      </c>
      <c r="AP77">
        <v>1</v>
      </c>
      <c r="AQ77" t="s">
        <v>54</v>
      </c>
      <c r="AR77">
        <v>0</v>
      </c>
      <c r="AW77" t="s">
        <v>55</v>
      </c>
      <c r="AX77">
        <v>0</v>
      </c>
      <c r="AY77">
        <v>2</v>
      </c>
      <c r="AZ77">
        <v>1</v>
      </c>
      <c r="BA77">
        <v>1</v>
      </c>
      <c r="BB77" t="s">
        <v>56</v>
      </c>
    </row>
    <row r="78" spans="1:54" x14ac:dyDescent="0.2">
      <c r="A78" s="4" t="str">
        <f>VLOOKUP(F78,'Matching-Tabelle'!$A$57:$B$61,2,FALSE)</f>
        <v>curdin.schenkel@tkb.ch</v>
      </c>
      <c r="B78" s="4" t="str">
        <f>VLOOKUP(J78,'Matching-Tabelle'!$A$1:$B$52,2,FALSE)</f>
        <v>WPI CTB</v>
      </c>
      <c r="C78" s="4">
        <v>0.5</v>
      </c>
      <c r="D78" s="4" t="s">
        <v>463</v>
      </c>
      <c r="E78" s="5">
        <v>42681</v>
      </c>
      <c r="F78" t="s">
        <v>46</v>
      </c>
      <c r="G78" t="s">
        <v>47</v>
      </c>
      <c r="H78" t="s">
        <v>48</v>
      </c>
      <c r="I78" s="1"/>
      <c r="J78">
        <v>14</v>
      </c>
      <c r="K78" t="s">
        <v>72</v>
      </c>
      <c r="L78" t="s">
        <v>73</v>
      </c>
      <c r="M78">
        <v>990001</v>
      </c>
      <c r="N78" t="s">
        <v>49</v>
      </c>
      <c r="O78">
        <v>0.5</v>
      </c>
      <c r="Q78">
        <v>0.5</v>
      </c>
      <c r="S78" t="s">
        <v>463</v>
      </c>
      <c r="AE78">
        <v>12</v>
      </c>
      <c r="AF78">
        <v>7.6</v>
      </c>
      <c r="AG78">
        <v>5</v>
      </c>
      <c r="AH78" t="s">
        <v>50</v>
      </c>
      <c r="AI78" t="s">
        <v>51</v>
      </c>
      <c r="AJ78">
        <v>2</v>
      </c>
      <c r="AK78">
        <v>1</v>
      </c>
      <c r="AL78">
        <v>1</v>
      </c>
      <c r="AM78" t="s">
        <v>52</v>
      </c>
      <c r="AN78" t="s">
        <v>53</v>
      </c>
      <c r="AP78">
        <v>1</v>
      </c>
      <c r="AQ78" t="s">
        <v>54</v>
      </c>
      <c r="AR78">
        <v>0</v>
      </c>
      <c r="AW78" t="s">
        <v>55</v>
      </c>
      <c r="AX78">
        <v>0</v>
      </c>
      <c r="AY78">
        <v>2</v>
      </c>
      <c r="AZ78">
        <v>0.5</v>
      </c>
      <c r="BA78">
        <v>0.5</v>
      </c>
      <c r="BB78" t="s">
        <v>56</v>
      </c>
    </row>
    <row r="79" spans="1:54" x14ac:dyDescent="0.2">
      <c r="A79" s="4" t="str">
        <f>VLOOKUP(F79,'Matching-Tabelle'!$A$57:$B$61,2,FALSE)</f>
        <v>curdin.schenkel@tkb.ch</v>
      </c>
      <c r="B79" s="4" t="str">
        <f>VLOOKUP(J79,'Matching-Tabelle'!$A$1:$B$52,2,FALSE)</f>
        <v>WPI CTB</v>
      </c>
      <c r="C79" s="4">
        <v>0.5</v>
      </c>
      <c r="D79" s="4" t="s">
        <v>464</v>
      </c>
      <c r="E79" s="5">
        <v>42681</v>
      </c>
      <c r="F79" t="s">
        <v>46</v>
      </c>
      <c r="G79" t="s">
        <v>47</v>
      </c>
      <c r="H79" t="s">
        <v>48</v>
      </c>
      <c r="I79" s="1"/>
      <c r="J79">
        <v>14</v>
      </c>
      <c r="K79" t="s">
        <v>72</v>
      </c>
      <c r="L79" t="s">
        <v>73</v>
      </c>
      <c r="M79">
        <v>990001</v>
      </c>
      <c r="N79" t="s">
        <v>49</v>
      </c>
      <c r="O79">
        <v>0.5</v>
      </c>
      <c r="Q79">
        <v>0.5</v>
      </c>
      <c r="S79" t="s">
        <v>464</v>
      </c>
      <c r="AE79">
        <v>12</v>
      </c>
      <c r="AF79">
        <v>7.6</v>
      </c>
      <c r="AG79">
        <v>5</v>
      </c>
      <c r="AH79" t="s">
        <v>50</v>
      </c>
      <c r="AI79" t="s">
        <v>51</v>
      </c>
      <c r="AJ79">
        <v>2</v>
      </c>
      <c r="AK79">
        <v>1</v>
      </c>
      <c r="AL79">
        <v>1</v>
      </c>
      <c r="AM79" t="s">
        <v>52</v>
      </c>
      <c r="AN79" t="s">
        <v>53</v>
      </c>
      <c r="AP79">
        <v>1</v>
      </c>
      <c r="AQ79" t="s">
        <v>54</v>
      </c>
      <c r="AR79">
        <v>0</v>
      </c>
      <c r="AW79" t="s">
        <v>55</v>
      </c>
      <c r="AX79">
        <v>0</v>
      </c>
      <c r="AY79">
        <v>2</v>
      </c>
      <c r="AZ79">
        <v>0.5</v>
      </c>
      <c r="BA79">
        <v>0.5</v>
      </c>
      <c r="BB79" t="s">
        <v>56</v>
      </c>
    </row>
    <row r="80" spans="1:54" x14ac:dyDescent="0.2">
      <c r="A80" s="4" t="str">
        <f>VLOOKUP(F80,'Matching-Tabelle'!$A$57:$B$61,2,FALSE)</f>
        <v>curdin.schenkel@tkb.ch</v>
      </c>
      <c r="B80" s="4" t="str">
        <f>VLOOKUP(J80,'Matching-Tabelle'!$A$1:$B$52,2,FALSE)</f>
        <v>WPI CTB</v>
      </c>
      <c r="C80" s="4">
        <v>0.75</v>
      </c>
      <c r="D80" s="4" t="s">
        <v>75</v>
      </c>
      <c r="E80" s="5">
        <v>42681</v>
      </c>
      <c r="F80" t="s">
        <v>46</v>
      </c>
      <c r="G80" t="s">
        <v>47</v>
      </c>
      <c r="H80" t="s">
        <v>48</v>
      </c>
      <c r="I80" s="1"/>
      <c r="J80">
        <v>14</v>
      </c>
      <c r="K80" t="s">
        <v>72</v>
      </c>
      <c r="L80" t="s">
        <v>73</v>
      </c>
      <c r="M80">
        <v>990001</v>
      </c>
      <c r="N80" t="s">
        <v>49</v>
      </c>
      <c r="O80">
        <v>0.75</v>
      </c>
      <c r="Q80">
        <v>0.75</v>
      </c>
      <c r="S80" t="s">
        <v>75</v>
      </c>
      <c r="AE80">
        <v>12</v>
      </c>
      <c r="AF80">
        <v>7.6</v>
      </c>
      <c r="AG80">
        <v>5</v>
      </c>
      <c r="AH80" t="s">
        <v>50</v>
      </c>
      <c r="AI80" t="s">
        <v>51</v>
      </c>
      <c r="AJ80">
        <v>2</v>
      </c>
      <c r="AK80">
        <v>1</v>
      </c>
      <c r="AL80">
        <v>1</v>
      </c>
      <c r="AM80" t="s">
        <v>52</v>
      </c>
      <c r="AN80" t="s">
        <v>53</v>
      </c>
      <c r="AP80">
        <v>1</v>
      </c>
      <c r="AQ80" t="s">
        <v>54</v>
      </c>
      <c r="AR80">
        <v>0</v>
      </c>
      <c r="AW80" t="s">
        <v>55</v>
      </c>
      <c r="AX80">
        <v>0</v>
      </c>
      <c r="AY80">
        <v>2</v>
      </c>
      <c r="AZ80">
        <v>0.75</v>
      </c>
      <c r="BA80">
        <v>0.75</v>
      </c>
      <c r="BB80" t="s">
        <v>56</v>
      </c>
    </row>
    <row r="81" spans="1:54" x14ac:dyDescent="0.2">
      <c r="A81" s="4" t="str">
        <f>VLOOKUP(F81,'Matching-Tabelle'!$A$57:$B$61,2,FALSE)</f>
        <v>curdin.schenkel@tkb.ch</v>
      </c>
      <c r="B81" s="4" t="str">
        <f>VLOOKUP(J81,'Matching-Tabelle'!$A$1:$B$52,2,FALSE)</f>
        <v>WPI CTB</v>
      </c>
      <c r="C81" s="4">
        <v>0.75</v>
      </c>
      <c r="D81" s="4" t="s">
        <v>467</v>
      </c>
      <c r="E81" s="5">
        <v>42682</v>
      </c>
      <c r="F81" t="s">
        <v>46</v>
      </c>
      <c r="G81" t="s">
        <v>47</v>
      </c>
      <c r="H81" t="s">
        <v>48</v>
      </c>
      <c r="I81" s="1"/>
      <c r="J81">
        <v>14</v>
      </c>
      <c r="K81" t="s">
        <v>72</v>
      </c>
      <c r="L81" t="s">
        <v>73</v>
      </c>
      <c r="M81">
        <v>990001</v>
      </c>
      <c r="N81" t="s">
        <v>49</v>
      </c>
      <c r="O81">
        <v>0.75</v>
      </c>
      <c r="Q81">
        <v>0.75</v>
      </c>
      <c r="S81" t="s">
        <v>467</v>
      </c>
      <c r="AE81">
        <v>12</v>
      </c>
      <c r="AF81">
        <v>7.6</v>
      </c>
      <c r="AG81">
        <v>5</v>
      </c>
      <c r="AH81" t="s">
        <v>50</v>
      </c>
      <c r="AI81" t="s">
        <v>51</v>
      </c>
      <c r="AJ81">
        <v>2</v>
      </c>
      <c r="AK81">
        <v>1</v>
      </c>
      <c r="AL81">
        <v>1</v>
      </c>
      <c r="AM81" t="s">
        <v>52</v>
      </c>
      <c r="AN81" t="s">
        <v>53</v>
      </c>
      <c r="AP81">
        <v>1</v>
      </c>
      <c r="AQ81" t="s">
        <v>54</v>
      </c>
      <c r="AR81">
        <v>0</v>
      </c>
      <c r="AW81" t="s">
        <v>55</v>
      </c>
      <c r="AX81">
        <v>0</v>
      </c>
      <c r="AY81">
        <v>2</v>
      </c>
      <c r="AZ81">
        <v>0.75</v>
      </c>
      <c r="BA81">
        <v>0.75</v>
      </c>
      <c r="BB81" t="s">
        <v>56</v>
      </c>
    </row>
    <row r="82" spans="1:54" x14ac:dyDescent="0.2">
      <c r="A82" s="4" t="str">
        <f>VLOOKUP(F82,'Matching-Tabelle'!$A$57:$B$61,2,FALSE)</f>
        <v>curdin.schenkel@tkb.ch</v>
      </c>
      <c r="B82" s="4" t="str">
        <f>VLOOKUP(J82,'Matching-Tabelle'!$A$1:$B$52,2,FALSE)</f>
        <v>WPI CTB</v>
      </c>
      <c r="C82" s="4">
        <v>2</v>
      </c>
      <c r="D82" s="4" t="s">
        <v>471</v>
      </c>
      <c r="E82" s="5">
        <v>42684</v>
      </c>
      <c r="F82" t="s">
        <v>46</v>
      </c>
      <c r="G82" t="s">
        <v>47</v>
      </c>
      <c r="H82" t="s">
        <v>48</v>
      </c>
      <c r="I82" s="1"/>
      <c r="J82">
        <v>14</v>
      </c>
      <c r="K82" t="s">
        <v>72</v>
      </c>
      <c r="L82" t="s">
        <v>73</v>
      </c>
      <c r="M82">
        <v>990001</v>
      </c>
      <c r="N82" t="s">
        <v>49</v>
      </c>
      <c r="O82">
        <v>2</v>
      </c>
      <c r="Q82">
        <v>2</v>
      </c>
      <c r="S82" t="s">
        <v>471</v>
      </c>
      <c r="AE82">
        <v>12</v>
      </c>
      <c r="AF82">
        <v>7.6</v>
      </c>
      <c r="AG82">
        <v>5</v>
      </c>
      <c r="AH82" t="s">
        <v>50</v>
      </c>
      <c r="AI82" t="s">
        <v>51</v>
      </c>
      <c r="AJ82">
        <v>2</v>
      </c>
      <c r="AK82">
        <v>1</v>
      </c>
      <c r="AL82">
        <v>1</v>
      </c>
      <c r="AM82" t="s">
        <v>52</v>
      </c>
      <c r="AN82" t="s">
        <v>53</v>
      </c>
      <c r="AP82">
        <v>1</v>
      </c>
      <c r="AQ82" t="s">
        <v>54</v>
      </c>
      <c r="AR82">
        <v>0</v>
      </c>
      <c r="AW82" t="s">
        <v>55</v>
      </c>
      <c r="AX82">
        <v>0</v>
      </c>
      <c r="AY82">
        <v>2</v>
      </c>
      <c r="AZ82">
        <v>2</v>
      </c>
      <c r="BA82">
        <v>2</v>
      </c>
      <c r="BB82" t="s">
        <v>56</v>
      </c>
    </row>
    <row r="83" spans="1:54" x14ac:dyDescent="0.2">
      <c r="A83" s="4" t="str">
        <f>VLOOKUP(F83,'Matching-Tabelle'!$A$57:$B$61,2,FALSE)</f>
        <v>curdin.schenkel@tkb.ch</v>
      </c>
      <c r="B83" s="4" t="str">
        <f>VLOOKUP(J83,'Matching-Tabelle'!$A$1:$B$52,2,FALSE)</f>
        <v>WPI CTB</v>
      </c>
      <c r="C83" s="4">
        <v>1</v>
      </c>
      <c r="D83" s="4" t="s">
        <v>474</v>
      </c>
      <c r="E83" s="5">
        <v>42684</v>
      </c>
      <c r="F83" t="s">
        <v>46</v>
      </c>
      <c r="G83" t="s">
        <v>47</v>
      </c>
      <c r="H83" t="s">
        <v>48</v>
      </c>
      <c r="I83" s="1"/>
      <c r="J83">
        <v>14</v>
      </c>
      <c r="K83" t="s">
        <v>72</v>
      </c>
      <c r="L83" t="s">
        <v>73</v>
      </c>
      <c r="M83">
        <v>990001</v>
      </c>
      <c r="N83" t="s">
        <v>49</v>
      </c>
      <c r="O83">
        <v>1</v>
      </c>
      <c r="Q83">
        <v>1</v>
      </c>
      <c r="S83" t="s">
        <v>474</v>
      </c>
      <c r="AE83">
        <v>12</v>
      </c>
      <c r="AF83">
        <v>7.6</v>
      </c>
      <c r="AG83">
        <v>5</v>
      </c>
      <c r="AH83" t="s">
        <v>50</v>
      </c>
      <c r="AI83" t="s">
        <v>51</v>
      </c>
      <c r="AJ83">
        <v>2</v>
      </c>
      <c r="AK83">
        <v>1</v>
      </c>
      <c r="AL83">
        <v>1</v>
      </c>
      <c r="AM83" t="s">
        <v>52</v>
      </c>
      <c r="AN83" t="s">
        <v>53</v>
      </c>
      <c r="AP83">
        <v>1</v>
      </c>
      <c r="AQ83" t="s">
        <v>54</v>
      </c>
      <c r="AR83">
        <v>0</v>
      </c>
      <c r="AW83" t="s">
        <v>55</v>
      </c>
      <c r="AX83">
        <v>0</v>
      </c>
      <c r="AY83">
        <v>2</v>
      </c>
      <c r="AZ83">
        <v>1</v>
      </c>
      <c r="BA83">
        <v>1</v>
      </c>
      <c r="BB83" t="s">
        <v>56</v>
      </c>
    </row>
    <row r="84" spans="1:54" x14ac:dyDescent="0.2">
      <c r="A84" s="4" t="str">
        <f>VLOOKUP(F84,'Matching-Tabelle'!$A$57:$B$61,2,FALSE)</f>
        <v>curdin.schenkel@tkb.ch</v>
      </c>
      <c r="B84" s="4" t="str">
        <f>VLOOKUP(J84,'Matching-Tabelle'!$A$1:$B$52,2,FALSE)</f>
        <v>WPI CTB</v>
      </c>
      <c r="C84" s="4">
        <v>2</v>
      </c>
      <c r="D84" s="4" t="s">
        <v>477</v>
      </c>
      <c r="E84" s="5">
        <v>42689</v>
      </c>
      <c r="F84" t="s">
        <v>46</v>
      </c>
      <c r="G84" t="s">
        <v>47</v>
      </c>
      <c r="H84" t="s">
        <v>48</v>
      </c>
      <c r="I84" s="1"/>
      <c r="J84">
        <v>14</v>
      </c>
      <c r="K84" t="s">
        <v>72</v>
      </c>
      <c r="L84" t="s">
        <v>73</v>
      </c>
      <c r="M84">
        <v>990001</v>
      </c>
      <c r="N84" t="s">
        <v>49</v>
      </c>
      <c r="O84">
        <v>2</v>
      </c>
      <c r="Q84">
        <v>2</v>
      </c>
      <c r="S84" t="s">
        <v>477</v>
      </c>
      <c r="AE84">
        <v>12</v>
      </c>
      <c r="AF84">
        <v>7.6</v>
      </c>
      <c r="AG84">
        <v>5</v>
      </c>
      <c r="AH84" t="s">
        <v>50</v>
      </c>
      <c r="AI84" t="s">
        <v>51</v>
      </c>
      <c r="AJ84">
        <v>2</v>
      </c>
      <c r="AK84">
        <v>1</v>
      </c>
      <c r="AL84">
        <v>1</v>
      </c>
      <c r="AM84" t="s">
        <v>52</v>
      </c>
      <c r="AN84" t="s">
        <v>53</v>
      </c>
      <c r="AP84">
        <v>1</v>
      </c>
      <c r="AQ84" t="s">
        <v>54</v>
      </c>
      <c r="AR84">
        <v>0</v>
      </c>
      <c r="AW84" t="s">
        <v>55</v>
      </c>
      <c r="AX84">
        <v>0</v>
      </c>
      <c r="AY84">
        <v>2</v>
      </c>
      <c r="AZ84">
        <v>2</v>
      </c>
      <c r="BA84">
        <v>2</v>
      </c>
      <c r="BB84" t="s">
        <v>56</v>
      </c>
    </row>
    <row r="85" spans="1:54" x14ac:dyDescent="0.2">
      <c r="A85" s="4" t="str">
        <f>VLOOKUP(F85,'Matching-Tabelle'!$A$57:$B$61,2,FALSE)</f>
        <v>curdin.schenkel@tkb.ch</v>
      </c>
      <c r="B85" s="4" t="str">
        <f>VLOOKUP(J85,'Matching-Tabelle'!$A$1:$B$52,2,FALSE)</f>
        <v>WPI CTB</v>
      </c>
      <c r="C85" s="4">
        <v>0.5</v>
      </c>
      <c r="D85" s="4" t="s">
        <v>480</v>
      </c>
      <c r="E85" s="5">
        <v>42689</v>
      </c>
      <c r="F85" t="s">
        <v>46</v>
      </c>
      <c r="G85" t="s">
        <v>47</v>
      </c>
      <c r="H85" t="s">
        <v>48</v>
      </c>
      <c r="I85" s="1"/>
      <c r="J85">
        <v>14</v>
      </c>
      <c r="K85" t="s">
        <v>72</v>
      </c>
      <c r="L85" t="s">
        <v>73</v>
      </c>
      <c r="M85">
        <v>990001</v>
      </c>
      <c r="N85" t="s">
        <v>49</v>
      </c>
      <c r="O85">
        <v>0.5</v>
      </c>
      <c r="Q85">
        <v>0.5</v>
      </c>
      <c r="S85" t="s">
        <v>480</v>
      </c>
      <c r="AE85">
        <v>12</v>
      </c>
      <c r="AF85">
        <v>7.6</v>
      </c>
      <c r="AG85">
        <v>5</v>
      </c>
      <c r="AH85" t="s">
        <v>50</v>
      </c>
      <c r="AI85" t="s">
        <v>51</v>
      </c>
      <c r="AJ85">
        <v>2</v>
      </c>
      <c r="AK85">
        <v>1</v>
      </c>
      <c r="AL85">
        <v>1</v>
      </c>
      <c r="AM85" t="s">
        <v>52</v>
      </c>
      <c r="AN85" t="s">
        <v>53</v>
      </c>
      <c r="AP85">
        <v>1</v>
      </c>
      <c r="AQ85" t="s">
        <v>54</v>
      </c>
      <c r="AR85">
        <v>0</v>
      </c>
      <c r="AW85" t="s">
        <v>55</v>
      </c>
      <c r="AX85">
        <v>0</v>
      </c>
      <c r="AY85">
        <v>2</v>
      </c>
      <c r="AZ85">
        <v>0.5</v>
      </c>
      <c r="BA85">
        <v>0.5</v>
      </c>
      <c r="BB85" t="s">
        <v>56</v>
      </c>
    </row>
    <row r="86" spans="1:54" x14ac:dyDescent="0.2">
      <c r="A86" s="4" t="str">
        <f>VLOOKUP(F86,'Matching-Tabelle'!$A$57:$B$61,2,FALSE)</f>
        <v>curdin.schenkel@tkb.ch</v>
      </c>
      <c r="B86" s="4" t="str">
        <f>VLOOKUP(J86,'Matching-Tabelle'!$A$1:$B$52,2,FALSE)</f>
        <v>WPI CTB</v>
      </c>
      <c r="C86" s="4">
        <v>1</v>
      </c>
      <c r="D86" s="4" t="s">
        <v>482</v>
      </c>
      <c r="E86" s="5">
        <v>42695</v>
      </c>
      <c r="F86" t="s">
        <v>46</v>
      </c>
      <c r="G86" t="s">
        <v>47</v>
      </c>
      <c r="H86" t="s">
        <v>48</v>
      </c>
      <c r="I86" s="1"/>
      <c r="J86">
        <v>14</v>
      </c>
      <c r="K86" t="s">
        <v>72</v>
      </c>
      <c r="L86" t="s">
        <v>73</v>
      </c>
      <c r="M86">
        <v>990001</v>
      </c>
      <c r="N86" t="s">
        <v>49</v>
      </c>
      <c r="O86">
        <v>1</v>
      </c>
      <c r="Q86">
        <v>1</v>
      </c>
      <c r="S86" t="s">
        <v>482</v>
      </c>
      <c r="AE86">
        <v>12</v>
      </c>
      <c r="AF86">
        <v>7.6</v>
      </c>
      <c r="AG86">
        <v>5</v>
      </c>
      <c r="AH86" t="s">
        <v>50</v>
      </c>
      <c r="AI86" t="s">
        <v>51</v>
      </c>
      <c r="AJ86">
        <v>2</v>
      </c>
      <c r="AK86">
        <v>1</v>
      </c>
      <c r="AL86">
        <v>1</v>
      </c>
      <c r="AM86" t="s">
        <v>52</v>
      </c>
      <c r="AN86" t="s">
        <v>53</v>
      </c>
      <c r="AP86">
        <v>1</v>
      </c>
      <c r="AQ86" t="s">
        <v>54</v>
      </c>
      <c r="AR86">
        <v>0</v>
      </c>
      <c r="AW86" t="s">
        <v>55</v>
      </c>
      <c r="AX86">
        <v>0</v>
      </c>
      <c r="AY86">
        <v>2</v>
      </c>
      <c r="AZ86">
        <v>1</v>
      </c>
      <c r="BA86">
        <v>1</v>
      </c>
      <c r="BB86" t="s">
        <v>56</v>
      </c>
    </row>
    <row r="87" spans="1:54" x14ac:dyDescent="0.2">
      <c r="A87" s="4" t="str">
        <f>VLOOKUP(F87,'Matching-Tabelle'!$A$57:$B$61,2,FALSE)</f>
        <v>curdin.schenkel@tkb.ch</v>
      </c>
      <c r="B87" s="4" t="str">
        <f>VLOOKUP(J87,'Matching-Tabelle'!$A$1:$B$52,2,FALSE)</f>
        <v>WPI CTB</v>
      </c>
      <c r="C87" s="4">
        <v>0.5</v>
      </c>
      <c r="D87" s="4" t="s">
        <v>484</v>
      </c>
      <c r="E87" s="5">
        <v>42697</v>
      </c>
      <c r="F87" t="s">
        <v>46</v>
      </c>
      <c r="G87" t="s">
        <v>47</v>
      </c>
      <c r="H87" t="s">
        <v>48</v>
      </c>
      <c r="I87" s="1"/>
      <c r="J87">
        <v>14</v>
      </c>
      <c r="K87" t="s">
        <v>72</v>
      </c>
      <c r="L87" t="s">
        <v>73</v>
      </c>
      <c r="M87">
        <v>990001</v>
      </c>
      <c r="N87" t="s">
        <v>49</v>
      </c>
      <c r="O87">
        <v>0.5</v>
      </c>
      <c r="Q87">
        <v>0.5</v>
      </c>
      <c r="S87" t="s">
        <v>484</v>
      </c>
      <c r="AE87">
        <v>12</v>
      </c>
      <c r="AF87">
        <v>7.6</v>
      </c>
      <c r="AG87">
        <v>5</v>
      </c>
      <c r="AH87" t="s">
        <v>50</v>
      </c>
      <c r="AI87" t="s">
        <v>51</v>
      </c>
      <c r="AJ87">
        <v>2</v>
      </c>
      <c r="AK87">
        <v>1</v>
      </c>
      <c r="AL87">
        <v>1</v>
      </c>
      <c r="AM87" t="s">
        <v>52</v>
      </c>
      <c r="AN87" t="s">
        <v>53</v>
      </c>
      <c r="AP87">
        <v>1</v>
      </c>
      <c r="AQ87" t="s">
        <v>54</v>
      </c>
      <c r="AR87">
        <v>0</v>
      </c>
      <c r="AW87" t="s">
        <v>55</v>
      </c>
      <c r="AX87">
        <v>0</v>
      </c>
      <c r="AY87">
        <v>2</v>
      </c>
      <c r="AZ87">
        <v>0.5</v>
      </c>
      <c r="BA87">
        <v>0.5</v>
      </c>
      <c r="BB87" t="s">
        <v>56</v>
      </c>
    </row>
    <row r="88" spans="1:54" x14ac:dyDescent="0.2">
      <c r="A88" s="4" t="str">
        <f>VLOOKUP(F88,'Matching-Tabelle'!$A$57:$B$61,2,FALSE)</f>
        <v>curdin.schenkel@tkb.ch</v>
      </c>
      <c r="B88" s="4" t="str">
        <f>VLOOKUP(J88,'Matching-Tabelle'!$A$1:$B$52,2,FALSE)</f>
        <v>WPI CTB</v>
      </c>
      <c r="C88" s="4">
        <v>2.5</v>
      </c>
      <c r="D88" s="4" t="s">
        <v>485</v>
      </c>
      <c r="E88" s="5">
        <v>42697</v>
      </c>
      <c r="F88" t="s">
        <v>46</v>
      </c>
      <c r="G88" t="s">
        <v>47</v>
      </c>
      <c r="H88" t="s">
        <v>48</v>
      </c>
      <c r="I88" s="1"/>
      <c r="J88">
        <v>14</v>
      </c>
      <c r="K88" t="s">
        <v>72</v>
      </c>
      <c r="L88" t="s">
        <v>73</v>
      </c>
      <c r="M88">
        <v>990001</v>
      </c>
      <c r="N88" t="s">
        <v>49</v>
      </c>
      <c r="O88">
        <v>2.5</v>
      </c>
      <c r="Q88">
        <v>2.5</v>
      </c>
      <c r="S88" t="s">
        <v>485</v>
      </c>
      <c r="AE88">
        <v>12</v>
      </c>
      <c r="AF88">
        <v>7.6</v>
      </c>
      <c r="AG88">
        <v>5</v>
      </c>
      <c r="AH88" t="s">
        <v>50</v>
      </c>
      <c r="AI88" t="s">
        <v>51</v>
      </c>
      <c r="AJ88">
        <v>2</v>
      </c>
      <c r="AK88">
        <v>1</v>
      </c>
      <c r="AL88">
        <v>1</v>
      </c>
      <c r="AM88" t="s">
        <v>52</v>
      </c>
      <c r="AN88" t="s">
        <v>53</v>
      </c>
      <c r="AP88">
        <v>1</v>
      </c>
      <c r="AQ88" t="s">
        <v>54</v>
      </c>
      <c r="AR88">
        <v>0</v>
      </c>
      <c r="AW88" t="s">
        <v>55</v>
      </c>
      <c r="AX88">
        <v>0</v>
      </c>
      <c r="AY88">
        <v>2</v>
      </c>
      <c r="AZ88">
        <v>2.5</v>
      </c>
      <c r="BA88">
        <v>2.5</v>
      </c>
      <c r="BB88" t="s">
        <v>56</v>
      </c>
    </row>
    <row r="89" spans="1:54" x14ac:dyDescent="0.2">
      <c r="A89" s="4" t="str">
        <f>VLOOKUP(F89,'Matching-Tabelle'!$A$57:$B$61,2,FALSE)</f>
        <v>curdin.schenkel@tkb.ch</v>
      </c>
      <c r="B89" s="4" t="str">
        <f>VLOOKUP(J89,'Matching-Tabelle'!$A$1:$B$52,2,FALSE)</f>
        <v>WPI CTB</v>
      </c>
      <c r="C89" s="4">
        <v>4.5</v>
      </c>
      <c r="D89" s="4" t="s">
        <v>489</v>
      </c>
      <c r="E89" s="5">
        <v>42698</v>
      </c>
      <c r="F89" t="s">
        <v>46</v>
      </c>
      <c r="G89" t="s">
        <v>47</v>
      </c>
      <c r="H89" t="s">
        <v>48</v>
      </c>
      <c r="I89" s="1"/>
      <c r="J89">
        <v>14</v>
      </c>
      <c r="K89" t="s">
        <v>72</v>
      </c>
      <c r="L89" t="s">
        <v>73</v>
      </c>
      <c r="M89">
        <v>990001</v>
      </c>
      <c r="N89" t="s">
        <v>49</v>
      </c>
      <c r="O89">
        <v>4.5</v>
      </c>
      <c r="Q89">
        <v>4.5</v>
      </c>
      <c r="S89" t="s">
        <v>489</v>
      </c>
      <c r="AE89">
        <v>12</v>
      </c>
      <c r="AF89">
        <v>7.6</v>
      </c>
      <c r="AG89">
        <v>5</v>
      </c>
      <c r="AH89" t="s">
        <v>50</v>
      </c>
      <c r="AI89" t="s">
        <v>51</v>
      </c>
      <c r="AJ89">
        <v>2</v>
      </c>
      <c r="AK89">
        <v>1</v>
      </c>
      <c r="AL89">
        <v>1</v>
      </c>
      <c r="AM89" t="s">
        <v>52</v>
      </c>
      <c r="AN89" t="s">
        <v>53</v>
      </c>
      <c r="AP89">
        <v>1</v>
      </c>
      <c r="AQ89" t="s">
        <v>54</v>
      </c>
      <c r="AR89">
        <v>0</v>
      </c>
      <c r="AW89" t="s">
        <v>55</v>
      </c>
      <c r="AX89">
        <v>0</v>
      </c>
      <c r="AY89">
        <v>2</v>
      </c>
      <c r="AZ89">
        <v>4.5</v>
      </c>
      <c r="BA89">
        <v>4.5</v>
      </c>
      <c r="BB89" t="s">
        <v>56</v>
      </c>
    </row>
    <row r="90" spans="1:54" x14ac:dyDescent="0.2">
      <c r="A90" s="4" t="str">
        <f>VLOOKUP(F90,'Matching-Tabelle'!$A$57:$B$61,2,FALSE)</f>
        <v>curdin.schenkel@tkb.ch</v>
      </c>
      <c r="B90" s="4" t="str">
        <f>VLOOKUP(J90,'Matching-Tabelle'!$A$1:$B$52,2,FALSE)</f>
        <v>WPI CTB</v>
      </c>
      <c r="C90" s="4">
        <v>2.5</v>
      </c>
      <c r="D90" s="4" t="s">
        <v>494</v>
      </c>
      <c r="E90" s="5">
        <v>42704</v>
      </c>
      <c r="F90" t="s">
        <v>46</v>
      </c>
      <c r="G90" t="s">
        <v>47</v>
      </c>
      <c r="H90" t="s">
        <v>48</v>
      </c>
      <c r="I90" s="1"/>
      <c r="J90">
        <v>14</v>
      </c>
      <c r="K90" t="s">
        <v>72</v>
      </c>
      <c r="L90" t="s">
        <v>73</v>
      </c>
      <c r="M90">
        <v>990001</v>
      </c>
      <c r="N90" t="s">
        <v>49</v>
      </c>
      <c r="O90">
        <v>2.5</v>
      </c>
      <c r="Q90">
        <v>2.5</v>
      </c>
      <c r="S90" t="s">
        <v>494</v>
      </c>
      <c r="AE90">
        <v>12</v>
      </c>
      <c r="AF90">
        <v>7.6</v>
      </c>
      <c r="AG90">
        <v>5</v>
      </c>
      <c r="AH90" t="s">
        <v>50</v>
      </c>
      <c r="AI90" t="s">
        <v>51</v>
      </c>
      <c r="AJ90">
        <v>2</v>
      </c>
      <c r="AK90">
        <v>1</v>
      </c>
      <c r="AL90">
        <v>1</v>
      </c>
      <c r="AM90" t="s">
        <v>52</v>
      </c>
      <c r="AN90" t="s">
        <v>53</v>
      </c>
      <c r="AP90">
        <v>1</v>
      </c>
      <c r="AQ90" t="s">
        <v>54</v>
      </c>
      <c r="AR90">
        <v>0</v>
      </c>
      <c r="AW90" t="s">
        <v>55</v>
      </c>
      <c r="AX90">
        <v>0</v>
      </c>
      <c r="AY90">
        <v>2</v>
      </c>
      <c r="AZ90">
        <v>2.5</v>
      </c>
      <c r="BA90">
        <v>2.5</v>
      </c>
      <c r="BB90" t="s">
        <v>56</v>
      </c>
    </row>
    <row r="91" spans="1:54" x14ac:dyDescent="0.2">
      <c r="A91" s="4" t="str">
        <f>VLOOKUP(F91,'Matching-Tabelle'!$A$57:$B$61,2,FALSE)</f>
        <v>curdin.schenkel@tkb.ch</v>
      </c>
      <c r="B91" s="4" t="str">
        <f>VLOOKUP(J91,'Matching-Tabelle'!$A$1:$B$52,2,FALSE)</f>
        <v>WPI CTB</v>
      </c>
      <c r="C91" s="4">
        <v>0.5</v>
      </c>
      <c r="D91" s="4" t="s">
        <v>495</v>
      </c>
      <c r="E91" s="5">
        <v>42704</v>
      </c>
      <c r="F91" t="s">
        <v>46</v>
      </c>
      <c r="G91" t="s">
        <v>47</v>
      </c>
      <c r="H91" t="s">
        <v>48</v>
      </c>
      <c r="I91" s="1"/>
      <c r="J91">
        <v>14</v>
      </c>
      <c r="K91" t="s">
        <v>72</v>
      </c>
      <c r="L91" t="s">
        <v>73</v>
      </c>
      <c r="M91">
        <v>990001</v>
      </c>
      <c r="N91" t="s">
        <v>49</v>
      </c>
      <c r="O91">
        <v>0.5</v>
      </c>
      <c r="Q91">
        <v>0.5</v>
      </c>
      <c r="S91" t="s">
        <v>495</v>
      </c>
      <c r="AE91">
        <v>12</v>
      </c>
      <c r="AF91">
        <v>7.6</v>
      </c>
      <c r="AG91">
        <v>5</v>
      </c>
      <c r="AH91" t="s">
        <v>50</v>
      </c>
      <c r="AI91" t="s">
        <v>51</v>
      </c>
      <c r="AJ91">
        <v>2</v>
      </c>
      <c r="AK91">
        <v>1</v>
      </c>
      <c r="AL91">
        <v>1</v>
      </c>
      <c r="AM91" t="s">
        <v>52</v>
      </c>
      <c r="AN91" t="s">
        <v>53</v>
      </c>
      <c r="AP91">
        <v>1</v>
      </c>
      <c r="AQ91" t="s">
        <v>54</v>
      </c>
      <c r="AR91">
        <v>0</v>
      </c>
      <c r="AW91" t="s">
        <v>55</v>
      </c>
      <c r="AX91">
        <v>0</v>
      </c>
      <c r="AY91">
        <v>2</v>
      </c>
      <c r="AZ91">
        <v>0.5</v>
      </c>
      <c r="BA91">
        <v>0.5</v>
      </c>
      <c r="BB91" t="s">
        <v>56</v>
      </c>
    </row>
    <row r="92" spans="1:54" x14ac:dyDescent="0.2">
      <c r="A92" s="4" t="str">
        <f>VLOOKUP(F92,'Matching-Tabelle'!$A$57:$B$61,2,FALSE)</f>
        <v>curdin.schenkel@tkb.ch</v>
      </c>
      <c r="B92" s="4" t="str">
        <f>VLOOKUP(J92,'Matching-Tabelle'!$A$1:$B$52,2,FALSE)</f>
        <v>WPI CTB</v>
      </c>
      <c r="C92" s="4">
        <v>0.75</v>
      </c>
      <c r="D92" s="4" t="s">
        <v>500</v>
      </c>
      <c r="E92" s="5">
        <v>42709</v>
      </c>
      <c r="F92" t="s">
        <v>46</v>
      </c>
      <c r="G92" t="s">
        <v>47</v>
      </c>
      <c r="H92" t="s">
        <v>48</v>
      </c>
      <c r="I92" s="1"/>
      <c r="J92">
        <v>14</v>
      </c>
      <c r="K92" t="s">
        <v>72</v>
      </c>
      <c r="L92" t="s">
        <v>73</v>
      </c>
      <c r="M92">
        <v>990001</v>
      </c>
      <c r="N92" t="s">
        <v>49</v>
      </c>
      <c r="O92">
        <v>0.75</v>
      </c>
      <c r="Q92">
        <v>0.75</v>
      </c>
      <c r="S92" t="s">
        <v>500</v>
      </c>
      <c r="AE92">
        <v>12</v>
      </c>
      <c r="AF92">
        <v>7.6</v>
      </c>
      <c r="AG92">
        <v>5</v>
      </c>
      <c r="AH92" t="s">
        <v>50</v>
      </c>
      <c r="AI92" t="s">
        <v>51</v>
      </c>
      <c r="AJ92">
        <v>2</v>
      </c>
      <c r="AK92">
        <v>1</v>
      </c>
      <c r="AL92">
        <v>1</v>
      </c>
      <c r="AM92" t="s">
        <v>52</v>
      </c>
      <c r="AN92" t="s">
        <v>53</v>
      </c>
      <c r="AP92">
        <v>1</v>
      </c>
      <c r="AQ92" t="s">
        <v>54</v>
      </c>
      <c r="AR92">
        <v>0</v>
      </c>
      <c r="AW92" t="s">
        <v>55</v>
      </c>
      <c r="AX92">
        <v>0</v>
      </c>
      <c r="AY92">
        <v>2</v>
      </c>
      <c r="AZ92">
        <v>0.75</v>
      </c>
      <c r="BA92">
        <v>0.75</v>
      </c>
      <c r="BB92" t="s">
        <v>56</v>
      </c>
    </row>
    <row r="93" spans="1:54" x14ac:dyDescent="0.2">
      <c r="A93" s="4" t="str">
        <f>VLOOKUP(F93,'Matching-Tabelle'!$A$57:$B$61,2,FALSE)</f>
        <v>curdin.schenkel@tkb.ch</v>
      </c>
      <c r="B93" s="4" t="str">
        <f>VLOOKUP(J93,'Matching-Tabelle'!$A$1:$B$52,2,FALSE)</f>
        <v>WPI CTB</v>
      </c>
      <c r="C93" s="4">
        <v>0.25</v>
      </c>
      <c r="D93" s="4" t="s">
        <v>501</v>
      </c>
      <c r="E93" s="5">
        <v>42709</v>
      </c>
      <c r="F93" t="s">
        <v>46</v>
      </c>
      <c r="G93" t="s">
        <v>47</v>
      </c>
      <c r="H93" t="s">
        <v>48</v>
      </c>
      <c r="I93" s="1"/>
      <c r="J93">
        <v>14</v>
      </c>
      <c r="K93" t="s">
        <v>72</v>
      </c>
      <c r="L93" t="s">
        <v>73</v>
      </c>
      <c r="M93">
        <v>990001</v>
      </c>
      <c r="N93" t="s">
        <v>49</v>
      </c>
      <c r="O93">
        <v>0.25</v>
      </c>
      <c r="Q93">
        <v>0.25</v>
      </c>
      <c r="S93" t="s">
        <v>501</v>
      </c>
      <c r="AE93">
        <v>12</v>
      </c>
      <c r="AF93">
        <v>7.6</v>
      </c>
      <c r="AG93">
        <v>5</v>
      </c>
      <c r="AH93" t="s">
        <v>50</v>
      </c>
      <c r="AI93" t="s">
        <v>51</v>
      </c>
      <c r="AJ93">
        <v>2</v>
      </c>
      <c r="AK93">
        <v>1</v>
      </c>
      <c r="AL93">
        <v>1</v>
      </c>
      <c r="AM93" t="s">
        <v>52</v>
      </c>
      <c r="AN93" t="s">
        <v>53</v>
      </c>
      <c r="AP93">
        <v>1</v>
      </c>
      <c r="AQ93" t="s">
        <v>54</v>
      </c>
      <c r="AR93">
        <v>0</v>
      </c>
      <c r="AW93" t="s">
        <v>55</v>
      </c>
      <c r="AX93">
        <v>0</v>
      </c>
      <c r="AY93">
        <v>2</v>
      </c>
      <c r="AZ93">
        <v>0.25</v>
      </c>
      <c r="BA93">
        <v>0.25</v>
      </c>
      <c r="BB93" t="s">
        <v>56</v>
      </c>
    </row>
    <row r="94" spans="1:54" x14ac:dyDescent="0.2">
      <c r="A94" s="4" t="str">
        <f>VLOOKUP(F94,'Matching-Tabelle'!$A$57:$B$61,2,FALSE)</f>
        <v>curdin.schenkel@tkb.ch</v>
      </c>
      <c r="B94" s="4" t="str">
        <f>VLOOKUP(J94,'Matching-Tabelle'!$A$1:$B$52,2,FALSE)</f>
        <v>WPI CTB</v>
      </c>
      <c r="C94" s="4">
        <v>0.75</v>
      </c>
      <c r="D94" s="4" t="s">
        <v>502</v>
      </c>
      <c r="E94" s="5">
        <v>42709</v>
      </c>
      <c r="F94" t="s">
        <v>46</v>
      </c>
      <c r="G94" t="s">
        <v>47</v>
      </c>
      <c r="H94" t="s">
        <v>48</v>
      </c>
      <c r="I94" s="1"/>
      <c r="J94">
        <v>14</v>
      </c>
      <c r="K94" t="s">
        <v>72</v>
      </c>
      <c r="L94" t="s">
        <v>73</v>
      </c>
      <c r="M94">
        <v>990001</v>
      </c>
      <c r="N94" t="s">
        <v>49</v>
      </c>
      <c r="O94">
        <v>0.75</v>
      </c>
      <c r="Q94">
        <v>0.75</v>
      </c>
      <c r="S94" t="s">
        <v>502</v>
      </c>
      <c r="AE94">
        <v>12</v>
      </c>
      <c r="AF94">
        <v>7.6</v>
      </c>
      <c r="AG94">
        <v>5</v>
      </c>
      <c r="AH94" t="s">
        <v>50</v>
      </c>
      <c r="AI94" t="s">
        <v>51</v>
      </c>
      <c r="AJ94">
        <v>2</v>
      </c>
      <c r="AK94">
        <v>1</v>
      </c>
      <c r="AL94">
        <v>1</v>
      </c>
      <c r="AM94" t="s">
        <v>52</v>
      </c>
      <c r="AN94" t="s">
        <v>53</v>
      </c>
      <c r="AP94">
        <v>1</v>
      </c>
      <c r="AQ94" t="s">
        <v>54</v>
      </c>
      <c r="AR94">
        <v>0</v>
      </c>
      <c r="AW94" t="s">
        <v>55</v>
      </c>
      <c r="AX94">
        <v>0</v>
      </c>
      <c r="AY94">
        <v>2</v>
      </c>
      <c r="AZ94">
        <v>0.75</v>
      </c>
      <c r="BA94">
        <v>0.75</v>
      </c>
      <c r="BB94" t="s">
        <v>56</v>
      </c>
    </row>
    <row r="95" spans="1:54" x14ac:dyDescent="0.2">
      <c r="A95" s="4" t="str">
        <f>VLOOKUP(F95,'Matching-Tabelle'!$A$57:$B$61,2,FALSE)</f>
        <v>curdin.schenkel@tkb.ch</v>
      </c>
      <c r="B95" s="4" t="str">
        <f>VLOOKUP(J95,'Matching-Tabelle'!$A$1:$B$52,2,FALSE)</f>
        <v>WPI CTB</v>
      </c>
      <c r="C95" s="4">
        <v>7</v>
      </c>
      <c r="D95" s="4" t="s">
        <v>503</v>
      </c>
      <c r="E95" s="5">
        <v>42710</v>
      </c>
      <c r="F95" t="s">
        <v>46</v>
      </c>
      <c r="G95" t="s">
        <v>47</v>
      </c>
      <c r="H95" t="s">
        <v>48</v>
      </c>
      <c r="I95" s="1"/>
      <c r="J95">
        <v>14</v>
      </c>
      <c r="K95" t="s">
        <v>72</v>
      </c>
      <c r="L95" t="s">
        <v>73</v>
      </c>
      <c r="M95">
        <v>990001</v>
      </c>
      <c r="N95" t="s">
        <v>49</v>
      </c>
      <c r="O95">
        <v>7</v>
      </c>
      <c r="Q95">
        <v>7</v>
      </c>
      <c r="S95" t="s">
        <v>503</v>
      </c>
      <c r="AE95">
        <v>12</v>
      </c>
      <c r="AF95">
        <v>7.6</v>
      </c>
      <c r="AG95">
        <v>5</v>
      </c>
      <c r="AH95" t="s">
        <v>50</v>
      </c>
      <c r="AI95" t="s">
        <v>51</v>
      </c>
      <c r="AJ95">
        <v>2</v>
      </c>
      <c r="AK95">
        <v>1</v>
      </c>
      <c r="AL95">
        <v>1</v>
      </c>
      <c r="AM95" t="s">
        <v>52</v>
      </c>
      <c r="AN95" t="s">
        <v>53</v>
      </c>
      <c r="AP95">
        <v>1</v>
      </c>
      <c r="AQ95" t="s">
        <v>54</v>
      </c>
      <c r="AR95">
        <v>0</v>
      </c>
      <c r="AW95" t="s">
        <v>55</v>
      </c>
      <c r="AX95">
        <v>0</v>
      </c>
      <c r="AY95">
        <v>2</v>
      </c>
      <c r="AZ95">
        <v>7</v>
      </c>
      <c r="BA95">
        <v>7</v>
      </c>
      <c r="BB95" t="s">
        <v>56</v>
      </c>
    </row>
    <row r="96" spans="1:54" x14ac:dyDescent="0.2">
      <c r="A96" s="4" t="str">
        <f>VLOOKUP(F96,'Matching-Tabelle'!$A$57:$B$61,2,FALSE)</f>
        <v>curdin.schenkel@tkb.ch</v>
      </c>
      <c r="B96" s="4" t="str">
        <f>VLOOKUP(J96,'Matching-Tabelle'!$A$1:$B$52,2,FALSE)</f>
        <v>WPI CTB</v>
      </c>
      <c r="C96" s="4">
        <v>4</v>
      </c>
      <c r="D96" s="4" t="s">
        <v>504</v>
      </c>
      <c r="E96" s="5">
        <v>42711</v>
      </c>
      <c r="F96" t="s">
        <v>46</v>
      </c>
      <c r="G96" t="s">
        <v>47</v>
      </c>
      <c r="H96" t="s">
        <v>48</v>
      </c>
      <c r="I96" s="1"/>
      <c r="J96">
        <v>14</v>
      </c>
      <c r="K96" t="s">
        <v>72</v>
      </c>
      <c r="L96" t="s">
        <v>73</v>
      </c>
      <c r="M96">
        <v>990001</v>
      </c>
      <c r="N96" t="s">
        <v>49</v>
      </c>
      <c r="O96">
        <v>4</v>
      </c>
      <c r="Q96">
        <v>4</v>
      </c>
      <c r="S96" t="s">
        <v>504</v>
      </c>
      <c r="AE96">
        <v>12</v>
      </c>
      <c r="AF96">
        <v>7.6</v>
      </c>
      <c r="AG96">
        <v>5</v>
      </c>
      <c r="AH96" t="s">
        <v>50</v>
      </c>
      <c r="AI96" t="s">
        <v>51</v>
      </c>
      <c r="AJ96">
        <v>2</v>
      </c>
      <c r="AK96">
        <v>1</v>
      </c>
      <c r="AL96">
        <v>1</v>
      </c>
      <c r="AM96" t="s">
        <v>52</v>
      </c>
      <c r="AN96" t="s">
        <v>53</v>
      </c>
      <c r="AP96">
        <v>1</v>
      </c>
      <c r="AQ96" t="s">
        <v>54</v>
      </c>
      <c r="AR96">
        <v>0</v>
      </c>
      <c r="AW96" t="s">
        <v>55</v>
      </c>
      <c r="AX96">
        <v>0</v>
      </c>
      <c r="AY96">
        <v>2</v>
      </c>
      <c r="AZ96">
        <v>4</v>
      </c>
      <c r="BA96">
        <v>4</v>
      </c>
      <c r="BB96" t="s">
        <v>56</v>
      </c>
    </row>
    <row r="97" spans="1:54" x14ac:dyDescent="0.2">
      <c r="A97" s="4" t="str">
        <f>VLOOKUP(F97,'Matching-Tabelle'!$A$57:$B$61,2,FALSE)</f>
        <v>curdin.schenkel@tkb.ch</v>
      </c>
      <c r="B97" s="4" t="str">
        <f>VLOOKUP(J97,'Matching-Tabelle'!$A$1:$B$52,2,FALSE)</f>
        <v>WPI CTB</v>
      </c>
      <c r="C97" s="4">
        <v>1</v>
      </c>
      <c r="D97" s="4" t="s">
        <v>505</v>
      </c>
      <c r="E97" s="5">
        <v>42711</v>
      </c>
      <c r="F97" t="s">
        <v>46</v>
      </c>
      <c r="G97" t="s">
        <v>47</v>
      </c>
      <c r="H97" t="s">
        <v>48</v>
      </c>
      <c r="I97" s="1"/>
      <c r="J97">
        <v>14</v>
      </c>
      <c r="K97" t="s">
        <v>72</v>
      </c>
      <c r="L97" t="s">
        <v>73</v>
      </c>
      <c r="M97">
        <v>990001</v>
      </c>
      <c r="N97" t="s">
        <v>49</v>
      </c>
      <c r="O97">
        <v>1</v>
      </c>
      <c r="Q97">
        <v>1</v>
      </c>
      <c r="S97" t="s">
        <v>505</v>
      </c>
      <c r="AE97">
        <v>12</v>
      </c>
      <c r="AF97">
        <v>7.6</v>
      </c>
      <c r="AG97">
        <v>5</v>
      </c>
      <c r="AH97" t="s">
        <v>50</v>
      </c>
      <c r="AI97" t="s">
        <v>51</v>
      </c>
      <c r="AJ97">
        <v>2</v>
      </c>
      <c r="AK97">
        <v>1</v>
      </c>
      <c r="AL97">
        <v>1</v>
      </c>
      <c r="AM97" t="s">
        <v>52</v>
      </c>
      <c r="AN97" t="s">
        <v>53</v>
      </c>
      <c r="AP97">
        <v>1</v>
      </c>
      <c r="AQ97" t="s">
        <v>54</v>
      </c>
      <c r="AR97">
        <v>0</v>
      </c>
      <c r="AW97" t="s">
        <v>55</v>
      </c>
      <c r="AX97">
        <v>0</v>
      </c>
      <c r="AY97">
        <v>2</v>
      </c>
      <c r="AZ97">
        <v>1</v>
      </c>
      <c r="BA97">
        <v>1</v>
      </c>
      <c r="BB97" t="s">
        <v>56</v>
      </c>
    </row>
    <row r="98" spans="1:54" x14ac:dyDescent="0.2">
      <c r="A98" s="4" t="str">
        <f>VLOOKUP(F98,'Matching-Tabelle'!$A$57:$B$61,2,FALSE)</f>
        <v>curdin.schenkel@tkb.ch</v>
      </c>
      <c r="B98" s="4" t="str">
        <f>VLOOKUP(J98,'Matching-Tabelle'!$A$1:$B$52,2,FALSE)</f>
        <v>WPI CTB</v>
      </c>
      <c r="C98" s="4">
        <v>1.5</v>
      </c>
      <c r="D98" s="4" t="s">
        <v>506</v>
      </c>
      <c r="E98" s="5">
        <v>42711</v>
      </c>
      <c r="F98" t="s">
        <v>46</v>
      </c>
      <c r="G98" t="s">
        <v>47</v>
      </c>
      <c r="H98" t="s">
        <v>48</v>
      </c>
      <c r="I98" s="1"/>
      <c r="J98">
        <v>14</v>
      </c>
      <c r="K98" t="s">
        <v>72</v>
      </c>
      <c r="L98" t="s">
        <v>73</v>
      </c>
      <c r="M98">
        <v>990001</v>
      </c>
      <c r="N98" t="s">
        <v>49</v>
      </c>
      <c r="O98">
        <v>1.5</v>
      </c>
      <c r="Q98">
        <v>1.5</v>
      </c>
      <c r="S98" t="s">
        <v>506</v>
      </c>
      <c r="AE98">
        <v>12</v>
      </c>
      <c r="AF98">
        <v>7.6</v>
      </c>
      <c r="AG98">
        <v>5</v>
      </c>
      <c r="AH98" t="s">
        <v>50</v>
      </c>
      <c r="AI98" t="s">
        <v>51</v>
      </c>
      <c r="AJ98">
        <v>2</v>
      </c>
      <c r="AK98">
        <v>1</v>
      </c>
      <c r="AL98">
        <v>1</v>
      </c>
      <c r="AM98" t="s">
        <v>52</v>
      </c>
      <c r="AN98" t="s">
        <v>53</v>
      </c>
      <c r="AP98">
        <v>1</v>
      </c>
      <c r="AQ98" t="s">
        <v>54</v>
      </c>
      <c r="AR98">
        <v>0</v>
      </c>
      <c r="AW98" t="s">
        <v>55</v>
      </c>
      <c r="AX98">
        <v>0</v>
      </c>
      <c r="AY98">
        <v>2</v>
      </c>
      <c r="AZ98">
        <v>1.5</v>
      </c>
      <c r="BA98">
        <v>1.5</v>
      </c>
      <c r="BB98" t="s">
        <v>56</v>
      </c>
    </row>
    <row r="99" spans="1:54" x14ac:dyDescent="0.2">
      <c r="A99" s="4" t="str">
        <f>VLOOKUP(F99,'Matching-Tabelle'!$A$57:$B$61,2,FALSE)</f>
        <v>curdin.schenkel@tkb.ch</v>
      </c>
      <c r="B99" s="4" t="str">
        <f>VLOOKUP(J99,'Matching-Tabelle'!$A$1:$B$52,2,FALSE)</f>
        <v>WPI CTB</v>
      </c>
      <c r="C99" s="4">
        <v>2</v>
      </c>
      <c r="D99" s="4" t="s">
        <v>508</v>
      </c>
      <c r="E99" s="5">
        <v>42712</v>
      </c>
      <c r="F99" t="s">
        <v>46</v>
      </c>
      <c r="G99" t="s">
        <v>47</v>
      </c>
      <c r="H99" t="s">
        <v>48</v>
      </c>
      <c r="I99" s="1"/>
      <c r="J99">
        <v>14</v>
      </c>
      <c r="K99" t="s">
        <v>72</v>
      </c>
      <c r="L99" t="s">
        <v>73</v>
      </c>
      <c r="M99">
        <v>990001</v>
      </c>
      <c r="N99" t="s">
        <v>49</v>
      </c>
      <c r="O99">
        <v>2</v>
      </c>
      <c r="Q99">
        <v>2</v>
      </c>
      <c r="S99" t="s">
        <v>508</v>
      </c>
      <c r="AE99">
        <v>12</v>
      </c>
      <c r="AF99">
        <v>7.6</v>
      </c>
      <c r="AG99">
        <v>5</v>
      </c>
      <c r="AH99" t="s">
        <v>50</v>
      </c>
      <c r="AI99" t="s">
        <v>51</v>
      </c>
      <c r="AJ99">
        <v>2</v>
      </c>
      <c r="AK99">
        <v>1</v>
      </c>
      <c r="AL99">
        <v>1</v>
      </c>
      <c r="AM99" t="s">
        <v>52</v>
      </c>
      <c r="AN99" t="s">
        <v>53</v>
      </c>
      <c r="AP99">
        <v>1</v>
      </c>
      <c r="AQ99" t="s">
        <v>54</v>
      </c>
      <c r="AR99">
        <v>0</v>
      </c>
      <c r="AW99" t="s">
        <v>55</v>
      </c>
      <c r="AX99">
        <v>0</v>
      </c>
      <c r="AY99">
        <v>2</v>
      </c>
      <c r="AZ99">
        <v>2</v>
      </c>
      <c r="BA99">
        <v>2</v>
      </c>
      <c r="BB99" t="s">
        <v>56</v>
      </c>
    </row>
    <row r="100" spans="1:54" x14ac:dyDescent="0.2">
      <c r="A100" s="4" t="str">
        <f>VLOOKUP(F100,'Matching-Tabelle'!$A$57:$B$61,2,FALSE)</f>
        <v>curdin.schenkel@tkb.ch</v>
      </c>
      <c r="B100" s="4" t="str">
        <f>VLOOKUP(J100,'Matching-Tabelle'!$A$1:$B$52,2,FALSE)</f>
        <v>WPI CTB</v>
      </c>
      <c r="C100" s="4">
        <v>0.75</v>
      </c>
      <c r="D100" s="4" t="s">
        <v>519</v>
      </c>
      <c r="E100" s="5">
        <v>42716</v>
      </c>
      <c r="F100" t="s">
        <v>46</v>
      </c>
      <c r="G100" t="s">
        <v>47</v>
      </c>
      <c r="H100" t="s">
        <v>48</v>
      </c>
      <c r="I100" s="1"/>
      <c r="J100">
        <v>14</v>
      </c>
      <c r="K100" t="s">
        <v>72</v>
      </c>
      <c r="L100" t="s">
        <v>73</v>
      </c>
      <c r="M100">
        <v>990001</v>
      </c>
      <c r="N100" t="s">
        <v>49</v>
      </c>
      <c r="O100">
        <v>0.75</v>
      </c>
      <c r="Q100">
        <v>0.75</v>
      </c>
      <c r="S100" t="s">
        <v>519</v>
      </c>
      <c r="AE100">
        <v>12</v>
      </c>
      <c r="AF100">
        <v>7.6</v>
      </c>
      <c r="AG100">
        <v>5</v>
      </c>
      <c r="AH100" t="s">
        <v>50</v>
      </c>
      <c r="AI100" t="s">
        <v>51</v>
      </c>
      <c r="AJ100">
        <v>2</v>
      </c>
      <c r="AK100">
        <v>1</v>
      </c>
      <c r="AL100">
        <v>1</v>
      </c>
      <c r="AM100" t="s">
        <v>52</v>
      </c>
      <c r="AN100" t="s">
        <v>53</v>
      </c>
      <c r="AP100">
        <v>1</v>
      </c>
      <c r="AQ100" t="s">
        <v>54</v>
      </c>
      <c r="AR100">
        <v>0</v>
      </c>
      <c r="AW100" t="s">
        <v>55</v>
      </c>
      <c r="AX100">
        <v>0</v>
      </c>
      <c r="AY100">
        <v>2</v>
      </c>
      <c r="AZ100">
        <v>0.75</v>
      </c>
      <c r="BA100">
        <v>0.75</v>
      </c>
      <c r="BB100" t="s">
        <v>56</v>
      </c>
    </row>
    <row r="101" spans="1:54" x14ac:dyDescent="0.2">
      <c r="A101" s="4" t="str">
        <f>VLOOKUP(F101,'Matching-Tabelle'!$A$57:$B$61,2,FALSE)</f>
        <v>curdin.schenkel@tkb.ch</v>
      </c>
      <c r="B101" s="4" t="str">
        <f>VLOOKUP(J101,'Matching-Tabelle'!$A$1:$B$52,2,FALSE)</f>
        <v>WPI CTB</v>
      </c>
      <c r="C101" s="4">
        <v>2</v>
      </c>
      <c r="D101" s="4" t="s">
        <v>524</v>
      </c>
      <c r="E101" s="5">
        <v>42717</v>
      </c>
      <c r="F101" t="s">
        <v>46</v>
      </c>
      <c r="G101" t="s">
        <v>47</v>
      </c>
      <c r="H101" t="s">
        <v>48</v>
      </c>
      <c r="I101" s="1"/>
      <c r="J101">
        <v>14</v>
      </c>
      <c r="K101" t="s">
        <v>72</v>
      </c>
      <c r="L101" t="s">
        <v>73</v>
      </c>
      <c r="M101">
        <v>990001</v>
      </c>
      <c r="N101" t="s">
        <v>49</v>
      </c>
      <c r="O101">
        <v>2</v>
      </c>
      <c r="Q101">
        <v>2</v>
      </c>
      <c r="S101" t="s">
        <v>524</v>
      </c>
      <c r="AE101">
        <v>12</v>
      </c>
      <c r="AF101">
        <v>7.6</v>
      </c>
      <c r="AG101">
        <v>5</v>
      </c>
      <c r="AH101" t="s">
        <v>50</v>
      </c>
      <c r="AI101" t="s">
        <v>51</v>
      </c>
      <c r="AJ101">
        <v>2</v>
      </c>
      <c r="AK101">
        <v>1</v>
      </c>
      <c r="AL101">
        <v>1</v>
      </c>
      <c r="AM101" t="s">
        <v>52</v>
      </c>
      <c r="AN101" t="s">
        <v>53</v>
      </c>
      <c r="AP101">
        <v>1</v>
      </c>
      <c r="AQ101" t="s">
        <v>54</v>
      </c>
      <c r="AR101">
        <v>0</v>
      </c>
      <c r="AW101" t="s">
        <v>55</v>
      </c>
      <c r="AX101">
        <v>0</v>
      </c>
      <c r="AY101">
        <v>2</v>
      </c>
      <c r="AZ101">
        <v>2</v>
      </c>
      <c r="BA101">
        <v>2</v>
      </c>
      <c r="BB101" t="s">
        <v>56</v>
      </c>
    </row>
    <row r="102" spans="1:54" x14ac:dyDescent="0.2">
      <c r="A102" s="4" t="str">
        <f>VLOOKUP(F102,'Matching-Tabelle'!$A$57:$B$61,2,FALSE)</f>
        <v>curdin.schenkel@tkb.ch</v>
      </c>
      <c r="B102" s="4" t="str">
        <f>VLOOKUP(J102,'Matching-Tabelle'!$A$1:$B$52,2,FALSE)</f>
        <v>WPI CTB</v>
      </c>
      <c r="C102" s="4">
        <v>0.75</v>
      </c>
      <c r="D102" s="4" t="s">
        <v>525</v>
      </c>
      <c r="E102" s="5">
        <v>42718</v>
      </c>
      <c r="F102" t="s">
        <v>46</v>
      </c>
      <c r="G102" t="s">
        <v>47</v>
      </c>
      <c r="H102" t="s">
        <v>48</v>
      </c>
      <c r="I102" s="1"/>
      <c r="J102">
        <v>14</v>
      </c>
      <c r="K102" t="s">
        <v>72</v>
      </c>
      <c r="L102" t="s">
        <v>73</v>
      </c>
      <c r="M102">
        <v>990001</v>
      </c>
      <c r="N102" t="s">
        <v>49</v>
      </c>
      <c r="O102">
        <v>0.75</v>
      </c>
      <c r="Q102">
        <v>0.75</v>
      </c>
      <c r="S102" t="s">
        <v>525</v>
      </c>
      <c r="AE102">
        <v>12</v>
      </c>
      <c r="AF102">
        <v>7.6</v>
      </c>
      <c r="AG102">
        <v>5</v>
      </c>
      <c r="AH102" t="s">
        <v>50</v>
      </c>
      <c r="AI102" t="s">
        <v>51</v>
      </c>
      <c r="AJ102">
        <v>2</v>
      </c>
      <c r="AK102">
        <v>1</v>
      </c>
      <c r="AL102">
        <v>1</v>
      </c>
      <c r="AM102" t="s">
        <v>52</v>
      </c>
      <c r="AN102" t="s">
        <v>53</v>
      </c>
      <c r="AP102">
        <v>1</v>
      </c>
      <c r="AQ102" t="s">
        <v>54</v>
      </c>
      <c r="AR102">
        <v>0</v>
      </c>
      <c r="AW102" t="s">
        <v>55</v>
      </c>
      <c r="AX102">
        <v>0</v>
      </c>
      <c r="AY102">
        <v>2</v>
      </c>
      <c r="AZ102">
        <v>0.75</v>
      </c>
      <c r="BA102">
        <v>0.75</v>
      </c>
      <c r="BB102" t="s">
        <v>56</v>
      </c>
    </row>
    <row r="103" spans="1:54" x14ac:dyDescent="0.2">
      <c r="A103" s="4" t="str">
        <f>VLOOKUP(F103,'Matching-Tabelle'!$A$57:$B$61,2,FALSE)</f>
        <v>curdin.schenkel@tkb.ch</v>
      </c>
      <c r="B103" s="4" t="str">
        <f>VLOOKUP(J103,'Matching-Tabelle'!$A$1:$B$52,2,FALSE)</f>
        <v>WPI CTB</v>
      </c>
      <c r="C103" s="4">
        <v>1.5</v>
      </c>
      <c r="D103" s="4" t="s">
        <v>527</v>
      </c>
      <c r="E103" s="5">
        <v>42718</v>
      </c>
      <c r="F103" t="s">
        <v>46</v>
      </c>
      <c r="G103" t="s">
        <v>47</v>
      </c>
      <c r="H103" t="s">
        <v>48</v>
      </c>
      <c r="I103" s="1"/>
      <c r="J103">
        <v>14</v>
      </c>
      <c r="K103" t="s">
        <v>72</v>
      </c>
      <c r="L103" t="s">
        <v>73</v>
      </c>
      <c r="M103">
        <v>990001</v>
      </c>
      <c r="N103" t="s">
        <v>49</v>
      </c>
      <c r="O103">
        <v>1.5</v>
      </c>
      <c r="Q103">
        <v>1.5</v>
      </c>
      <c r="S103" t="s">
        <v>527</v>
      </c>
      <c r="AE103">
        <v>12</v>
      </c>
      <c r="AF103">
        <v>7.6</v>
      </c>
      <c r="AG103">
        <v>5</v>
      </c>
      <c r="AH103" t="s">
        <v>50</v>
      </c>
      <c r="AI103" t="s">
        <v>51</v>
      </c>
      <c r="AJ103">
        <v>2</v>
      </c>
      <c r="AK103">
        <v>1</v>
      </c>
      <c r="AL103">
        <v>1</v>
      </c>
      <c r="AM103" t="s">
        <v>52</v>
      </c>
      <c r="AN103" t="s">
        <v>53</v>
      </c>
      <c r="AP103">
        <v>1</v>
      </c>
      <c r="AQ103" t="s">
        <v>54</v>
      </c>
      <c r="AR103">
        <v>0</v>
      </c>
      <c r="AW103" t="s">
        <v>55</v>
      </c>
      <c r="AX103">
        <v>0</v>
      </c>
      <c r="AY103">
        <v>2</v>
      </c>
      <c r="AZ103">
        <v>1.5</v>
      </c>
      <c r="BA103">
        <v>1.5</v>
      </c>
      <c r="BB103" t="s">
        <v>56</v>
      </c>
    </row>
    <row r="104" spans="1:54" x14ac:dyDescent="0.2">
      <c r="A104" s="4" t="str">
        <f>VLOOKUP(F104,'Matching-Tabelle'!$A$57:$B$61,2,FALSE)</f>
        <v>curdin.schenkel@tkb.ch</v>
      </c>
      <c r="B104" s="4" t="str">
        <f>VLOOKUP(J104,'Matching-Tabelle'!$A$1:$B$52,2,FALSE)</f>
        <v>WPI CTB</v>
      </c>
      <c r="C104" s="4">
        <v>2.5</v>
      </c>
      <c r="D104" s="4" t="s">
        <v>538</v>
      </c>
      <c r="E104" s="5">
        <v>42725</v>
      </c>
      <c r="F104" t="s">
        <v>46</v>
      </c>
      <c r="G104" t="s">
        <v>47</v>
      </c>
      <c r="H104" t="s">
        <v>48</v>
      </c>
      <c r="I104" s="1"/>
      <c r="J104">
        <v>14</v>
      </c>
      <c r="K104" t="s">
        <v>72</v>
      </c>
      <c r="L104" t="s">
        <v>73</v>
      </c>
      <c r="M104">
        <v>990001</v>
      </c>
      <c r="N104" t="s">
        <v>49</v>
      </c>
      <c r="O104">
        <v>2.5</v>
      </c>
      <c r="Q104">
        <v>2.5</v>
      </c>
      <c r="S104" t="s">
        <v>538</v>
      </c>
      <c r="AE104">
        <v>12</v>
      </c>
      <c r="AF104">
        <v>7.6</v>
      </c>
      <c r="AG104">
        <v>5</v>
      </c>
      <c r="AH104" t="s">
        <v>50</v>
      </c>
      <c r="AI104" t="s">
        <v>51</v>
      </c>
      <c r="AJ104">
        <v>2</v>
      </c>
      <c r="AK104">
        <v>1</v>
      </c>
      <c r="AL104">
        <v>1</v>
      </c>
      <c r="AM104" t="s">
        <v>52</v>
      </c>
      <c r="AN104" t="s">
        <v>53</v>
      </c>
      <c r="AP104">
        <v>1</v>
      </c>
      <c r="AQ104" t="s">
        <v>54</v>
      </c>
      <c r="AR104">
        <v>0</v>
      </c>
      <c r="AW104" t="s">
        <v>55</v>
      </c>
      <c r="AX104">
        <v>0</v>
      </c>
      <c r="AY104">
        <v>2</v>
      </c>
      <c r="AZ104">
        <v>2.5</v>
      </c>
      <c r="BA104">
        <v>2.5</v>
      </c>
      <c r="BB104" t="s">
        <v>56</v>
      </c>
    </row>
    <row r="105" spans="1:54" x14ac:dyDescent="0.2">
      <c r="A105" s="4" t="str">
        <f>VLOOKUP(F105,'Matching-Tabelle'!$A$57:$B$61,2,FALSE)</f>
        <v>curdin.schenkel@tkb.ch</v>
      </c>
      <c r="B105" s="4" t="str">
        <f>VLOOKUP(J105,'Matching-Tabelle'!$A$1:$B$52,2,FALSE)</f>
        <v>WPI CTB</v>
      </c>
      <c r="C105" s="4">
        <v>1</v>
      </c>
      <c r="D105" s="4" t="s">
        <v>541</v>
      </c>
      <c r="E105" s="5">
        <v>42726</v>
      </c>
      <c r="F105" t="s">
        <v>46</v>
      </c>
      <c r="G105" t="s">
        <v>47</v>
      </c>
      <c r="H105" t="s">
        <v>48</v>
      </c>
      <c r="I105" s="1"/>
      <c r="J105">
        <v>14</v>
      </c>
      <c r="K105" t="s">
        <v>72</v>
      </c>
      <c r="L105" t="s">
        <v>73</v>
      </c>
      <c r="M105">
        <v>990001</v>
      </c>
      <c r="N105" t="s">
        <v>49</v>
      </c>
      <c r="O105">
        <v>1</v>
      </c>
      <c r="Q105">
        <v>1</v>
      </c>
      <c r="S105" t="s">
        <v>541</v>
      </c>
      <c r="AE105">
        <v>12</v>
      </c>
      <c r="AF105">
        <v>7.6</v>
      </c>
      <c r="AG105">
        <v>5</v>
      </c>
      <c r="AH105" t="s">
        <v>50</v>
      </c>
      <c r="AI105" t="s">
        <v>51</v>
      </c>
      <c r="AJ105">
        <v>2</v>
      </c>
      <c r="AK105">
        <v>1</v>
      </c>
      <c r="AL105">
        <v>1</v>
      </c>
      <c r="AM105" t="s">
        <v>52</v>
      </c>
      <c r="AN105" t="s">
        <v>53</v>
      </c>
      <c r="AP105">
        <v>1</v>
      </c>
      <c r="AQ105" t="s">
        <v>54</v>
      </c>
      <c r="AR105">
        <v>0</v>
      </c>
      <c r="AW105" t="s">
        <v>55</v>
      </c>
      <c r="AX105">
        <v>0</v>
      </c>
      <c r="AY105">
        <v>2</v>
      </c>
      <c r="AZ105">
        <v>1</v>
      </c>
      <c r="BA105">
        <v>1</v>
      </c>
      <c r="BB105" t="s">
        <v>56</v>
      </c>
    </row>
    <row r="106" spans="1:54" x14ac:dyDescent="0.2">
      <c r="A106" s="4" t="str">
        <f>VLOOKUP(F106,'Matching-Tabelle'!$A$57:$B$61,2,FALSE)</f>
        <v>curdin.schenkel@tkb.ch</v>
      </c>
      <c r="B106" s="4" t="str">
        <f>VLOOKUP(J106,'Matching-Tabelle'!$A$1:$B$52,2,FALSE)</f>
        <v>WPI CTB</v>
      </c>
      <c r="C106" s="4">
        <v>0.5</v>
      </c>
      <c r="D106" s="4" t="s">
        <v>542</v>
      </c>
      <c r="E106" s="5">
        <v>42726</v>
      </c>
      <c r="F106" t="s">
        <v>46</v>
      </c>
      <c r="G106" t="s">
        <v>47</v>
      </c>
      <c r="H106" t="s">
        <v>48</v>
      </c>
      <c r="I106" s="1"/>
      <c r="J106">
        <v>14</v>
      </c>
      <c r="K106" t="s">
        <v>72</v>
      </c>
      <c r="L106" t="s">
        <v>73</v>
      </c>
      <c r="M106">
        <v>990001</v>
      </c>
      <c r="N106" t="s">
        <v>49</v>
      </c>
      <c r="O106">
        <v>0.5</v>
      </c>
      <c r="Q106">
        <v>0.5</v>
      </c>
      <c r="S106" t="s">
        <v>542</v>
      </c>
      <c r="AE106">
        <v>12</v>
      </c>
      <c r="AF106">
        <v>7.6</v>
      </c>
      <c r="AG106">
        <v>5</v>
      </c>
      <c r="AH106" t="s">
        <v>50</v>
      </c>
      <c r="AI106" t="s">
        <v>51</v>
      </c>
      <c r="AJ106">
        <v>2</v>
      </c>
      <c r="AK106">
        <v>1</v>
      </c>
      <c r="AL106">
        <v>1</v>
      </c>
      <c r="AM106" t="s">
        <v>52</v>
      </c>
      <c r="AN106" t="s">
        <v>53</v>
      </c>
      <c r="AP106">
        <v>1</v>
      </c>
      <c r="AQ106" t="s">
        <v>54</v>
      </c>
      <c r="AR106">
        <v>0</v>
      </c>
      <c r="AW106" t="s">
        <v>55</v>
      </c>
      <c r="AX106">
        <v>0</v>
      </c>
      <c r="AY106">
        <v>2</v>
      </c>
      <c r="AZ106">
        <v>0.5</v>
      </c>
      <c r="BA106">
        <v>0.5</v>
      </c>
      <c r="BB106" t="s">
        <v>56</v>
      </c>
    </row>
    <row r="107" spans="1:54" x14ac:dyDescent="0.2">
      <c r="A107" s="4" t="str">
        <f>VLOOKUP(F107,'Matching-Tabelle'!$A$57:$B$61,2,FALSE)</f>
        <v>curdin.schenkel@tkb.ch</v>
      </c>
      <c r="B107" s="4" t="str">
        <f>VLOOKUP(J107,'Matching-Tabelle'!$A$1:$B$52,2,FALSE)</f>
        <v>WPI CTB</v>
      </c>
      <c r="C107" s="4">
        <v>1</v>
      </c>
      <c r="D107" s="4" t="s">
        <v>543</v>
      </c>
      <c r="E107" s="5">
        <v>42727</v>
      </c>
      <c r="F107" t="s">
        <v>46</v>
      </c>
      <c r="G107" t="s">
        <v>47</v>
      </c>
      <c r="H107" t="s">
        <v>48</v>
      </c>
      <c r="I107" s="1"/>
      <c r="J107">
        <v>14</v>
      </c>
      <c r="K107" t="s">
        <v>72</v>
      </c>
      <c r="L107" t="s">
        <v>73</v>
      </c>
      <c r="M107">
        <v>990001</v>
      </c>
      <c r="N107" t="s">
        <v>49</v>
      </c>
      <c r="O107">
        <v>1</v>
      </c>
      <c r="Q107">
        <v>1</v>
      </c>
      <c r="S107" t="s">
        <v>543</v>
      </c>
      <c r="AE107">
        <v>12</v>
      </c>
      <c r="AF107">
        <v>7.6</v>
      </c>
      <c r="AG107">
        <v>5</v>
      </c>
      <c r="AH107" t="s">
        <v>50</v>
      </c>
      <c r="AI107" t="s">
        <v>51</v>
      </c>
      <c r="AJ107">
        <v>2</v>
      </c>
      <c r="AK107">
        <v>1</v>
      </c>
      <c r="AL107">
        <v>1</v>
      </c>
      <c r="AM107" t="s">
        <v>52</v>
      </c>
      <c r="AN107" t="s">
        <v>53</v>
      </c>
      <c r="AP107">
        <v>1</v>
      </c>
      <c r="AQ107" t="s">
        <v>54</v>
      </c>
      <c r="AR107">
        <v>0</v>
      </c>
      <c r="AW107" t="s">
        <v>55</v>
      </c>
      <c r="AX107">
        <v>0</v>
      </c>
      <c r="AY107">
        <v>2</v>
      </c>
      <c r="AZ107">
        <v>1</v>
      </c>
      <c r="BA107">
        <v>1</v>
      </c>
      <c r="BB107" t="s">
        <v>56</v>
      </c>
    </row>
    <row r="108" spans="1:54" x14ac:dyDescent="0.2">
      <c r="A108" s="4" t="str">
        <f>VLOOKUP(F108,'Matching-Tabelle'!$A$57:$B$61,2,FALSE)</f>
        <v>curdin.schenkel@tkb.ch</v>
      </c>
      <c r="B108" s="4" t="str">
        <f>VLOOKUP(J108,'Matching-Tabelle'!$A$1:$B$52,2,FALSE)</f>
        <v>WPI CTB</v>
      </c>
      <c r="C108" s="4">
        <v>1</v>
      </c>
      <c r="D108" s="4" t="s">
        <v>544</v>
      </c>
      <c r="E108" s="5">
        <v>42727</v>
      </c>
      <c r="F108" t="s">
        <v>46</v>
      </c>
      <c r="G108" t="s">
        <v>47</v>
      </c>
      <c r="H108" t="s">
        <v>48</v>
      </c>
      <c r="I108" s="1"/>
      <c r="J108">
        <v>14</v>
      </c>
      <c r="K108" t="s">
        <v>72</v>
      </c>
      <c r="L108" t="s">
        <v>73</v>
      </c>
      <c r="M108">
        <v>990001</v>
      </c>
      <c r="N108" t="s">
        <v>49</v>
      </c>
      <c r="O108">
        <v>1</v>
      </c>
      <c r="Q108">
        <v>1</v>
      </c>
      <c r="S108" t="s">
        <v>544</v>
      </c>
      <c r="AE108">
        <v>12</v>
      </c>
      <c r="AF108">
        <v>7.6</v>
      </c>
      <c r="AG108">
        <v>5</v>
      </c>
      <c r="AH108" t="s">
        <v>50</v>
      </c>
      <c r="AI108" t="s">
        <v>51</v>
      </c>
      <c r="AJ108">
        <v>2</v>
      </c>
      <c r="AK108">
        <v>1</v>
      </c>
      <c r="AL108">
        <v>1</v>
      </c>
      <c r="AM108" t="s">
        <v>52</v>
      </c>
      <c r="AN108" t="s">
        <v>53</v>
      </c>
      <c r="AP108">
        <v>1</v>
      </c>
      <c r="AQ108" t="s">
        <v>54</v>
      </c>
      <c r="AR108">
        <v>0</v>
      </c>
      <c r="AW108" t="s">
        <v>55</v>
      </c>
      <c r="AX108">
        <v>0</v>
      </c>
      <c r="AY108">
        <v>2</v>
      </c>
      <c r="AZ108">
        <v>1</v>
      </c>
      <c r="BA108">
        <v>1</v>
      </c>
      <c r="BB108" t="s">
        <v>56</v>
      </c>
    </row>
    <row r="109" spans="1:54" x14ac:dyDescent="0.2">
      <c r="A109" s="4" t="str">
        <f>VLOOKUP(F109,'Matching-Tabelle'!$A$57:$B$61,2,FALSE)</f>
        <v>curdin.schenkel@tkb.ch</v>
      </c>
      <c r="B109" s="4" t="str">
        <f>VLOOKUP(J109,'Matching-Tabelle'!$A$1:$B$52,2,FALSE)</f>
        <v>WPI CTB</v>
      </c>
      <c r="C109" s="4">
        <v>4</v>
      </c>
      <c r="D109" s="4" t="s">
        <v>547</v>
      </c>
      <c r="E109" s="5">
        <v>42728</v>
      </c>
      <c r="F109" t="s">
        <v>46</v>
      </c>
      <c r="G109" t="s">
        <v>47</v>
      </c>
      <c r="H109" t="s">
        <v>48</v>
      </c>
      <c r="I109" s="1"/>
      <c r="J109">
        <v>14</v>
      </c>
      <c r="K109" t="s">
        <v>72</v>
      </c>
      <c r="L109" t="s">
        <v>73</v>
      </c>
      <c r="M109">
        <v>990001</v>
      </c>
      <c r="N109" t="s">
        <v>49</v>
      </c>
      <c r="O109">
        <v>4</v>
      </c>
      <c r="Q109">
        <v>4</v>
      </c>
      <c r="S109" t="s">
        <v>547</v>
      </c>
      <c r="AE109">
        <v>12</v>
      </c>
      <c r="AF109">
        <v>7.6</v>
      </c>
      <c r="AG109">
        <v>5</v>
      </c>
      <c r="AH109" t="s">
        <v>50</v>
      </c>
      <c r="AI109" t="s">
        <v>51</v>
      </c>
      <c r="AJ109">
        <v>2</v>
      </c>
      <c r="AK109">
        <v>1</v>
      </c>
      <c r="AL109">
        <v>1</v>
      </c>
      <c r="AM109" t="s">
        <v>52</v>
      </c>
      <c r="AN109" t="s">
        <v>53</v>
      </c>
      <c r="AP109">
        <v>1</v>
      </c>
      <c r="AQ109" t="s">
        <v>54</v>
      </c>
      <c r="AR109">
        <v>0</v>
      </c>
      <c r="AW109" t="s">
        <v>55</v>
      </c>
      <c r="AX109">
        <v>0</v>
      </c>
      <c r="AY109">
        <v>2</v>
      </c>
      <c r="AZ109">
        <v>4</v>
      </c>
      <c r="BA109">
        <v>4</v>
      </c>
      <c r="BB109" t="s">
        <v>56</v>
      </c>
    </row>
    <row r="110" spans="1:54" x14ac:dyDescent="0.2">
      <c r="A110" s="4" t="str">
        <f>VLOOKUP(F110,'Matching-Tabelle'!$A$57:$B$61,2,FALSE)</f>
        <v>curdin.schenkel@tkb.ch</v>
      </c>
      <c r="B110" s="4" t="str">
        <f>VLOOKUP(J110,'Matching-Tabelle'!$A$1:$B$52,2,FALSE)</f>
        <v>WPI CTB</v>
      </c>
      <c r="C110" s="4">
        <v>2</v>
      </c>
      <c r="D110" s="4" t="s">
        <v>549</v>
      </c>
      <c r="E110" s="5">
        <v>42729</v>
      </c>
      <c r="F110" t="s">
        <v>46</v>
      </c>
      <c r="G110" t="s">
        <v>47</v>
      </c>
      <c r="H110" t="s">
        <v>48</v>
      </c>
      <c r="I110" s="1"/>
      <c r="J110">
        <v>14</v>
      </c>
      <c r="K110" t="s">
        <v>72</v>
      </c>
      <c r="L110" t="s">
        <v>73</v>
      </c>
      <c r="M110">
        <v>990001</v>
      </c>
      <c r="N110" t="s">
        <v>49</v>
      </c>
      <c r="O110">
        <v>2</v>
      </c>
      <c r="Q110">
        <v>2</v>
      </c>
      <c r="S110" t="s">
        <v>549</v>
      </c>
      <c r="AE110">
        <v>12</v>
      </c>
      <c r="AF110">
        <v>7.6</v>
      </c>
      <c r="AG110">
        <v>5</v>
      </c>
      <c r="AH110" t="s">
        <v>50</v>
      </c>
      <c r="AI110" t="s">
        <v>51</v>
      </c>
      <c r="AJ110">
        <v>2</v>
      </c>
      <c r="AK110">
        <v>1</v>
      </c>
      <c r="AL110">
        <v>1</v>
      </c>
      <c r="AM110" t="s">
        <v>52</v>
      </c>
      <c r="AN110" t="s">
        <v>53</v>
      </c>
      <c r="AP110">
        <v>1</v>
      </c>
      <c r="AQ110" t="s">
        <v>54</v>
      </c>
      <c r="AR110">
        <v>0</v>
      </c>
      <c r="AW110" t="s">
        <v>55</v>
      </c>
      <c r="AX110">
        <v>0</v>
      </c>
      <c r="AY110">
        <v>2</v>
      </c>
      <c r="AZ110">
        <v>2</v>
      </c>
      <c r="BA110">
        <v>2</v>
      </c>
      <c r="BB110" t="s">
        <v>56</v>
      </c>
    </row>
    <row r="111" spans="1:54" x14ac:dyDescent="0.2">
      <c r="A111" s="4" t="str">
        <f>VLOOKUP(F111,'Matching-Tabelle'!$A$57:$B$61,2,FALSE)</f>
        <v>curdin.schenkel@tkb.ch</v>
      </c>
      <c r="B111" s="4" t="str">
        <f>VLOOKUP(J111,'Matching-Tabelle'!$A$1:$B$52,2,FALSE)</f>
        <v>WPI CTB</v>
      </c>
      <c r="C111" s="4">
        <v>2.5</v>
      </c>
      <c r="D111" s="4" t="s">
        <v>551</v>
      </c>
      <c r="E111" s="5">
        <v>42731</v>
      </c>
      <c r="F111" t="s">
        <v>46</v>
      </c>
      <c r="G111" t="s">
        <v>47</v>
      </c>
      <c r="H111" t="s">
        <v>48</v>
      </c>
      <c r="I111" s="1"/>
      <c r="J111">
        <v>14</v>
      </c>
      <c r="K111" t="s">
        <v>72</v>
      </c>
      <c r="L111" t="s">
        <v>73</v>
      </c>
      <c r="M111">
        <v>990001</v>
      </c>
      <c r="N111" t="s">
        <v>49</v>
      </c>
      <c r="O111">
        <v>2.5</v>
      </c>
      <c r="Q111">
        <v>2.5</v>
      </c>
      <c r="S111" t="s">
        <v>551</v>
      </c>
      <c r="AE111">
        <v>12</v>
      </c>
      <c r="AF111">
        <v>7.6</v>
      </c>
      <c r="AG111">
        <v>5</v>
      </c>
      <c r="AH111" t="s">
        <v>50</v>
      </c>
      <c r="AI111" t="s">
        <v>51</v>
      </c>
      <c r="AJ111">
        <v>2</v>
      </c>
      <c r="AK111">
        <v>1</v>
      </c>
      <c r="AL111">
        <v>1</v>
      </c>
      <c r="AM111" t="s">
        <v>52</v>
      </c>
      <c r="AN111" t="s">
        <v>53</v>
      </c>
      <c r="AP111">
        <v>1</v>
      </c>
      <c r="AQ111" t="s">
        <v>54</v>
      </c>
      <c r="AR111">
        <v>0</v>
      </c>
      <c r="AW111" t="s">
        <v>55</v>
      </c>
      <c r="AX111">
        <v>0</v>
      </c>
      <c r="AY111">
        <v>2</v>
      </c>
      <c r="AZ111">
        <v>2.5</v>
      </c>
      <c r="BA111">
        <v>2.5</v>
      </c>
      <c r="BB111" t="s">
        <v>56</v>
      </c>
    </row>
    <row r="112" spans="1:54" x14ac:dyDescent="0.2">
      <c r="A112" s="4" t="str">
        <f>VLOOKUP(F112,'Matching-Tabelle'!$A$57:$B$61,2,FALSE)</f>
        <v>curdin.schenkel@tkb.ch</v>
      </c>
      <c r="B112" s="4" t="str">
        <f>VLOOKUP(J112,'Matching-Tabelle'!$A$1:$B$52,2,FALSE)</f>
        <v>WPI CTB</v>
      </c>
      <c r="C112" s="4">
        <v>0.5</v>
      </c>
      <c r="D112" s="4" t="s">
        <v>493</v>
      </c>
      <c r="E112" s="5">
        <v>42731</v>
      </c>
      <c r="F112" t="s">
        <v>46</v>
      </c>
      <c r="G112" t="s">
        <v>47</v>
      </c>
      <c r="H112" t="s">
        <v>48</v>
      </c>
      <c r="I112" s="1"/>
      <c r="J112">
        <v>14</v>
      </c>
      <c r="K112" t="s">
        <v>72</v>
      </c>
      <c r="L112" t="s">
        <v>73</v>
      </c>
      <c r="M112">
        <v>990001</v>
      </c>
      <c r="N112" t="s">
        <v>49</v>
      </c>
      <c r="O112">
        <v>0.5</v>
      </c>
      <c r="Q112">
        <v>0.5</v>
      </c>
      <c r="S112" t="s">
        <v>493</v>
      </c>
      <c r="AE112">
        <v>12</v>
      </c>
      <c r="AF112">
        <v>7.6</v>
      </c>
      <c r="AG112">
        <v>5</v>
      </c>
      <c r="AH112" t="s">
        <v>50</v>
      </c>
      <c r="AI112" t="s">
        <v>51</v>
      </c>
      <c r="AJ112">
        <v>2</v>
      </c>
      <c r="AK112">
        <v>1</v>
      </c>
      <c r="AL112">
        <v>1</v>
      </c>
      <c r="AM112" t="s">
        <v>52</v>
      </c>
      <c r="AN112" t="s">
        <v>53</v>
      </c>
      <c r="AP112">
        <v>1</v>
      </c>
      <c r="AQ112" t="s">
        <v>54</v>
      </c>
      <c r="AR112">
        <v>0</v>
      </c>
      <c r="AW112" t="s">
        <v>55</v>
      </c>
      <c r="AX112">
        <v>0</v>
      </c>
      <c r="AY112">
        <v>2</v>
      </c>
      <c r="AZ112">
        <v>0.5</v>
      </c>
      <c r="BA112">
        <v>0.5</v>
      </c>
      <c r="BB112" t="s">
        <v>56</v>
      </c>
    </row>
    <row r="113" spans="1:54" x14ac:dyDescent="0.2">
      <c r="A113" s="4" t="str">
        <f>VLOOKUP(F113,'Matching-Tabelle'!$A$57:$B$61,2,FALSE)</f>
        <v>curdin.schenkel@tkb.ch</v>
      </c>
      <c r="B113" s="4" t="str">
        <f>VLOOKUP(J113,'Matching-Tabelle'!$A$1:$B$52,2,FALSE)</f>
        <v>WPI CTB</v>
      </c>
      <c r="C113" s="4">
        <v>0.25</v>
      </c>
      <c r="D113" s="4" t="s">
        <v>552</v>
      </c>
      <c r="E113" s="5">
        <v>42731</v>
      </c>
      <c r="F113" t="s">
        <v>46</v>
      </c>
      <c r="G113" t="s">
        <v>47</v>
      </c>
      <c r="H113" t="s">
        <v>48</v>
      </c>
      <c r="I113" s="1"/>
      <c r="J113">
        <v>14</v>
      </c>
      <c r="K113" t="s">
        <v>72</v>
      </c>
      <c r="L113" t="s">
        <v>73</v>
      </c>
      <c r="M113">
        <v>990001</v>
      </c>
      <c r="N113" t="s">
        <v>49</v>
      </c>
      <c r="O113">
        <v>0.25</v>
      </c>
      <c r="Q113">
        <v>0.25</v>
      </c>
      <c r="S113" t="s">
        <v>552</v>
      </c>
      <c r="AE113">
        <v>12</v>
      </c>
      <c r="AF113">
        <v>7.6</v>
      </c>
      <c r="AG113">
        <v>5</v>
      </c>
      <c r="AH113" t="s">
        <v>50</v>
      </c>
      <c r="AI113" t="s">
        <v>51</v>
      </c>
      <c r="AJ113">
        <v>2</v>
      </c>
      <c r="AK113">
        <v>1</v>
      </c>
      <c r="AL113">
        <v>1</v>
      </c>
      <c r="AM113" t="s">
        <v>52</v>
      </c>
      <c r="AN113" t="s">
        <v>53</v>
      </c>
      <c r="AP113">
        <v>1</v>
      </c>
      <c r="AQ113" t="s">
        <v>54</v>
      </c>
      <c r="AR113">
        <v>0</v>
      </c>
      <c r="AW113" t="s">
        <v>55</v>
      </c>
      <c r="AX113">
        <v>0</v>
      </c>
      <c r="AY113">
        <v>2</v>
      </c>
      <c r="AZ113">
        <v>0.25</v>
      </c>
      <c r="BA113">
        <v>0.25</v>
      </c>
      <c r="BB113" t="s">
        <v>56</v>
      </c>
    </row>
    <row r="114" spans="1:54" x14ac:dyDescent="0.2">
      <c r="A114" s="4" t="str">
        <f>VLOOKUP(F114,'Matching-Tabelle'!$A$57:$B$61,2,FALSE)</f>
        <v>curdin.schenkel@tkb.ch</v>
      </c>
      <c r="B114" s="4" t="str">
        <f>VLOOKUP(J114,'Matching-Tabelle'!$A$1:$B$52,2,FALSE)</f>
        <v>WPI CTB</v>
      </c>
      <c r="C114" s="4">
        <v>1</v>
      </c>
      <c r="D114" s="4" t="s">
        <v>554</v>
      </c>
      <c r="E114" s="5">
        <v>42732</v>
      </c>
      <c r="F114" t="s">
        <v>46</v>
      </c>
      <c r="G114" t="s">
        <v>47</v>
      </c>
      <c r="H114" t="s">
        <v>48</v>
      </c>
      <c r="I114" s="1"/>
      <c r="J114">
        <v>14</v>
      </c>
      <c r="K114" t="s">
        <v>72</v>
      </c>
      <c r="L114" t="s">
        <v>73</v>
      </c>
      <c r="M114">
        <v>990001</v>
      </c>
      <c r="N114" t="s">
        <v>49</v>
      </c>
      <c r="O114">
        <v>1</v>
      </c>
      <c r="Q114">
        <v>1</v>
      </c>
      <c r="S114" t="s">
        <v>554</v>
      </c>
      <c r="AE114">
        <v>12</v>
      </c>
      <c r="AF114">
        <v>7.6</v>
      </c>
      <c r="AG114">
        <v>5</v>
      </c>
      <c r="AH114" t="s">
        <v>50</v>
      </c>
      <c r="AI114" t="s">
        <v>51</v>
      </c>
      <c r="AJ114">
        <v>2</v>
      </c>
      <c r="AK114">
        <v>1</v>
      </c>
      <c r="AL114">
        <v>1</v>
      </c>
      <c r="AM114" t="s">
        <v>52</v>
      </c>
      <c r="AN114" t="s">
        <v>53</v>
      </c>
      <c r="AP114">
        <v>1</v>
      </c>
      <c r="AQ114" t="s">
        <v>54</v>
      </c>
      <c r="AR114">
        <v>0</v>
      </c>
      <c r="AW114" t="s">
        <v>55</v>
      </c>
      <c r="AX114">
        <v>0</v>
      </c>
      <c r="AY114">
        <v>2</v>
      </c>
      <c r="AZ114">
        <v>1</v>
      </c>
      <c r="BA114">
        <v>1</v>
      </c>
      <c r="BB114" t="s">
        <v>56</v>
      </c>
    </row>
    <row r="115" spans="1:54" x14ac:dyDescent="0.2">
      <c r="A115" s="4" t="str">
        <f>VLOOKUP(F115,'Matching-Tabelle'!$A$57:$B$61,2,FALSE)</f>
        <v>curdin.schenkel@tkb.ch</v>
      </c>
      <c r="B115" s="4" t="str">
        <f>VLOOKUP(J115,'Matching-Tabelle'!$A$1:$B$52,2,FALSE)</f>
        <v>WPI CTB</v>
      </c>
      <c r="C115" s="4">
        <v>0.25</v>
      </c>
      <c r="D115" s="4" t="s">
        <v>555</v>
      </c>
      <c r="E115" s="5">
        <v>42732</v>
      </c>
      <c r="F115" t="s">
        <v>46</v>
      </c>
      <c r="G115" t="s">
        <v>47</v>
      </c>
      <c r="H115" t="s">
        <v>48</v>
      </c>
      <c r="I115" s="1"/>
      <c r="J115">
        <v>14</v>
      </c>
      <c r="K115" t="s">
        <v>72</v>
      </c>
      <c r="L115" t="s">
        <v>73</v>
      </c>
      <c r="M115">
        <v>990001</v>
      </c>
      <c r="N115" t="s">
        <v>49</v>
      </c>
      <c r="O115">
        <v>0.25</v>
      </c>
      <c r="Q115">
        <v>0.25</v>
      </c>
      <c r="S115" t="s">
        <v>555</v>
      </c>
      <c r="AE115">
        <v>12</v>
      </c>
      <c r="AF115">
        <v>7.6</v>
      </c>
      <c r="AG115">
        <v>5</v>
      </c>
      <c r="AH115" t="s">
        <v>50</v>
      </c>
      <c r="AI115" t="s">
        <v>51</v>
      </c>
      <c r="AJ115">
        <v>2</v>
      </c>
      <c r="AK115">
        <v>1</v>
      </c>
      <c r="AL115">
        <v>1</v>
      </c>
      <c r="AM115" t="s">
        <v>52</v>
      </c>
      <c r="AN115" t="s">
        <v>53</v>
      </c>
      <c r="AP115">
        <v>1</v>
      </c>
      <c r="AQ115" t="s">
        <v>54</v>
      </c>
      <c r="AR115">
        <v>0</v>
      </c>
      <c r="AW115" t="s">
        <v>55</v>
      </c>
      <c r="AX115">
        <v>0</v>
      </c>
      <c r="AY115">
        <v>2</v>
      </c>
      <c r="AZ115">
        <v>0.25</v>
      </c>
      <c r="BA115">
        <v>0.25</v>
      </c>
      <c r="BB115" t="s">
        <v>56</v>
      </c>
    </row>
    <row r="116" spans="1:54" x14ac:dyDescent="0.2">
      <c r="A116" s="4" t="str">
        <f>VLOOKUP(F116,'Matching-Tabelle'!$A$57:$B$61,2,FALSE)</f>
        <v>curdin.schenkel@tkb.ch</v>
      </c>
      <c r="B116" s="4" t="str">
        <f>VLOOKUP(J116,'Matching-Tabelle'!$A$1:$B$52,2,FALSE)</f>
        <v>WPI CTB</v>
      </c>
      <c r="C116" s="4">
        <v>1</v>
      </c>
      <c r="D116" s="4" t="s">
        <v>556</v>
      </c>
      <c r="E116" s="5">
        <v>42732</v>
      </c>
      <c r="F116" t="s">
        <v>46</v>
      </c>
      <c r="G116" t="s">
        <v>47</v>
      </c>
      <c r="H116" t="s">
        <v>48</v>
      </c>
      <c r="I116" s="1"/>
      <c r="J116">
        <v>14</v>
      </c>
      <c r="K116" t="s">
        <v>72</v>
      </c>
      <c r="L116" t="s">
        <v>73</v>
      </c>
      <c r="M116">
        <v>990001</v>
      </c>
      <c r="N116" t="s">
        <v>49</v>
      </c>
      <c r="O116">
        <v>1</v>
      </c>
      <c r="Q116">
        <v>1</v>
      </c>
      <c r="S116" t="s">
        <v>556</v>
      </c>
      <c r="AE116">
        <v>12</v>
      </c>
      <c r="AF116">
        <v>7.6</v>
      </c>
      <c r="AG116">
        <v>5</v>
      </c>
      <c r="AH116" t="s">
        <v>50</v>
      </c>
      <c r="AI116" t="s">
        <v>51</v>
      </c>
      <c r="AJ116">
        <v>2</v>
      </c>
      <c r="AK116">
        <v>1</v>
      </c>
      <c r="AL116">
        <v>1</v>
      </c>
      <c r="AM116" t="s">
        <v>52</v>
      </c>
      <c r="AN116" t="s">
        <v>53</v>
      </c>
      <c r="AP116">
        <v>1</v>
      </c>
      <c r="AQ116" t="s">
        <v>54</v>
      </c>
      <c r="AR116">
        <v>0</v>
      </c>
      <c r="AW116" t="s">
        <v>55</v>
      </c>
      <c r="AX116">
        <v>0</v>
      </c>
      <c r="AY116">
        <v>2</v>
      </c>
      <c r="AZ116">
        <v>1</v>
      </c>
      <c r="BA116">
        <v>1</v>
      </c>
      <c r="BB116" t="s">
        <v>56</v>
      </c>
    </row>
    <row r="117" spans="1:54" x14ac:dyDescent="0.2">
      <c r="A117" s="4" t="str">
        <f>VLOOKUP(F117,'Matching-Tabelle'!$A$57:$B$61,2,FALSE)</f>
        <v>curdin.schenkel@tkb.ch</v>
      </c>
      <c r="B117" s="4" t="str">
        <f>VLOOKUP(J117,'Matching-Tabelle'!$A$1:$B$52,2,FALSE)</f>
        <v>WPI CTB</v>
      </c>
      <c r="C117" s="4">
        <v>2</v>
      </c>
      <c r="D117" s="4" t="s">
        <v>558</v>
      </c>
      <c r="E117" s="5">
        <v>42732</v>
      </c>
      <c r="F117" t="s">
        <v>46</v>
      </c>
      <c r="G117" t="s">
        <v>47</v>
      </c>
      <c r="H117" t="s">
        <v>48</v>
      </c>
      <c r="I117" s="1"/>
      <c r="J117">
        <v>14</v>
      </c>
      <c r="K117" t="s">
        <v>72</v>
      </c>
      <c r="L117" t="s">
        <v>73</v>
      </c>
      <c r="M117">
        <v>990001</v>
      </c>
      <c r="N117" t="s">
        <v>49</v>
      </c>
      <c r="O117">
        <v>2</v>
      </c>
      <c r="Q117">
        <v>2</v>
      </c>
      <c r="S117" t="s">
        <v>558</v>
      </c>
      <c r="AE117">
        <v>12</v>
      </c>
      <c r="AF117">
        <v>7.6</v>
      </c>
      <c r="AG117">
        <v>5</v>
      </c>
      <c r="AH117" t="s">
        <v>50</v>
      </c>
      <c r="AI117" t="s">
        <v>51</v>
      </c>
      <c r="AJ117">
        <v>2</v>
      </c>
      <c r="AK117">
        <v>1</v>
      </c>
      <c r="AL117">
        <v>1</v>
      </c>
      <c r="AM117" t="s">
        <v>52</v>
      </c>
      <c r="AN117" t="s">
        <v>53</v>
      </c>
      <c r="AP117">
        <v>1</v>
      </c>
      <c r="AQ117" t="s">
        <v>54</v>
      </c>
      <c r="AR117">
        <v>0</v>
      </c>
      <c r="AW117" t="s">
        <v>55</v>
      </c>
      <c r="AX117">
        <v>0</v>
      </c>
      <c r="AY117">
        <v>2</v>
      </c>
      <c r="AZ117">
        <v>2</v>
      </c>
      <c r="BA117">
        <v>2</v>
      </c>
      <c r="BB117" t="s">
        <v>56</v>
      </c>
    </row>
    <row r="118" spans="1:54" x14ac:dyDescent="0.2">
      <c r="A118" s="4" t="str">
        <f>VLOOKUP(F118,'Matching-Tabelle'!$A$57:$B$61,2,FALSE)</f>
        <v>curdin.schenkel@tkb.ch</v>
      </c>
      <c r="B118" s="4" t="str">
        <f>VLOOKUP(J118,'Matching-Tabelle'!$A$1:$B$52,2,FALSE)</f>
        <v>WPI CTB</v>
      </c>
      <c r="C118" s="4">
        <v>1</v>
      </c>
      <c r="D118" s="4" t="s">
        <v>559</v>
      </c>
      <c r="E118" s="5">
        <v>42733</v>
      </c>
      <c r="F118" t="s">
        <v>46</v>
      </c>
      <c r="G118" t="s">
        <v>47</v>
      </c>
      <c r="H118" t="s">
        <v>48</v>
      </c>
      <c r="I118" s="1"/>
      <c r="J118">
        <v>14</v>
      </c>
      <c r="K118" t="s">
        <v>72</v>
      </c>
      <c r="L118" t="s">
        <v>73</v>
      </c>
      <c r="M118">
        <v>990001</v>
      </c>
      <c r="N118" t="s">
        <v>49</v>
      </c>
      <c r="O118">
        <v>1</v>
      </c>
      <c r="Q118">
        <v>1</v>
      </c>
      <c r="S118" t="s">
        <v>559</v>
      </c>
      <c r="AE118">
        <v>12</v>
      </c>
      <c r="AF118">
        <v>7.6</v>
      </c>
      <c r="AG118">
        <v>5</v>
      </c>
      <c r="AH118" t="s">
        <v>50</v>
      </c>
      <c r="AI118" t="s">
        <v>51</v>
      </c>
      <c r="AJ118">
        <v>2</v>
      </c>
      <c r="AK118">
        <v>1</v>
      </c>
      <c r="AL118">
        <v>1</v>
      </c>
      <c r="AM118" t="s">
        <v>52</v>
      </c>
      <c r="AN118" t="s">
        <v>53</v>
      </c>
      <c r="AP118">
        <v>1</v>
      </c>
      <c r="AQ118" t="s">
        <v>54</v>
      </c>
      <c r="AR118">
        <v>0</v>
      </c>
      <c r="AW118" t="s">
        <v>55</v>
      </c>
      <c r="AX118">
        <v>0</v>
      </c>
      <c r="AY118">
        <v>2</v>
      </c>
      <c r="AZ118">
        <v>1</v>
      </c>
      <c r="BA118">
        <v>1</v>
      </c>
      <c r="BB118" t="s">
        <v>56</v>
      </c>
    </row>
    <row r="119" spans="1:54" x14ac:dyDescent="0.2">
      <c r="A119" s="4" t="str">
        <f>VLOOKUP(F119,'Matching-Tabelle'!$A$57:$B$61,2,FALSE)</f>
        <v>curdin.schenkel@tkb.ch</v>
      </c>
      <c r="B119" s="4" t="str">
        <f>VLOOKUP(J119,'Matching-Tabelle'!$A$1:$B$52,2,FALSE)</f>
        <v>WPI CTB</v>
      </c>
      <c r="C119" s="4">
        <v>1.5</v>
      </c>
      <c r="D119" s="4" t="s">
        <v>395</v>
      </c>
      <c r="E119" s="5">
        <v>42612</v>
      </c>
      <c r="F119" t="s">
        <v>46</v>
      </c>
      <c r="G119" t="s">
        <v>47</v>
      </c>
      <c r="H119" t="s">
        <v>48</v>
      </c>
      <c r="I119" s="1"/>
      <c r="J119">
        <v>18</v>
      </c>
      <c r="K119" t="s">
        <v>393</v>
      </c>
      <c r="L119" t="s">
        <v>394</v>
      </c>
      <c r="M119">
        <v>990001</v>
      </c>
      <c r="N119" t="s">
        <v>49</v>
      </c>
      <c r="O119">
        <v>1.5</v>
      </c>
      <c r="Q119">
        <v>1.5</v>
      </c>
      <c r="S119" t="s">
        <v>395</v>
      </c>
      <c r="AE119">
        <v>12</v>
      </c>
      <c r="AF119">
        <v>7.6</v>
      </c>
      <c r="AG119">
        <v>5</v>
      </c>
      <c r="AH119" t="s">
        <v>50</v>
      </c>
      <c r="AI119" t="s">
        <v>51</v>
      </c>
      <c r="AJ119">
        <v>2</v>
      </c>
      <c r="AK119">
        <v>1</v>
      </c>
      <c r="AL119">
        <v>1</v>
      </c>
      <c r="AM119" t="s">
        <v>52</v>
      </c>
      <c r="AN119" t="s">
        <v>53</v>
      </c>
      <c r="AP119">
        <v>1</v>
      </c>
      <c r="AQ119" t="s">
        <v>54</v>
      </c>
      <c r="AR119">
        <v>0</v>
      </c>
      <c r="AW119" t="s">
        <v>55</v>
      </c>
      <c r="AX119">
        <v>0</v>
      </c>
      <c r="AY119">
        <v>2</v>
      </c>
      <c r="AZ119">
        <v>1.5</v>
      </c>
      <c r="BA119">
        <v>1.5</v>
      </c>
      <c r="BB119" t="s">
        <v>56</v>
      </c>
    </row>
    <row r="120" spans="1:54" x14ac:dyDescent="0.2">
      <c r="A120" s="4" t="str">
        <f>VLOOKUP(F120,'Matching-Tabelle'!$A$57:$B$61,2,FALSE)</f>
        <v>curdin.schenkel@tkb.ch</v>
      </c>
      <c r="B120" s="4" t="str">
        <f>VLOOKUP(J120,'Matching-Tabelle'!$A$1:$B$52,2,FALSE)</f>
        <v>WPI RTB</v>
      </c>
      <c r="C120" s="4">
        <v>2.5</v>
      </c>
      <c r="D120" s="4" t="s">
        <v>117</v>
      </c>
      <c r="E120" s="5">
        <v>42386</v>
      </c>
      <c r="F120" t="s">
        <v>46</v>
      </c>
      <c r="G120" t="s">
        <v>47</v>
      </c>
      <c r="H120" t="s">
        <v>48</v>
      </c>
      <c r="I120" s="1"/>
      <c r="J120">
        <v>19</v>
      </c>
      <c r="K120" t="s">
        <v>115</v>
      </c>
      <c r="L120" t="s">
        <v>116</v>
      </c>
      <c r="M120">
        <v>990001</v>
      </c>
      <c r="N120" t="s">
        <v>49</v>
      </c>
      <c r="O120">
        <v>2.5</v>
      </c>
      <c r="Q120">
        <v>2.5</v>
      </c>
      <c r="S120" t="s">
        <v>117</v>
      </c>
      <c r="AE120">
        <v>12</v>
      </c>
      <c r="AF120">
        <v>7.6</v>
      </c>
      <c r="AG120">
        <v>5</v>
      </c>
      <c r="AH120" t="s">
        <v>50</v>
      </c>
      <c r="AI120" t="s">
        <v>51</v>
      </c>
      <c r="AJ120">
        <v>2</v>
      </c>
      <c r="AK120">
        <v>1</v>
      </c>
      <c r="AL120">
        <v>1</v>
      </c>
      <c r="AM120" t="s">
        <v>52</v>
      </c>
      <c r="AN120" t="s">
        <v>53</v>
      </c>
      <c r="AP120">
        <v>1</v>
      </c>
      <c r="AQ120" t="s">
        <v>54</v>
      </c>
      <c r="AR120">
        <v>0</v>
      </c>
      <c r="AW120" t="s">
        <v>55</v>
      </c>
      <c r="AX120">
        <v>0</v>
      </c>
      <c r="AY120">
        <v>2</v>
      </c>
      <c r="AZ120">
        <v>2.5</v>
      </c>
      <c r="BA120">
        <v>2.5</v>
      </c>
      <c r="BB120" t="s">
        <v>56</v>
      </c>
    </row>
    <row r="121" spans="1:54" x14ac:dyDescent="0.2">
      <c r="A121" s="4" t="str">
        <f>VLOOKUP(F121,'Matching-Tabelle'!$A$57:$B$61,2,FALSE)</f>
        <v>curdin.schenkel@tkb.ch</v>
      </c>
      <c r="B121" s="4" t="str">
        <f>VLOOKUP(J121,'Matching-Tabelle'!$A$1:$B$52,2,FALSE)</f>
        <v>WPI RTB</v>
      </c>
      <c r="C121" s="4">
        <v>1</v>
      </c>
      <c r="D121" s="4" t="s">
        <v>119</v>
      </c>
      <c r="E121" s="5">
        <v>42387</v>
      </c>
      <c r="F121" t="s">
        <v>46</v>
      </c>
      <c r="G121" t="s">
        <v>47</v>
      </c>
      <c r="H121" t="s">
        <v>48</v>
      </c>
      <c r="I121" s="1"/>
      <c r="J121">
        <v>19</v>
      </c>
      <c r="K121" t="s">
        <v>115</v>
      </c>
      <c r="L121" t="s">
        <v>116</v>
      </c>
      <c r="M121">
        <v>990001</v>
      </c>
      <c r="N121" t="s">
        <v>49</v>
      </c>
      <c r="O121">
        <v>1</v>
      </c>
      <c r="Q121">
        <v>1</v>
      </c>
      <c r="S121" t="s">
        <v>119</v>
      </c>
      <c r="AE121">
        <v>12</v>
      </c>
      <c r="AF121">
        <v>7.6</v>
      </c>
      <c r="AG121">
        <v>5</v>
      </c>
      <c r="AH121" t="s">
        <v>50</v>
      </c>
      <c r="AI121" t="s">
        <v>51</v>
      </c>
      <c r="AJ121">
        <v>2</v>
      </c>
      <c r="AK121">
        <v>1</v>
      </c>
      <c r="AL121">
        <v>1</v>
      </c>
      <c r="AM121" t="s">
        <v>52</v>
      </c>
      <c r="AN121" t="s">
        <v>53</v>
      </c>
      <c r="AP121">
        <v>1</v>
      </c>
      <c r="AQ121" t="s">
        <v>54</v>
      </c>
      <c r="AR121">
        <v>0</v>
      </c>
      <c r="AW121" t="s">
        <v>55</v>
      </c>
      <c r="AX121">
        <v>0</v>
      </c>
      <c r="AY121">
        <v>2</v>
      </c>
      <c r="AZ121">
        <v>1</v>
      </c>
      <c r="BA121">
        <v>1</v>
      </c>
      <c r="BB121" t="s">
        <v>56</v>
      </c>
    </row>
    <row r="122" spans="1:54" x14ac:dyDescent="0.2">
      <c r="A122" s="4" t="str">
        <f>VLOOKUP(F122,'Matching-Tabelle'!$A$57:$B$61,2,FALSE)</f>
        <v>curdin.schenkel@tkb.ch</v>
      </c>
      <c r="B122" s="4" t="str">
        <f>VLOOKUP(J122,'Matching-Tabelle'!$A$1:$B$52,2,FALSE)</f>
        <v>WPI RTB</v>
      </c>
      <c r="C122" s="4">
        <v>0.25</v>
      </c>
      <c r="D122" s="4" t="s">
        <v>358</v>
      </c>
      <c r="E122" s="5">
        <v>42555</v>
      </c>
      <c r="F122" t="s">
        <v>46</v>
      </c>
      <c r="G122" t="s">
        <v>47</v>
      </c>
      <c r="H122" t="s">
        <v>48</v>
      </c>
      <c r="I122" s="1"/>
      <c r="J122">
        <v>19</v>
      </c>
      <c r="K122" t="s">
        <v>115</v>
      </c>
      <c r="L122" t="s">
        <v>116</v>
      </c>
      <c r="M122">
        <v>990001</v>
      </c>
      <c r="N122" t="s">
        <v>49</v>
      </c>
      <c r="O122">
        <v>0.25</v>
      </c>
      <c r="Q122">
        <v>0.25</v>
      </c>
      <c r="S122" t="s">
        <v>358</v>
      </c>
      <c r="AE122">
        <v>12</v>
      </c>
      <c r="AF122">
        <v>7.6</v>
      </c>
      <c r="AG122">
        <v>5</v>
      </c>
      <c r="AH122" t="s">
        <v>50</v>
      </c>
      <c r="AI122" t="s">
        <v>51</v>
      </c>
      <c r="AJ122">
        <v>2</v>
      </c>
      <c r="AK122">
        <v>1</v>
      </c>
      <c r="AL122">
        <v>1</v>
      </c>
      <c r="AM122" t="s">
        <v>52</v>
      </c>
      <c r="AN122" t="s">
        <v>53</v>
      </c>
      <c r="AP122">
        <v>1</v>
      </c>
      <c r="AQ122" t="s">
        <v>54</v>
      </c>
      <c r="AR122">
        <v>0</v>
      </c>
      <c r="AW122" t="s">
        <v>55</v>
      </c>
      <c r="AX122">
        <v>0</v>
      </c>
      <c r="AY122">
        <v>2</v>
      </c>
      <c r="AZ122">
        <v>0.25</v>
      </c>
      <c r="BA122">
        <v>0.25</v>
      </c>
      <c r="BB122" t="s">
        <v>56</v>
      </c>
    </row>
    <row r="123" spans="1:54" x14ac:dyDescent="0.2">
      <c r="A123" s="4" t="str">
        <f>VLOOKUP(F123,'Matching-Tabelle'!$A$57:$B$61,2,FALSE)</f>
        <v>curdin.schenkel@tkb.ch</v>
      </c>
      <c r="B123" s="4" t="str">
        <f>VLOOKUP(J123,'Matching-Tabelle'!$A$1:$B$52,2,FALSE)</f>
        <v>WPI RTB</v>
      </c>
      <c r="C123" s="4">
        <v>0.75</v>
      </c>
      <c r="D123" s="4" t="s">
        <v>403</v>
      </c>
      <c r="E123" s="5">
        <v>42614</v>
      </c>
      <c r="F123" t="s">
        <v>46</v>
      </c>
      <c r="G123" t="s">
        <v>47</v>
      </c>
      <c r="H123" t="s">
        <v>48</v>
      </c>
      <c r="I123" s="1"/>
      <c r="J123">
        <v>19</v>
      </c>
      <c r="K123" t="s">
        <v>115</v>
      </c>
      <c r="L123" t="s">
        <v>116</v>
      </c>
      <c r="M123">
        <v>990001</v>
      </c>
      <c r="N123" t="s">
        <v>49</v>
      </c>
      <c r="O123">
        <v>0.75</v>
      </c>
      <c r="Q123">
        <v>0.75</v>
      </c>
      <c r="S123" t="s">
        <v>403</v>
      </c>
      <c r="AE123">
        <v>12</v>
      </c>
      <c r="AF123">
        <v>7.6</v>
      </c>
      <c r="AG123">
        <v>5</v>
      </c>
      <c r="AH123" t="s">
        <v>50</v>
      </c>
      <c r="AI123" t="s">
        <v>51</v>
      </c>
      <c r="AJ123">
        <v>2</v>
      </c>
      <c r="AK123">
        <v>1</v>
      </c>
      <c r="AL123">
        <v>1</v>
      </c>
      <c r="AM123" t="s">
        <v>52</v>
      </c>
      <c r="AN123" t="s">
        <v>53</v>
      </c>
      <c r="AP123">
        <v>1</v>
      </c>
      <c r="AQ123" t="s">
        <v>54</v>
      </c>
      <c r="AR123">
        <v>0</v>
      </c>
      <c r="AW123" t="s">
        <v>55</v>
      </c>
      <c r="AX123">
        <v>0</v>
      </c>
      <c r="AY123">
        <v>2</v>
      </c>
      <c r="AZ123">
        <v>0.75</v>
      </c>
      <c r="BA123">
        <v>0.75</v>
      </c>
      <c r="BB123" t="s">
        <v>56</v>
      </c>
    </row>
    <row r="124" spans="1:54" x14ac:dyDescent="0.2">
      <c r="A124" s="4" t="str">
        <f>VLOOKUP(F124,'Matching-Tabelle'!$A$57:$B$61,2,FALSE)</f>
        <v>curdin.schenkel@tkb.ch</v>
      </c>
      <c r="B124" s="4" t="str">
        <f>VLOOKUP(J124,'Matching-Tabelle'!$A$1:$B$52,2,FALSE)</f>
        <v>WPI RTB</v>
      </c>
      <c r="C124" s="4">
        <v>1</v>
      </c>
      <c r="D124" s="4" t="s">
        <v>452</v>
      </c>
      <c r="E124" s="5">
        <v>42676</v>
      </c>
      <c r="F124" t="s">
        <v>46</v>
      </c>
      <c r="G124" t="s">
        <v>47</v>
      </c>
      <c r="H124" t="s">
        <v>48</v>
      </c>
      <c r="I124" s="1"/>
      <c r="J124">
        <v>19</v>
      </c>
      <c r="K124" t="s">
        <v>115</v>
      </c>
      <c r="L124" t="s">
        <v>116</v>
      </c>
      <c r="M124">
        <v>990001</v>
      </c>
      <c r="N124" t="s">
        <v>49</v>
      </c>
      <c r="O124">
        <v>1</v>
      </c>
      <c r="Q124">
        <v>1</v>
      </c>
      <c r="S124" t="s">
        <v>452</v>
      </c>
      <c r="AE124">
        <v>12</v>
      </c>
      <c r="AF124">
        <v>7.6</v>
      </c>
      <c r="AG124">
        <v>5</v>
      </c>
      <c r="AH124" t="s">
        <v>50</v>
      </c>
      <c r="AI124" t="s">
        <v>51</v>
      </c>
      <c r="AJ124">
        <v>2</v>
      </c>
      <c r="AK124">
        <v>1</v>
      </c>
      <c r="AL124">
        <v>1</v>
      </c>
      <c r="AM124" t="s">
        <v>52</v>
      </c>
      <c r="AN124" t="s">
        <v>53</v>
      </c>
      <c r="AP124">
        <v>1</v>
      </c>
      <c r="AQ124" t="s">
        <v>54</v>
      </c>
      <c r="AR124">
        <v>0</v>
      </c>
      <c r="AW124" t="s">
        <v>55</v>
      </c>
      <c r="AX124">
        <v>0</v>
      </c>
      <c r="AY124">
        <v>2</v>
      </c>
      <c r="AZ124">
        <v>1</v>
      </c>
      <c r="BA124">
        <v>1</v>
      </c>
      <c r="BB124" t="s">
        <v>56</v>
      </c>
    </row>
    <row r="125" spans="1:54" x14ac:dyDescent="0.2">
      <c r="A125" s="4" t="str">
        <f>VLOOKUP(F125,'Matching-Tabelle'!$A$57:$B$61,2,FALSE)</f>
        <v>curdin.schenkel@tkb.ch</v>
      </c>
      <c r="B125" s="4" t="str">
        <f>VLOOKUP(J125,'Matching-Tabelle'!$A$1:$B$52,2,FALSE)</f>
        <v>WPI RTB</v>
      </c>
      <c r="C125" s="4">
        <v>0.75</v>
      </c>
      <c r="D125" s="4" t="s">
        <v>465</v>
      </c>
      <c r="E125" s="5">
        <v>42682</v>
      </c>
      <c r="F125" t="s">
        <v>46</v>
      </c>
      <c r="G125" t="s">
        <v>47</v>
      </c>
      <c r="H125" t="s">
        <v>48</v>
      </c>
      <c r="I125" s="1"/>
      <c r="J125">
        <v>19</v>
      </c>
      <c r="K125" t="s">
        <v>115</v>
      </c>
      <c r="L125" t="s">
        <v>116</v>
      </c>
      <c r="M125">
        <v>990001</v>
      </c>
      <c r="N125" t="s">
        <v>49</v>
      </c>
      <c r="O125">
        <v>0.75</v>
      </c>
      <c r="Q125">
        <v>0.75</v>
      </c>
      <c r="S125" t="s">
        <v>465</v>
      </c>
      <c r="AE125">
        <v>12</v>
      </c>
      <c r="AF125">
        <v>7.6</v>
      </c>
      <c r="AG125">
        <v>5</v>
      </c>
      <c r="AH125" t="s">
        <v>50</v>
      </c>
      <c r="AI125" t="s">
        <v>51</v>
      </c>
      <c r="AJ125">
        <v>2</v>
      </c>
      <c r="AK125">
        <v>1</v>
      </c>
      <c r="AL125">
        <v>1</v>
      </c>
      <c r="AM125" t="s">
        <v>52</v>
      </c>
      <c r="AN125" t="s">
        <v>53</v>
      </c>
      <c r="AP125">
        <v>1</v>
      </c>
      <c r="AQ125" t="s">
        <v>54</v>
      </c>
      <c r="AR125">
        <v>0</v>
      </c>
      <c r="AW125" t="s">
        <v>55</v>
      </c>
      <c r="AX125">
        <v>0</v>
      </c>
      <c r="AY125">
        <v>2</v>
      </c>
      <c r="AZ125">
        <v>0.75</v>
      </c>
      <c r="BA125">
        <v>0.75</v>
      </c>
      <c r="BB125" t="s">
        <v>56</v>
      </c>
    </row>
    <row r="126" spans="1:54" x14ac:dyDescent="0.2">
      <c r="A126" s="4" t="str">
        <f>VLOOKUP(F126,'Matching-Tabelle'!$A$57:$B$61,2,FALSE)</f>
        <v>curdin.schenkel@tkb.ch</v>
      </c>
      <c r="B126" s="4" t="str">
        <f>VLOOKUP(J126,'Matching-Tabelle'!$A$1:$B$52,2,FALSE)</f>
        <v>WPI RTB</v>
      </c>
      <c r="C126" s="4">
        <v>1.5</v>
      </c>
      <c r="D126" s="4" t="s">
        <v>483</v>
      </c>
      <c r="E126" s="5">
        <v>42695</v>
      </c>
      <c r="F126" t="s">
        <v>46</v>
      </c>
      <c r="G126" t="s">
        <v>47</v>
      </c>
      <c r="H126" t="s">
        <v>48</v>
      </c>
      <c r="I126" s="1"/>
      <c r="J126">
        <v>19</v>
      </c>
      <c r="K126" t="s">
        <v>115</v>
      </c>
      <c r="L126" t="s">
        <v>116</v>
      </c>
      <c r="M126">
        <v>990001</v>
      </c>
      <c r="N126" t="s">
        <v>49</v>
      </c>
      <c r="O126">
        <v>1.5</v>
      </c>
      <c r="Q126">
        <v>1.5</v>
      </c>
      <c r="S126" t="s">
        <v>483</v>
      </c>
      <c r="AE126">
        <v>12</v>
      </c>
      <c r="AF126">
        <v>7.6</v>
      </c>
      <c r="AG126">
        <v>5</v>
      </c>
      <c r="AH126" t="s">
        <v>50</v>
      </c>
      <c r="AI126" t="s">
        <v>51</v>
      </c>
      <c r="AJ126">
        <v>2</v>
      </c>
      <c r="AK126">
        <v>1</v>
      </c>
      <c r="AL126">
        <v>1</v>
      </c>
      <c r="AM126" t="s">
        <v>52</v>
      </c>
      <c r="AN126" t="s">
        <v>53</v>
      </c>
      <c r="AP126">
        <v>1</v>
      </c>
      <c r="AQ126" t="s">
        <v>54</v>
      </c>
      <c r="AR126">
        <v>0</v>
      </c>
      <c r="AW126" t="s">
        <v>55</v>
      </c>
      <c r="AX126">
        <v>0</v>
      </c>
      <c r="AY126">
        <v>2</v>
      </c>
      <c r="AZ126">
        <v>1.5</v>
      </c>
      <c r="BA126">
        <v>1.5</v>
      </c>
      <c r="BB126" t="s">
        <v>56</v>
      </c>
    </row>
    <row r="127" spans="1:54" x14ac:dyDescent="0.2">
      <c r="A127" s="4" t="str">
        <f>VLOOKUP(F127,'Matching-Tabelle'!$A$57:$B$61,2,FALSE)</f>
        <v>curdin.schenkel@tkb.ch</v>
      </c>
      <c r="B127" s="4" t="str">
        <f>VLOOKUP(J127,'Matching-Tabelle'!$A$1:$B$52,2,FALSE)</f>
        <v>WPI RTB</v>
      </c>
      <c r="C127" s="4">
        <v>1</v>
      </c>
      <c r="D127" s="4" t="s">
        <v>486</v>
      </c>
      <c r="E127" s="5">
        <v>42697</v>
      </c>
      <c r="F127" t="s">
        <v>46</v>
      </c>
      <c r="G127" t="s">
        <v>47</v>
      </c>
      <c r="H127" t="s">
        <v>48</v>
      </c>
      <c r="I127" s="1"/>
      <c r="J127">
        <v>19</v>
      </c>
      <c r="K127" t="s">
        <v>115</v>
      </c>
      <c r="L127" t="s">
        <v>116</v>
      </c>
      <c r="M127">
        <v>990001</v>
      </c>
      <c r="N127" t="s">
        <v>49</v>
      </c>
      <c r="O127">
        <v>1</v>
      </c>
      <c r="Q127">
        <v>1</v>
      </c>
      <c r="S127" t="s">
        <v>486</v>
      </c>
      <c r="AE127">
        <v>12</v>
      </c>
      <c r="AF127">
        <v>7.6</v>
      </c>
      <c r="AG127">
        <v>5</v>
      </c>
      <c r="AH127" t="s">
        <v>50</v>
      </c>
      <c r="AI127" t="s">
        <v>51</v>
      </c>
      <c r="AJ127">
        <v>2</v>
      </c>
      <c r="AK127">
        <v>1</v>
      </c>
      <c r="AL127">
        <v>1</v>
      </c>
      <c r="AM127" t="s">
        <v>52</v>
      </c>
      <c r="AN127" t="s">
        <v>53</v>
      </c>
      <c r="AP127">
        <v>1</v>
      </c>
      <c r="AQ127" t="s">
        <v>54</v>
      </c>
      <c r="AR127">
        <v>0</v>
      </c>
      <c r="AW127" t="s">
        <v>55</v>
      </c>
      <c r="AX127">
        <v>0</v>
      </c>
      <c r="AY127">
        <v>2</v>
      </c>
      <c r="AZ127">
        <v>1</v>
      </c>
      <c r="BA127">
        <v>1</v>
      </c>
      <c r="BB127" t="s">
        <v>56</v>
      </c>
    </row>
    <row r="128" spans="1:54" x14ac:dyDescent="0.2">
      <c r="A128" s="4" t="str">
        <f>VLOOKUP(F128,'Matching-Tabelle'!$A$57:$B$61,2,FALSE)</f>
        <v>curdin.schenkel@tkb.ch</v>
      </c>
      <c r="B128" s="4" t="str">
        <f>VLOOKUP(J128,'Matching-Tabelle'!$A$1:$B$52,2,FALSE)</f>
        <v>WPI RTB</v>
      </c>
      <c r="C128" s="4">
        <v>1</v>
      </c>
      <c r="D128" s="4" t="s">
        <v>487</v>
      </c>
      <c r="E128" s="5">
        <v>42698</v>
      </c>
      <c r="F128" t="s">
        <v>46</v>
      </c>
      <c r="G128" t="s">
        <v>47</v>
      </c>
      <c r="H128" t="s">
        <v>48</v>
      </c>
      <c r="I128" s="1"/>
      <c r="J128">
        <v>19</v>
      </c>
      <c r="K128" t="s">
        <v>115</v>
      </c>
      <c r="L128" t="s">
        <v>116</v>
      </c>
      <c r="M128">
        <v>990001</v>
      </c>
      <c r="N128" t="s">
        <v>49</v>
      </c>
      <c r="O128">
        <v>1</v>
      </c>
      <c r="Q128">
        <v>1</v>
      </c>
      <c r="S128" t="s">
        <v>487</v>
      </c>
      <c r="AE128">
        <v>12</v>
      </c>
      <c r="AF128">
        <v>7.6</v>
      </c>
      <c r="AG128">
        <v>5</v>
      </c>
      <c r="AH128" t="s">
        <v>50</v>
      </c>
      <c r="AI128" t="s">
        <v>51</v>
      </c>
      <c r="AJ128">
        <v>2</v>
      </c>
      <c r="AK128">
        <v>1</v>
      </c>
      <c r="AL128">
        <v>1</v>
      </c>
      <c r="AM128" t="s">
        <v>52</v>
      </c>
      <c r="AN128" t="s">
        <v>53</v>
      </c>
      <c r="AP128">
        <v>1</v>
      </c>
      <c r="AQ128" t="s">
        <v>54</v>
      </c>
      <c r="AR128">
        <v>0</v>
      </c>
      <c r="AW128" t="s">
        <v>55</v>
      </c>
      <c r="AX128">
        <v>0</v>
      </c>
      <c r="AY128">
        <v>2</v>
      </c>
      <c r="AZ128">
        <v>1</v>
      </c>
      <c r="BA128">
        <v>1</v>
      </c>
      <c r="BB128" t="s">
        <v>56</v>
      </c>
    </row>
    <row r="129" spans="1:54" x14ac:dyDescent="0.2">
      <c r="A129" s="4" t="str">
        <f>VLOOKUP(F129,'Matching-Tabelle'!$A$57:$B$61,2,FALSE)</f>
        <v>curdin.schenkel@tkb.ch</v>
      </c>
      <c r="B129" s="4" t="str">
        <f>VLOOKUP(J129,'Matching-Tabelle'!$A$1:$B$52,2,FALSE)</f>
        <v>WPI RTB</v>
      </c>
      <c r="C129" s="4">
        <v>2</v>
      </c>
      <c r="D129" s="4" t="s">
        <v>536</v>
      </c>
      <c r="E129" s="5">
        <v>42724</v>
      </c>
      <c r="F129" t="s">
        <v>46</v>
      </c>
      <c r="G129" t="s">
        <v>47</v>
      </c>
      <c r="H129" t="s">
        <v>48</v>
      </c>
      <c r="I129" s="1"/>
      <c r="J129">
        <v>19</v>
      </c>
      <c r="K129" t="s">
        <v>115</v>
      </c>
      <c r="L129" t="s">
        <v>116</v>
      </c>
      <c r="M129">
        <v>990001</v>
      </c>
      <c r="N129" t="s">
        <v>49</v>
      </c>
      <c r="O129">
        <v>2</v>
      </c>
      <c r="Q129">
        <v>2</v>
      </c>
      <c r="S129" t="s">
        <v>536</v>
      </c>
      <c r="AE129">
        <v>12</v>
      </c>
      <c r="AF129">
        <v>7.6</v>
      </c>
      <c r="AG129">
        <v>5</v>
      </c>
      <c r="AH129" t="s">
        <v>50</v>
      </c>
      <c r="AI129" t="s">
        <v>51</v>
      </c>
      <c r="AJ129">
        <v>2</v>
      </c>
      <c r="AK129">
        <v>1</v>
      </c>
      <c r="AL129">
        <v>1</v>
      </c>
      <c r="AM129" t="s">
        <v>52</v>
      </c>
      <c r="AN129" t="s">
        <v>53</v>
      </c>
      <c r="AP129">
        <v>1</v>
      </c>
      <c r="AQ129" t="s">
        <v>54</v>
      </c>
      <c r="AR129">
        <v>0</v>
      </c>
      <c r="AW129" t="s">
        <v>55</v>
      </c>
      <c r="AX129">
        <v>0</v>
      </c>
      <c r="AY129">
        <v>2</v>
      </c>
      <c r="AZ129">
        <v>2</v>
      </c>
      <c r="BA129">
        <v>2</v>
      </c>
      <c r="BB129" t="s">
        <v>56</v>
      </c>
    </row>
    <row r="130" spans="1:54" x14ac:dyDescent="0.2">
      <c r="A130" s="4" t="str">
        <f>VLOOKUP(F130,'Matching-Tabelle'!$A$57:$B$61,2,FALSE)</f>
        <v>curdin.schenkel@tkb.ch</v>
      </c>
      <c r="B130" s="4" t="str">
        <f>VLOOKUP(J130,'Matching-Tabelle'!$A$1:$B$52,2,FALSE)</f>
        <v>WPI RTB</v>
      </c>
      <c r="C130" s="4">
        <v>1</v>
      </c>
      <c r="D130" s="4" t="s">
        <v>539</v>
      </c>
      <c r="E130" s="5">
        <v>42725</v>
      </c>
      <c r="F130" t="s">
        <v>46</v>
      </c>
      <c r="G130" t="s">
        <v>47</v>
      </c>
      <c r="H130" t="s">
        <v>48</v>
      </c>
      <c r="I130" s="1"/>
      <c r="J130">
        <v>19</v>
      </c>
      <c r="K130" t="s">
        <v>115</v>
      </c>
      <c r="L130" t="s">
        <v>116</v>
      </c>
      <c r="M130">
        <v>990001</v>
      </c>
      <c r="N130" t="s">
        <v>49</v>
      </c>
      <c r="O130">
        <v>1</v>
      </c>
      <c r="Q130">
        <v>1</v>
      </c>
      <c r="S130" t="s">
        <v>539</v>
      </c>
      <c r="AE130">
        <v>12</v>
      </c>
      <c r="AF130">
        <v>7.6</v>
      </c>
      <c r="AG130">
        <v>5</v>
      </c>
      <c r="AH130" t="s">
        <v>50</v>
      </c>
      <c r="AI130" t="s">
        <v>51</v>
      </c>
      <c r="AJ130">
        <v>2</v>
      </c>
      <c r="AK130">
        <v>1</v>
      </c>
      <c r="AL130">
        <v>1</v>
      </c>
      <c r="AM130" t="s">
        <v>52</v>
      </c>
      <c r="AN130" t="s">
        <v>53</v>
      </c>
      <c r="AP130">
        <v>1</v>
      </c>
      <c r="AQ130" t="s">
        <v>54</v>
      </c>
      <c r="AR130">
        <v>0</v>
      </c>
      <c r="AW130" t="s">
        <v>55</v>
      </c>
      <c r="AX130">
        <v>0</v>
      </c>
      <c r="AY130">
        <v>2</v>
      </c>
      <c r="AZ130">
        <v>1</v>
      </c>
      <c r="BA130">
        <v>1</v>
      </c>
      <c r="BB130" t="s">
        <v>56</v>
      </c>
    </row>
    <row r="131" spans="1:54" x14ac:dyDescent="0.2">
      <c r="A131" s="4" t="str">
        <f>VLOOKUP(F131,'Matching-Tabelle'!$A$57:$B$61,2,FALSE)</f>
        <v>curdin.schenkel@tkb.ch</v>
      </c>
      <c r="B131" s="4" t="str">
        <f>VLOOKUP(J131,'Matching-Tabelle'!$A$1:$B$52,2,FALSE)</f>
        <v>WPI RTB</v>
      </c>
      <c r="C131" s="4">
        <v>0.75</v>
      </c>
      <c r="D131" s="4" t="s">
        <v>545</v>
      </c>
      <c r="E131" s="5">
        <v>42727</v>
      </c>
      <c r="F131" t="s">
        <v>46</v>
      </c>
      <c r="G131" t="s">
        <v>47</v>
      </c>
      <c r="H131" t="s">
        <v>48</v>
      </c>
      <c r="I131" s="1"/>
      <c r="J131">
        <v>19</v>
      </c>
      <c r="K131" t="s">
        <v>115</v>
      </c>
      <c r="L131" t="s">
        <v>116</v>
      </c>
      <c r="M131">
        <v>990001</v>
      </c>
      <c r="N131" t="s">
        <v>49</v>
      </c>
      <c r="O131">
        <v>0.75</v>
      </c>
      <c r="Q131">
        <v>0.75</v>
      </c>
      <c r="S131" t="s">
        <v>545</v>
      </c>
      <c r="AE131">
        <v>12</v>
      </c>
      <c r="AF131">
        <v>7.6</v>
      </c>
      <c r="AG131">
        <v>5</v>
      </c>
      <c r="AH131" t="s">
        <v>50</v>
      </c>
      <c r="AI131" t="s">
        <v>51</v>
      </c>
      <c r="AJ131">
        <v>2</v>
      </c>
      <c r="AK131">
        <v>1</v>
      </c>
      <c r="AL131">
        <v>1</v>
      </c>
      <c r="AM131" t="s">
        <v>52</v>
      </c>
      <c r="AN131" t="s">
        <v>53</v>
      </c>
      <c r="AP131">
        <v>1</v>
      </c>
      <c r="AQ131" t="s">
        <v>54</v>
      </c>
      <c r="AR131">
        <v>0</v>
      </c>
      <c r="AW131" t="s">
        <v>55</v>
      </c>
      <c r="AX131">
        <v>0</v>
      </c>
      <c r="AY131">
        <v>2</v>
      </c>
      <c r="AZ131">
        <v>0.75</v>
      </c>
      <c r="BA131">
        <v>0.75</v>
      </c>
      <c r="BB131" t="s">
        <v>56</v>
      </c>
    </row>
    <row r="132" spans="1:54" x14ac:dyDescent="0.2">
      <c r="A132" s="4" t="str">
        <f>VLOOKUP(F132,'Matching-Tabelle'!$A$57:$B$61,2,FALSE)</f>
        <v>curdin.schenkel@tkb.ch</v>
      </c>
      <c r="B132" s="4" t="str">
        <f>VLOOKUP(J132,'Matching-Tabelle'!$A$1:$B$52,2,FALSE)</f>
        <v>WPI RTB</v>
      </c>
      <c r="C132" s="4">
        <v>2</v>
      </c>
      <c r="D132" s="4" t="s">
        <v>548</v>
      </c>
      <c r="E132" s="5">
        <v>42729</v>
      </c>
      <c r="F132" t="s">
        <v>46</v>
      </c>
      <c r="G132" t="s">
        <v>47</v>
      </c>
      <c r="H132" t="s">
        <v>48</v>
      </c>
      <c r="I132" s="1"/>
      <c r="J132">
        <v>19</v>
      </c>
      <c r="K132" t="s">
        <v>115</v>
      </c>
      <c r="L132" t="s">
        <v>116</v>
      </c>
      <c r="M132">
        <v>990001</v>
      </c>
      <c r="N132" t="s">
        <v>49</v>
      </c>
      <c r="O132">
        <v>2</v>
      </c>
      <c r="Q132">
        <v>2</v>
      </c>
      <c r="S132" t="s">
        <v>548</v>
      </c>
      <c r="AE132">
        <v>12</v>
      </c>
      <c r="AF132">
        <v>7.6</v>
      </c>
      <c r="AG132">
        <v>5</v>
      </c>
      <c r="AH132" t="s">
        <v>50</v>
      </c>
      <c r="AI132" t="s">
        <v>51</v>
      </c>
      <c r="AJ132">
        <v>2</v>
      </c>
      <c r="AK132">
        <v>1</v>
      </c>
      <c r="AL132">
        <v>1</v>
      </c>
      <c r="AM132" t="s">
        <v>52</v>
      </c>
      <c r="AN132" t="s">
        <v>53</v>
      </c>
      <c r="AP132">
        <v>1</v>
      </c>
      <c r="AQ132" t="s">
        <v>54</v>
      </c>
      <c r="AR132">
        <v>0</v>
      </c>
      <c r="AW132" t="s">
        <v>55</v>
      </c>
      <c r="AX132">
        <v>0</v>
      </c>
      <c r="AY132">
        <v>2</v>
      </c>
      <c r="AZ132">
        <v>2</v>
      </c>
      <c r="BA132">
        <v>2</v>
      </c>
      <c r="BB132" t="s">
        <v>56</v>
      </c>
    </row>
    <row r="133" spans="1:54" x14ac:dyDescent="0.2">
      <c r="A133" s="4" t="str">
        <f>VLOOKUP(F133,'Matching-Tabelle'!$A$57:$B$61,2,FALSE)</f>
        <v>curdin.schenkel@tkb.ch</v>
      </c>
      <c r="B133" s="4" t="str">
        <f>VLOOKUP(J133,'Matching-Tabelle'!$A$1:$B$52,2,FALSE)</f>
        <v>WPI RTB</v>
      </c>
      <c r="C133" s="4">
        <v>0.5</v>
      </c>
      <c r="D133" s="4" t="s">
        <v>86</v>
      </c>
      <c r="E133" s="5">
        <v>42375</v>
      </c>
      <c r="F133" t="s">
        <v>46</v>
      </c>
      <c r="G133" t="s">
        <v>47</v>
      </c>
      <c r="H133" t="s">
        <v>48</v>
      </c>
      <c r="I133" s="1"/>
      <c r="J133">
        <v>20</v>
      </c>
      <c r="K133" t="s">
        <v>84</v>
      </c>
      <c r="L133" t="s">
        <v>85</v>
      </c>
      <c r="M133">
        <v>990001</v>
      </c>
      <c r="N133" t="s">
        <v>49</v>
      </c>
      <c r="O133">
        <v>0.5</v>
      </c>
      <c r="Q133">
        <v>0.5</v>
      </c>
      <c r="S133" t="s">
        <v>86</v>
      </c>
      <c r="AE133">
        <v>12</v>
      </c>
      <c r="AF133">
        <v>7.6</v>
      </c>
      <c r="AG133">
        <v>5</v>
      </c>
      <c r="AH133" t="s">
        <v>50</v>
      </c>
      <c r="AI133" t="s">
        <v>51</v>
      </c>
      <c r="AJ133">
        <v>2</v>
      </c>
      <c r="AK133">
        <v>1</v>
      </c>
      <c r="AL133">
        <v>1</v>
      </c>
      <c r="AM133" t="s">
        <v>52</v>
      </c>
      <c r="AN133" t="s">
        <v>53</v>
      </c>
      <c r="AP133">
        <v>1</v>
      </c>
      <c r="AQ133" t="s">
        <v>54</v>
      </c>
      <c r="AR133">
        <v>0</v>
      </c>
      <c r="AW133" t="s">
        <v>55</v>
      </c>
      <c r="AX133">
        <v>0</v>
      </c>
      <c r="AY133">
        <v>2</v>
      </c>
      <c r="AZ133">
        <v>0.5</v>
      </c>
      <c r="BA133">
        <v>0.5</v>
      </c>
      <c r="BB133" t="s">
        <v>56</v>
      </c>
    </row>
    <row r="134" spans="1:54" x14ac:dyDescent="0.2">
      <c r="A134" s="4" t="str">
        <f>VLOOKUP(F134,'Matching-Tabelle'!$A$57:$B$61,2,FALSE)</f>
        <v>curdin.schenkel@tkb.ch</v>
      </c>
      <c r="B134" s="4" t="str">
        <f>VLOOKUP(J134,'Matching-Tabelle'!$A$1:$B$52,2,FALSE)</f>
        <v>WPI RTB</v>
      </c>
      <c r="C134" s="4">
        <v>0.25</v>
      </c>
      <c r="D134" s="4" t="s">
        <v>113</v>
      </c>
      <c r="E134" s="5">
        <v>42381</v>
      </c>
      <c r="F134" t="s">
        <v>46</v>
      </c>
      <c r="G134" t="s">
        <v>47</v>
      </c>
      <c r="H134" t="s">
        <v>48</v>
      </c>
      <c r="I134" s="1"/>
      <c r="J134">
        <v>20</v>
      </c>
      <c r="K134" t="s">
        <v>84</v>
      </c>
      <c r="L134" t="s">
        <v>85</v>
      </c>
      <c r="M134">
        <v>990001</v>
      </c>
      <c r="N134" t="s">
        <v>49</v>
      </c>
      <c r="O134">
        <v>0.25</v>
      </c>
      <c r="Q134">
        <v>0.25</v>
      </c>
      <c r="S134" t="s">
        <v>113</v>
      </c>
      <c r="AE134">
        <v>12</v>
      </c>
      <c r="AF134">
        <v>7.6</v>
      </c>
      <c r="AG134">
        <v>5</v>
      </c>
      <c r="AH134" t="s">
        <v>50</v>
      </c>
      <c r="AI134" t="s">
        <v>51</v>
      </c>
      <c r="AJ134">
        <v>2</v>
      </c>
      <c r="AK134">
        <v>1</v>
      </c>
      <c r="AL134">
        <v>1</v>
      </c>
      <c r="AM134" t="s">
        <v>52</v>
      </c>
      <c r="AN134" t="s">
        <v>53</v>
      </c>
      <c r="AP134">
        <v>1</v>
      </c>
      <c r="AQ134" t="s">
        <v>54</v>
      </c>
      <c r="AR134">
        <v>0</v>
      </c>
      <c r="AW134" t="s">
        <v>55</v>
      </c>
      <c r="AX134">
        <v>0</v>
      </c>
      <c r="AY134">
        <v>2</v>
      </c>
      <c r="AZ134">
        <v>0.25</v>
      </c>
      <c r="BA134">
        <v>0.25</v>
      </c>
      <c r="BB134" t="s">
        <v>56</v>
      </c>
    </row>
    <row r="135" spans="1:54" x14ac:dyDescent="0.2">
      <c r="A135" s="4" t="str">
        <f>VLOOKUP(F135,'Matching-Tabelle'!$A$57:$B$61,2,FALSE)</f>
        <v>curdin.schenkel@tkb.ch</v>
      </c>
      <c r="B135" s="4" t="str">
        <f>VLOOKUP(J135,'Matching-Tabelle'!$A$1:$B$52,2,FALSE)</f>
        <v>WPI RTB</v>
      </c>
      <c r="C135" s="4">
        <v>3</v>
      </c>
      <c r="D135" s="4" t="s">
        <v>120</v>
      </c>
      <c r="E135" s="5">
        <v>42387</v>
      </c>
      <c r="F135" t="s">
        <v>46</v>
      </c>
      <c r="G135" t="s">
        <v>47</v>
      </c>
      <c r="H135" t="s">
        <v>48</v>
      </c>
      <c r="I135" s="1"/>
      <c r="J135">
        <v>20</v>
      </c>
      <c r="K135" t="s">
        <v>84</v>
      </c>
      <c r="L135" t="s">
        <v>85</v>
      </c>
      <c r="M135">
        <v>990001</v>
      </c>
      <c r="N135" t="s">
        <v>49</v>
      </c>
      <c r="O135">
        <v>3</v>
      </c>
      <c r="Q135">
        <v>3</v>
      </c>
      <c r="S135" t="s">
        <v>120</v>
      </c>
      <c r="AE135">
        <v>12</v>
      </c>
      <c r="AF135">
        <v>7.6</v>
      </c>
      <c r="AG135">
        <v>5</v>
      </c>
      <c r="AH135" t="s">
        <v>50</v>
      </c>
      <c r="AI135" t="s">
        <v>51</v>
      </c>
      <c r="AJ135">
        <v>2</v>
      </c>
      <c r="AK135">
        <v>1</v>
      </c>
      <c r="AL135">
        <v>1</v>
      </c>
      <c r="AM135" t="s">
        <v>52</v>
      </c>
      <c r="AN135" t="s">
        <v>53</v>
      </c>
      <c r="AP135">
        <v>1</v>
      </c>
      <c r="AQ135" t="s">
        <v>54</v>
      </c>
      <c r="AR135">
        <v>0</v>
      </c>
      <c r="AW135" t="s">
        <v>55</v>
      </c>
      <c r="AX135">
        <v>0</v>
      </c>
      <c r="AY135">
        <v>2</v>
      </c>
      <c r="AZ135">
        <v>3</v>
      </c>
      <c r="BA135">
        <v>3</v>
      </c>
      <c r="BB135" t="s">
        <v>56</v>
      </c>
    </row>
    <row r="136" spans="1:54" x14ac:dyDescent="0.2">
      <c r="A136" s="4" t="str">
        <f>VLOOKUP(F136,'Matching-Tabelle'!$A$57:$B$61,2,FALSE)</f>
        <v>curdin.schenkel@tkb.ch</v>
      </c>
      <c r="B136" s="4" t="str">
        <f>VLOOKUP(J136,'Matching-Tabelle'!$A$1:$B$52,2,FALSE)</f>
        <v>WPI RTB</v>
      </c>
      <c r="C136" s="4">
        <v>1</v>
      </c>
      <c r="D136" s="4" t="s">
        <v>106</v>
      </c>
      <c r="E136" s="5">
        <v>42439</v>
      </c>
      <c r="F136" t="s">
        <v>46</v>
      </c>
      <c r="G136" t="s">
        <v>47</v>
      </c>
      <c r="H136" t="s">
        <v>48</v>
      </c>
      <c r="I136" s="1"/>
      <c r="J136">
        <v>20</v>
      </c>
      <c r="K136" t="s">
        <v>84</v>
      </c>
      <c r="L136" t="s">
        <v>85</v>
      </c>
      <c r="M136">
        <v>990001</v>
      </c>
      <c r="N136" t="s">
        <v>49</v>
      </c>
      <c r="O136">
        <v>1</v>
      </c>
      <c r="Q136">
        <v>1</v>
      </c>
      <c r="S136" t="s">
        <v>106</v>
      </c>
      <c r="AE136">
        <v>12</v>
      </c>
      <c r="AF136">
        <v>7.6</v>
      </c>
      <c r="AG136">
        <v>5</v>
      </c>
      <c r="AH136" t="s">
        <v>50</v>
      </c>
      <c r="AI136" t="s">
        <v>51</v>
      </c>
      <c r="AJ136">
        <v>2</v>
      </c>
      <c r="AK136">
        <v>1</v>
      </c>
      <c r="AL136">
        <v>1</v>
      </c>
      <c r="AM136" t="s">
        <v>52</v>
      </c>
      <c r="AN136" t="s">
        <v>53</v>
      </c>
      <c r="AP136">
        <v>1</v>
      </c>
      <c r="AQ136" t="s">
        <v>54</v>
      </c>
      <c r="AR136">
        <v>0</v>
      </c>
      <c r="AW136" t="s">
        <v>55</v>
      </c>
      <c r="AX136">
        <v>0</v>
      </c>
      <c r="AY136">
        <v>2</v>
      </c>
      <c r="AZ136">
        <v>1</v>
      </c>
      <c r="BA136">
        <v>1</v>
      </c>
      <c r="BB136" t="s">
        <v>56</v>
      </c>
    </row>
    <row r="137" spans="1:54" x14ac:dyDescent="0.2">
      <c r="A137" s="4" t="str">
        <f>VLOOKUP(F137,'Matching-Tabelle'!$A$57:$B$61,2,FALSE)</f>
        <v>curdin.schenkel@tkb.ch</v>
      </c>
      <c r="B137" s="4" t="str">
        <f>VLOOKUP(J137,'Matching-Tabelle'!$A$1:$B$52,2,FALSE)</f>
        <v>WPI RTB</v>
      </c>
      <c r="C137" s="4">
        <v>1</v>
      </c>
      <c r="D137" s="4" t="s">
        <v>106</v>
      </c>
      <c r="E137" s="5">
        <v>42472</v>
      </c>
      <c r="F137" t="s">
        <v>46</v>
      </c>
      <c r="G137" t="s">
        <v>47</v>
      </c>
      <c r="H137" t="s">
        <v>48</v>
      </c>
      <c r="I137" s="1"/>
      <c r="J137">
        <v>20</v>
      </c>
      <c r="K137" t="s">
        <v>84</v>
      </c>
      <c r="L137" t="s">
        <v>85</v>
      </c>
      <c r="M137">
        <v>990001</v>
      </c>
      <c r="N137" t="s">
        <v>49</v>
      </c>
      <c r="O137">
        <v>1</v>
      </c>
      <c r="Q137">
        <v>1</v>
      </c>
      <c r="S137" t="s">
        <v>106</v>
      </c>
      <c r="AE137">
        <v>12</v>
      </c>
      <c r="AF137">
        <v>7.6</v>
      </c>
      <c r="AG137">
        <v>5</v>
      </c>
      <c r="AH137" t="s">
        <v>50</v>
      </c>
      <c r="AI137" t="s">
        <v>51</v>
      </c>
      <c r="AJ137">
        <v>2</v>
      </c>
      <c r="AK137">
        <v>1</v>
      </c>
      <c r="AL137">
        <v>1</v>
      </c>
      <c r="AM137" t="s">
        <v>52</v>
      </c>
      <c r="AN137" t="s">
        <v>53</v>
      </c>
      <c r="AP137">
        <v>1</v>
      </c>
      <c r="AQ137" t="s">
        <v>54</v>
      </c>
      <c r="AR137">
        <v>0</v>
      </c>
      <c r="AW137" t="s">
        <v>55</v>
      </c>
      <c r="AX137">
        <v>0</v>
      </c>
      <c r="AY137">
        <v>2</v>
      </c>
      <c r="AZ137">
        <v>1</v>
      </c>
      <c r="BA137">
        <v>1</v>
      </c>
      <c r="BB137" t="s">
        <v>56</v>
      </c>
    </row>
    <row r="138" spans="1:54" x14ac:dyDescent="0.2">
      <c r="A138" s="4" t="str">
        <f>VLOOKUP(F138,'Matching-Tabelle'!$A$57:$B$61,2,FALSE)</f>
        <v>curdin.schenkel@tkb.ch</v>
      </c>
      <c r="B138" s="4" t="str">
        <f>VLOOKUP(J138,'Matching-Tabelle'!$A$1:$B$52,2,FALSE)</f>
        <v>WPI RTB</v>
      </c>
      <c r="C138" s="4">
        <v>1</v>
      </c>
      <c r="D138" s="4" t="s">
        <v>250</v>
      </c>
      <c r="E138" s="5">
        <v>42482</v>
      </c>
      <c r="F138" t="s">
        <v>46</v>
      </c>
      <c r="G138" t="s">
        <v>47</v>
      </c>
      <c r="H138" t="s">
        <v>48</v>
      </c>
      <c r="I138" s="1"/>
      <c r="J138">
        <v>20</v>
      </c>
      <c r="K138" t="s">
        <v>84</v>
      </c>
      <c r="L138" t="s">
        <v>85</v>
      </c>
      <c r="M138">
        <v>990001</v>
      </c>
      <c r="N138" t="s">
        <v>49</v>
      </c>
      <c r="O138">
        <v>1</v>
      </c>
      <c r="Q138">
        <v>1</v>
      </c>
      <c r="S138" t="s">
        <v>250</v>
      </c>
      <c r="AE138">
        <v>12</v>
      </c>
      <c r="AF138">
        <v>7.6</v>
      </c>
      <c r="AG138">
        <v>5</v>
      </c>
      <c r="AH138" t="s">
        <v>50</v>
      </c>
      <c r="AI138" t="s">
        <v>51</v>
      </c>
      <c r="AJ138">
        <v>2</v>
      </c>
      <c r="AK138">
        <v>1</v>
      </c>
      <c r="AL138">
        <v>1</v>
      </c>
      <c r="AM138" t="s">
        <v>52</v>
      </c>
      <c r="AN138" t="s">
        <v>53</v>
      </c>
      <c r="AP138">
        <v>1</v>
      </c>
      <c r="AQ138" t="s">
        <v>54</v>
      </c>
      <c r="AR138">
        <v>0</v>
      </c>
      <c r="AW138" t="s">
        <v>55</v>
      </c>
      <c r="AX138">
        <v>0</v>
      </c>
      <c r="AY138">
        <v>2</v>
      </c>
      <c r="AZ138">
        <v>1</v>
      </c>
      <c r="BA138">
        <v>1</v>
      </c>
      <c r="BB138" t="s">
        <v>56</v>
      </c>
    </row>
    <row r="139" spans="1:54" x14ac:dyDescent="0.2">
      <c r="A139" s="4" t="str">
        <f>VLOOKUP(F139,'Matching-Tabelle'!$A$57:$B$61,2,FALSE)</f>
        <v>curdin.schenkel@tkb.ch</v>
      </c>
      <c r="B139" s="4" t="str">
        <f>VLOOKUP(J139,'Matching-Tabelle'!$A$1:$B$52,2,FALSE)</f>
        <v>WPI RTB</v>
      </c>
      <c r="C139" s="4">
        <v>0.25</v>
      </c>
      <c r="D139" s="4" t="s">
        <v>315</v>
      </c>
      <c r="E139" s="5">
        <v>42528</v>
      </c>
      <c r="F139" t="s">
        <v>46</v>
      </c>
      <c r="G139" t="s">
        <v>47</v>
      </c>
      <c r="H139" t="s">
        <v>48</v>
      </c>
      <c r="I139" s="1"/>
      <c r="J139">
        <v>20</v>
      </c>
      <c r="K139" t="s">
        <v>84</v>
      </c>
      <c r="L139" t="s">
        <v>85</v>
      </c>
      <c r="M139">
        <v>990001</v>
      </c>
      <c r="N139" t="s">
        <v>49</v>
      </c>
      <c r="O139">
        <v>0.25</v>
      </c>
      <c r="Q139">
        <v>0.25</v>
      </c>
      <c r="S139" t="s">
        <v>315</v>
      </c>
      <c r="AE139">
        <v>12</v>
      </c>
      <c r="AF139">
        <v>7.6</v>
      </c>
      <c r="AG139">
        <v>5</v>
      </c>
      <c r="AH139" t="s">
        <v>50</v>
      </c>
      <c r="AI139" t="s">
        <v>51</v>
      </c>
      <c r="AJ139">
        <v>2</v>
      </c>
      <c r="AK139">
        <v>1</v>
      </c>
      <c r="AL139">
        <v>1</v>
      </c>
      <c r="AM139" t="s">
        <v>52</v>
      </c>
      <c r="AN139" t="s">
        <v>53</v>
      </c>
      <c r="AP139">
        <v>1</v>
      </c>
      <c r="AQ139" t="s">
        <v>54</v>
      </c>
      <c r="AR139">
        <v>0</v>
      </c>
      <c r="AW139" t="s">
        <v>55</v>
      </c>
      <c r="AX139">
        <v>0</v>
      </c>
      <c r="AY139">
        <v>2</v>
      </c>
      <c r="AZ139">
        <v>0.25</v>
      </c>
      <c r="BA139">
        <v>0.25</v>
      </c>
      <c r="BB139" t="s">
        <v>56</v>
      </c>
    </row>
    <row r="140" spans="1:54" x14ac:dyDescent="0.2">
      <c r="A140" s="4" t="str">
        <f>VLOOKUP(F140,'Matching-Tabelle'!$A$57:$B$61,2,FALSE)</f>
        <v>curdin.schenkel@tkb.ch</v>
      </c>
      <c r="B140" s="4" t="str">
        <f>VLOOKUP(J140,'Matching-Tabelle'!$A$1:$B$52,2,FALSE)</f>
        <v>WPI RTB</v>
      </c>
      <c r="C140" s="4">
        <v>2</v>
      </c>
      <c r="D140" s="4" t="s">
        <v>392</v>
      </c>
      <c r="E140" s="5">
        <v>42611</v>
      </c>
      <c r="F140" t="s">
        <v>46</v>
      </c>
      <c r="G140" t="s">
        <v>47</v>
      </c>
      <c r="H140" t="s">
        <v>48</v>
      </c>
      <c r="I140" s="1"/>
      <c r="J140">
        <v>20</v>
      </c>
      <c r="K140" t="s">
        <v>84</v>
      </c>
      <c r="L140" t="s">
        <v>85</v>
      </c>
      <c r="M140">
        <v>990001</v>
      </c>
      <c r="N140" t="s">
        <v>49</v>
      </c>
      <c r="O140">
        <v>2</v>
      </c>
      <c r="Q140">
        <v>2</v>
      </c>
      <c r="S140" t="s">
        <v>392</v>
      </c>
      <c r="AE140">
        <v>12</v>
      </c>
      <c r="AF140">
        <v>7.6</v>
      </c>
      <c r="AG140">
        <v>5</v>
      </c>
      <c r="AH140" t="s">
        <v>50</v>
      </c>
      <c r="AI140" t="s">
        <v>51</v>
      </c>
      <c r="AJ140">
        <v>2</v>
      </c>
      <c r="AK140">
        <v>1</v>
      </c>
      <c r="AL140">
        <v>1</v>
      </c>
      <c r="AM140" t="s">
        <v>52</v>
      </c>
      <c r="AN140" t="s">
        <v>53</v>
      </c>
      <c r="AP140">
        <v>1</v>
      </c>
      <c r="AQ140" t="s">
        <v>54</v>
      </c>
      <c r="AR140">
        <v>0</v>
      </c>
      <c r="AW140" t="s">
        <v>55</v>
      </c>
      <c r="AX140">
        <v>0</v>
      </c>
      <c r="AY140">
        <v>2</v>
      </c>
      <c r="AZ140">
        <v>2</v>
      </c>
      <c r="BA140">
        <v>2</v>
      </c>
      <c r="BB140" t="s">
        <v>56</v>
      </c>
    </row>
    <row r="141" spans="1:54" x14ac:dyDescent="0.2">
      <c r="A141" s="4" t="str">
        <f>VLOOKUP(F141,'Matching-Tabelle'!$A$57:$B$61,2,FALSE)</f>
        <v>curdin.schenkel@tkb.ch</v>
      </c>
      <c r="B141" s="4" t="str">
        <f>VLOOKUP(J141,'Matching-Tabelle'!$A$1:$B$52,2,FALSE)</f>
        <v>WPI RTB</v>
      </c>
      <c r="C141" s="4">
        <v>0.25</v>
      </c>
      <c r="D141" s="4" t="s">
        <v>398</v>
      </c>
      <c r="E141" s="5">
        <v>42612</v>
      </c>
      <c r="F141" t="s">
        <v>46</v>
      </c>
      <c r="G141" t="s">
        <v>47</v>
      </c>
      <c r="H141" t="s">
        <v>48</v>
      </c>
      <c r="I141" s="1"/>
      <c r="J141">
        <v>20</v>
      </c>
      <c r="K141" t="s">
        <v>84</v>
      </c>
      <c r="L141" t="s">
        <v>85</v>
      </c>
      <c r="M141">
        <v>990001</v>
      </c>
      <c r="N141" t="s">
        <v>49</v>
      </c>
      <c r="O141">
        <v>0.25</v>
      </c>
      <c r="Q141">
        <v>0.25</v>
      </c>
      <c r="S141" t="s">
        <v>398</v>
      </c>
      <c r="AE141">
        <v>12</v>
      </c>
      <c r="AF141">
        <v>7.6</v>
      </c>
      <c r="AG141">
        <v>5</v>
      </c>
      <c r="AH141" t="s">
        <v>50</v>
      </c>
      <c r="AI141" t="s">
        <v>51</v>
      </c>
      <c r="AJ141">
        <v>2</v>
      </c>
      <c r="AK141">
        <v>1</v>
      </c>
      <c r="AL141">
        <v>1</v>
      </c>
      <c r="AM141" t="s">
        <v>52</v>
      </c>
      <c r="AN141" t="s">
        <v>53</v>
      </c>
      <c r="AP141">
        <v>1</v>
      </c>
      <c r="AQ141" t="s">
        <v>54</v>
      </c>
      <c r="AR141">
        <v>0</v>
      </c>
      <c r="AW141" t="s">
        <v>55</v>
      </c>
      <c r="AX141">
        <v>0</v>
      </c>
      <c r="AY141">
        <v>2</v>
      </c>
      <c r="AZ141">
        <v>0.25</v>
      </c>
      <c r="BA141">
        <v>0.25</v>
      </c>
      <c r="BB141" t="s">
        <v>56</v>
      </c>
    </row>
    <row r="142" spans="1:54" x14ac:dyDescent="0.2">
      <c r="A142" s="4" t="str">
        <f>VLOOKUP(F142,'Matching-Tabelle'!$A$57:$B$61,2,FALSE)</f>
        <v>curdin.schenkel@tkb.ch</v>
      </c>
      <c r="B142" s="4" t="str">
        <f>VLOOKUP(J142,'Matching-Tabelle'!$A$1:$B$52,2,FALSE)</f>
        <v>WPI RTB</v>
      </c>
      <c r="C142" s="4">
        <v>8.5</v>
      </c>
      <c r="D142" s="4" t="s">
        <v>469</v>
      </c>
      <c r="E142" s="5">
        <v>42683</v>
      </c>
      <c r="F142" t="s">
        <v>46</v>
      </c>
      <c r="G142" t="s">
        <v>47</v>
      </c>
      <c r="H142" t="s">
        <v>48</v>
      </c>
      <c r="I142" s="1"/>
      <c r="J142">
        <v>20</v>
      </c>
      <c r="K142" t="s">
        <v>84</v>
      </c>
      <c r="L142" t="s">
        <v>85</v>
      </c>
      <c r="M142">
        <v>990001</v>
      </c>
      <c r="N142" t="s">
        <v>49</v>
      </c>
      <c r="O142">
        <v>8.5</v>
      </c>
      <c r="Q142">
        <v>8.5</v>
      </c>
      <c r="S142" t="s">
        <v>469</v>
      </c>
      <c r="AE142">
        <v>12</v>
      </c>
      <c r="AF142">
        <v>7.6</v>
      </c>
      <c r="AG142">
        <v>5</v>
      </c>
      <c r="AH142" t="s">
        <v>50</v>
      </c>
      <c r="AI142" t="s">
        <v>51</v>
      </c>
      <c r="AJ142">
        <v>2</v>
      </c>
      <c r="AK142">
        <v>1</v>
      </c>
      <c r="AL142">
        <v>1</v>
      </c>
      <c r="AM142" t="s">
        <v>52</v>
      </c>
      <c r="AN142" t="s">
        <v>53</v>
      </c>
      <c r="AP142">
        <v>1</v>
      </c>
      <c r="AQ142" t="s">
        <v>54</v>
      </c>
      <c r="AR142">
        <v>0</v>
      </c>
      <c r="AW142" t="s">
        <v>55</v>
      </c>
      <c r="AX142">
        <v>0</v>
      </c>
      <c r="AY142">
        <v>2</v>
      </c>
      <c r="AZ142">
        <v>8.5</v>
      </c>
      <c r="BA142">
        <v>8.5</v>
      </c>
      <c r="BB142" t="s">
        <v>56</v>
      </c>
    </row>
    <row r="143" spans="1:54" x14ac:dyDescent="0.2">
      <c r="A143" s="4" t="str">
        <f>VLOOKUP(F143,'Matching-Tabelle'!$A$57:$B$61,2,FALSE)</f>
        <v>curdin.schenkel@tkb.ch</v>
      </c>
      <c r="B143" s="4" t="str">
        <f>VLOOKUP(J143,'Matching-Tabelle'!$A$1:$B$52,2,FALSE)</f>
        <v>WPI RTB</v>
      </c>
      <c r="C143" s="4">
        <v>1</v>
      </c>
      <c r="D143" s="4" t="s">
        <v>509</v>
      </c>
      <c r="E143" s="5">
        <v>42713</v>
      </c>
      <c r="F143" t="s">
        <v>46</v>
      </c>
      <c r="G143" t="s">
        <v>47</v>
      </c>
      <c r="H143" t="s">
        <v>48</v>
      </c>
      <c r="I143" s="1"/>
      <c r="J143">
        <v>20</v>
      </c>
      <c r="K143" t="s">
        <v>84</v>
      </c>
      <c r="L143" t="s">
        <v>85</v>
      </c>
      <c r="M143">
        <v>990001</v>
      </c>
      <c r="N143" t="s">
        <v>49</v>
      </c>
      <c r="O143">
        <v>1</v>
      </c>
      <c r="Q143">
        <v>1</v>
      </c>
      <c r="S143" t="s">
        <v>509</v>
      </c>
      <c r="AE143">
        <v>12</v>
      </c>
      <c r="AF143">
        <v>7.6</v>
      </c>
      <c r="AG143">
        <v>5</v>
      </c>
      <c r="AH143" t="s">
        <v>50</v>
      </c>
      <c r="AI143" t="s">
        <v>51</v>
      </c>
      <c r="AJ143">
        <v>2</v>
      </c>
      <c r="AK143">
        <v>1</v>
      </c>
      <c r="AL143">
        <v>1</v>
      </c>
      <c r="AM143" t="s">
        <v>52</v>
      </c>
      <c r="AN143" t="s">
        <v>53</v>
      </c>
      <c r="AP143">
        <v>1</v>
      </c>
      <c r="AQ143" t="s">
        <v>54</v>
      </c>
      <c r="AR143">
        <v>0</v>
      </c>
      <c r="AW143" t="s">
        <v>55</v>
      </c>
      <c r="AX143">
        <v>0</v>
      </c>
      <c r="AY143">
        <v>2</v>
      </c>
      <c r="AZ143">
        <v>1</v>
      </c>
      <c r="BA143">
        <v>1</v>
      </c>
      <c r="BB143" t="s">
        <v>56</v>
      </c>
    </row>
    <row r="144" spans="1:54" x14ac:dyDescent="0.2">
      <c r="A144" s="4" t="str">
        <f>VLOOKUP(F144,'Matching-Tabelle'!$A$57:$B$61,2,FALSE)</f>
        <v>curdin.schenkel@tkb.ch</v>
      </c>
      <c r="B144" s="4" t="str">
        <f>VLOOKUP(J144,'Matching-Tabelle'!$A$1:$B$52,2,FALSE)</f>
        <v>WPI RTB</v>
      </c>
      <c r="C144" s="4">
        <v>1</v>
      </c>
      <c r="D144" s="4" t="s">
        <v>532</v>
      </c>
      <c r="E144" s="5">
        <v>42723</v>
      </c>
      <c r="F144" t="s">
        <v>46</v>
      </c>
      <c r="G144" t="s">
        <v>47</v>
      </c>
      <c r="H144" t="s">
        <v>48</v>
      </c>
      <c r="I144" s="1"/>
      <c r="J144">
        <v>20</v>
      </c>
      <c r="K144" t="s">
        <v>84</v>
      </c>
      <c r="L144" t="s">
        <v>85</v>
      </c>
      <c r="M144">
        <v>990001</v>
      </c>
      <c r="N144" t="s">
        <v>49</v>
      </c>
      <c r="O144">
        <v>1</v>
      </c>
      <c r="Q144">
        <v>1</v>
      </c>
      <c r="S144" t="s">
        <v>532</v>
      </c>
      <c r="AE144">
        <v>12</v>
      </c>
      <c r="AF144">
        <v>7.6</v>
      </c>
      <c r="AG144">
        <v>5</v>
      </c>
      <c r="AH144" t="s">
        <v>50</v>
      </c>
      <c r="AI144" t="s">
        <v>51</v>
      </c>
      <c r="AJ144">
        <v>2</v>
      </c>
      <c r="AK144">
        <v>1</v>
      </c>
      <c r="AL144">
        <v>1</v>
      </c>
      <c r="AM144" t="s">
        <v>52</v>
      </c>
      <c r="AN144" t="s">
        <v>53</v>
      </c>
      <c r="AP144">
        <v>1</v>
      </c>
      <c r="AQ144" t="s">
        <v>54</v>
      </c>
      <c r="AR144">
        <v>0</v>
      </c>
      <c r="AW144" t="s">
        <v>55</v>
      </c>
      <c r="AX144">
        <v>0</v>
      </c>
      <c r="AY144">
        <v>2</v>
      </c>
      <c r="AZ144">
        <v>1</v>
      </c>
      <c r="BA144">
        <v>1</v>
      </c>
      <c r="BB144" t="s">
        <v>56</v>
      </c>
    </row>
    <row r="145" spans="1:54" x14ac:dyDescent="0.2">
      <c r="A145" s="4" t="str">
        <f>VLOOKUP(F145,'Matching-Tabelle'!$A$57:$B$61,2,FALSE)</f>
        <v>curdin.schenkel@tkb.ch</v>
      </c>
      <c r="B145" s="4" t="str">
        <f>VLOOKUP(J145,'Matching-Tabelle'!$A$1:$B$52,2,FALSE)</f>
        <v>WPI RTB</v>
      </c>
      <c r="C145" s="4">
        <v>0.75</v>
      </c>
      <c r="D145" s="4" t="s">
        <v>103</v>
      </c>
      <c r="E145" s="5">
        <v>42376</v>
      </c>
      <c r="F145" t="s">
        <v>46</v>
      </c>
      <c r="G145" t="s">
        <v>47</v>
      </c>
      <c r="H145" t="s">
        <v>48</v>
      </c>
      <c r="I145" s="1"/>
      <c r="J145">
        <v>21</v>
      </c>
      <c r="K145" t="s">
        <v>101</v>
      </c>
      <c r="L145" t="s">
        <v>102</v>
      </c>
      <c r="M145">
        <v>990001</v>
      </c>
      <c r="N145" t="s">
        <v>49</v>
      </c>
      <c r="O145">
        <v>0.75</v>
      </c>
      <c r="Q145">
        <v>0.75</v>
      </c>
      <c r="S145" t="s">
        <v>103</v>
      </c>
      <c r="AE145">
        <v>12</v>
      </c>
      <c r="AF145">
        <v>7.6</v>
      </c>
      <c r="AG145">
        <v>5</v>
      </c>
      <c r="AH145" t="s">
        <v>50</v>
      </c>
      <c r="AI145" t="s">
        <v>51</v>
      </c>
      <c r="AJ145">
        <v>2</v>
      </c>
      <c r="AK145">
        <v>1</v>
      </c>
      <c r="AL145">
        <v>1</v>
      </c>
      <c r="AM145" t="s">
        <v>52</v>
      </c>
      <c r="AN145" t="s">
        <v>53</v>
      </c>
      <c r="AP145">
        <v>1</v>
      </c>
      <c r="AQ145" t="s">
        <v>54</v>
      </c>
      <c r="AR145">
        <v>0</v>
      </c>
      <c r="AW145" t="s">
        <v>55</v>
      </c>
      <c r="AX145">
        <v>0</v>
      </c>
      <c r="AY145">
        <v>2</v>
      </c>
      <c r="AZ145">
        <v>0.75</v>
      </c>
      <c r="BA145">
        <v>0.75</v>
      </c>
      <c r="BB145" t="s">
        <v>56</v>
      </c>
    </row>
    <row r="146" spans="1:54" x14ac:dyDescent="0.2">
      <c r="A146" s="4" t="str">
        <f>VLOOKUP(F146,'Matching-Tabelle'!$A$57:$B$61,2,FALSE)</f>
        <v>curdin.schenkel@tkb.ch</v>
      </c>
      <c r="B146" s="4" t="str">
        <f>VLOOKUP(J146,'Matching-Tabelle'!$A$1:$B$52,2,FALSE)</f>
        <v>WPI RTB</v>
      </c>
      <c r="C146" s="4">
        <v>1</v>
      </c>
      <c r="D146" s="4" t="s">
        <v>106</v>
      </c>
      <c r="E146" s="5">
        <v>42377</v>
      </c>
      <c r="F146" t="s">
        <v>46</v>
      </c>
      <c r="G146" t="s">
        <v>47</v>
      </c>
      <c r="H146" t="s">
        <v>48</v>
      </c>
      <c r="I146" s="1"/>
      <c r="J146">
        <v>21</v>
      </c>
      <c r="K146" t="s">
        <v>101</v>
      </c>
      <c r="L146" t="s">
        <v>102</v>
      </c>
      <c r="M146">
        <v>990001</v>
      </c>
      <c r="N146" t="s">
        <v>49</v>
      </c>
      <c r="O146">
        <v>1</v>
      </c>
      <c r="Q146">
        <v>1</v>
      </c>
      <c r="S146" t="s">
        <v>106</v>
      </c>
      <c r="AE146">
        <v>12</v>
      </c>
      <c r="AF146">
        <v>7.6</v>
      </c>
      <c r="AG146">
        <v>5</v>
      </c>
      <c r="AH146" t="s">
        <v>50</v>
      </c>
      <c r="AI146" t="s">
        <v>51</v>
      </c>
      <c r="AJ146">
        <v>2</v>
      </c>
      <c r="AK146">
        <v>1</v>
      </c>
      <c r="AL146">
        <v>1</v>
      </c>
      <c r="AM146" t="s">
        <v>52</v>
      </c>
      <c r="AN146" t="s">
        <v>53</v>
      </c>
      <c r="AP146">
        <v>1</v>
      </c>
      <c r="AQ146" t="s">
        <v>54</v>
      </c>
      <c r="AR146">
        <v>0</v>
      </c>
      <c r="AW146" t="s">
        <v>55</v>
      </c>
      <c r="AX146">
        <v>0</v>
      </c>
      <c r="AY146">
        <v>2</v>
      </c>
      <c r="AZ146">
        <v>1</v>
      </c>
      <c r="BA146">
        <v>1</v>
      </c>
      <c r="BB146" t="s">
        <v>56</v>
      </c>
    </row>
    <row r="147" spans="1:54" x14ac:dyDescent="0.2">
      <c r="A147" s="4" t="str">
        <f>VLOOKUP(F147,'Matching-Tabelle'!$A$57:$B$61,2,FALSE)</f>
        <v>curdin.schenkel@tkb.ch</v>
      </c>
      <c r="B147" s="4" t="str">
        <f>VLOOKUP(J147,'Matching-Tabelle'!$A$1:$B$52,2,FALSE)</f>
        <v>WPI RTB</v>
      </c>
      <c r="C147" s="4">
        <v>1.5</v>
      </c>
      <c r="D147" s="4" t="s">
        <v>122</v>
      </c>
      <c r="E147" s="5">
        <v>42388</v>
      </c>
      <c r="F147" t="s">
        <v>46</v>
      </c>
      <c r="G147" t="s">
        <v>47</v>
      </c>
      <c r="H147" t="s">
        <v>48</v>
      </c>
      <c r="I147" s="1"/>
      <c r="J147">
        <v>21</v>
      </c>
      <c r="K147" t="s">
        <v>101</v>
      </c>
      <c r="L147" t="s">
        <v>102</v>
      </c>
      <c r="M147">
        <v>990001</v>
      </c>
      <c r="N147" t="s">
        <v>49</v>
      </c>
      <c r="O147">
        <v>1.5</v>
      </c>
      <c r="Q147">
        <v>1.5</v>
      </c>
      <c r="S147" t="s">
        <v>122</v>
      </c>
      <c r="AE147">
        <v>12</v>
      </c>
      <c r="AF147">
        <v>7.6</v>
      </c>
      <c r="AG147">
        <v>5</v>
      </c>
      <c r="AH147" t="s">
        <v>50</v>
      </c>
      <c r="AI147" t="s">
        <v>51</v>
      </c>
      <c r="AJ147">
        <v>2</v>
      </c>
      <c r="AK147">
        <v>1</v>
      </c>
      <c r="AL147">
        <v>1</v>
      </c>
      <c r="AM147" t="s">
        <v>52</v>
      </c>
      <c r="AN147" t="s">
        <v>53</v>
      </c>
      <c r="AP147">
        <v>1</v>
      </c>
      <c r="AQ147" t="s">
        <v>54</v>
      </c>
      <c r="AR147">
        <v>0</v>
      </c>
      <c r="AW147" t="s">
        <v>55</v>
      </c>
      <c r="AX147">
        <v>0</v>
      </c>
      <c r="AY147">
        <v>2</v>
      </c>
      <c r="AZ147">
        <v>1.5</v>
      </c>
      <c r="BA147">
        <v>1.5</v>
      </c>
      <c r="BB147" t="s">
        <v>56</v>
      </c>
    </row>
    <row r="148" spans="1:54" x14ac:dyDescent="0.2">
      <c r="A148" s="4" t="str">
        <f>VLOOKUP(F148,'Matching-Tabelle'!$A$57:$B$61,2,FALSE)</f>
        <v>curdin.schenkel@tkb.ch</v>
      </c>
      <c r="B148" s="4" t="str">
        <f>VLOOKUP(J148,'Matching-Tabelle'!$A$1:$B$52,2,FALSE)</f>
        <v>WPI RTB</v>
      </c>
      <c r="C148" s="4">
        <v>0.75</v>
      </c>
      <c r="D148" s="4" t="s">
        <v>80</v>
      </c>
      <c r="E148" s="5">
        <v>42408</v>
      </c>
      <c r="F148" t="s">
        <v>46</v>
      </c>
      <c r="G148" t="s">
        <v>47</v>
      </c>
      <c r="H148" t="s">
        <v>48</v>
      </c>
      <c r="I148" s="1"/>
      <c r="J148">
        <v>21</v>
      </c>
      <c r="K148" t="s">
        <v>101</v>
      </c>
      <c r="L148" t="s">
        <v>102</v>
      </c>
      <c r="M148">
        <v>990001</v>
      </c>
      <c r="N148" t="s">
        <v>49</v>
      </c>
      <c r="O148">
        <v>0.75</v>
      </c>
      <c r="Q148">
        <v>0.75</v>
      </c>
      <c r="S148" t="s">
        <v>80</v>
      </c>
      <c r="AE148">
        <v>12</v>
      </c>
      <c r="AF148">
        <v>7.6</v>
      </c>
      <c r="AG148">
        <v>5</v>
      </c>
      <c r="AH148" t="s">
        <v>50</v>
      </c>
      <c r="AI148" t="s">
        <v>51</v>
      </c>
      <c r="AJ148">
        <v>2</v>
      </c>
      <c r="AK148">
        <v>1</v>
      </c>
      <c r="AL148">
        <v>1</v>
      </c>
      <c r="AM148" t="s">
        <v>52</v>
      </c>
      <c r="AN148" t="s">
        <v>53</v>
      </c>
      <c r="AP148">
        <v>1</v>
      </c>
      <c r="AQ148" t="s">
        <v>54</v>
      </c>
      <c r="AR148">
        <v>0</v>
      </c>
      <c r="AW148" t="s">
        <v>55</v>
      </c>
      <c r="AX148">
        <v>0</v>
      </c>
      <c r="AY148">
        <v>2</v>
      </c>
      <c r="AZ148">
        <v>0.75</v>
      </c>
      <c r="BA148">
        <v>0.75</v>
      </c>
      <c r="BB148" t="s">
        <v>56</v>
      </c>
    </row>
    <row r="149" spans="1:54" x14ac:dyDescent="0.2">
      <c r="A149" s="4" t="str">
        <f>VLOOKUP(F149,'Matching-Tabelle'!$A$57:$B$61,2,FALSE)</f>
        <v>curdin.schenkel@tkb.ch</v>
      </c>
      <c r="B149" s="4" t="str">
        <f>VLOOKUP(J149,'Matching-Tabelle'!$A$1:$B$52,2,FALSE)</f>
        <v>WPI RTB</v>
      </c>
      <c r="C149" s="4">
        <v>1</v>
      </c>
      <c r="D149" s="4" t="s">
        <v>106</v>
      </c>
      <c r="E149" s="5">
        <v>42409</v>
      </c>
      <c r="F149" t="s">
        <v>46</v>
      </c>
      <c r="G149" t="s">
        <v>47</v>
      </c>
      <c r="H149" t="s">
        <v>48</v>
      </c>
      <c r="I149" s="1"/>
      <c r="J149">
        <v>21</v>
      </c>
      <c r="K149" t="s">
        <v>101</v>
      </c>
      <c r="L149" t="s">
        <v>102</v>
      </c>
      <c r="M149">
        <v>990001</v>
      </c>
      <c r="N149" t="s">
        <v>49</v>
      </c>
      <c r="O149">
        <v>1</v>
      </c>
      <c r="Q149">
        <v>1</v>
      </c>
      <c r="S149" t="s">
        <v>106</v>
      </c>
      <c r="AE149">
        <v>12</v>
      </c>
      <c r="AF149">
        <v>7.6</v>
      </c>
      <c r="AG149">
        <v>5</v>
      </c>
      <c r="AH149" t="s">
        <v>50</v>
      </c>
      <c r="AI149" t="s">
        <v>51</v>
      </c>
      <c r="AJ149">
        <v>2</v>
      </c>
      <c r="AK149">
        <v>1</v>
      </c>
      <c r="AL149">
        <v>1</v>
      </c>
      <c r="AM149" t="s">
        <v>52</v>
      </c>
      <c r="AN149" t="s">
        <v>53</v>
      </c>
      <c r="AP149">
        <v>1</v>
      </c>
      <c r="AQ149" t="s">
        <v>54</v>
      </c>
      <c r="AR149">
        <v>0</v>
      </c>
      <c r="AW149" t="s">
        <v>55</v>
      </c>
      <c r="AX149">
        <v>0</v>
      </c>
      <c r="AY149">
        <v>2</v>
      </c>
      <c r="AZ149">
        <v>1</v>
      </c>
      <c r="BA149">
        <v>1</v>
      </c>
      <c r="BB149" t="s">
        <v>56</v>
      </c>
    </row>
    <row r="150" spans="1:54" x14ac:dyDescent="0.2">
      <c r="A150" s="4" t="str">
        <f>VLOOKUP(F150,'Matching-Tabelle'!$A$57:$B$61,2,FALSE)</f>
        <v>curdin.schenkel@tkb.ch</v>
      </c>
      <c r="B150" s="4" t="str">
        <f>VLOOKUP(J150,'Matching-Tabelle'!$A$1:$B$52,2,FALSE)</f>
        <v>WPI RTB</v>
      </c>
      <c r="C150" s="4">
        <v>4.5</v>
      </c>
      <c r="D150" s="4" t="s">
        <v>199</v>
      </c>
      <c r="E150" s="5">
        <v>42431</v>
      </c>
      <c r="F150" t="s">
        <v>46</v>
      </c>
      <c r="G150" t="s">
        <v>47</v>
      </c>
      <c r="H150" t="s">
        <v>48</v>
      </c>
      <c r="I150" s="1"/>
      <c r="J150">
        <v>21</v>
      </c>
      <c r="K150" t="s">
        <v>101</v>
      </c>
      <c r="L150" t="s">
        <v>102</v>
      </c>
      <c r="M150">
        <v>990001</v>
      </c>
      <c r="N150" t="s">
        <v>49</v>
      </c>
      <c r="O150">
        <v>4.5</v>
      </c>
      <c r="Q150">
        <v>4.5</v>
      </c>
      <c r="S150" t="s">
        <v>199</v>
      </c>
      <c r="AE150">
        <v>12</v>
      </c>
      <c r="AF150">
        <v>7.6</v>
      </c>
      <c r="AG150">
        <v>5</v>
      </c>
      <c r="AH150" t="s">
        <v>50</v>
      </c>
      <c r="AI150" t="s">
        <v>51</v>
      </c>
      <c r="AJ150">
        <v>2</v>
      </c>
      <c r="AK150">
        <v>1</v>
      </c>
      <c r="AL150">
        <v>1</v>
      </c>
      <c r="AM150" t="s">
        <v>52</v>
      </c>
      <c r="AN150" t="s">
        <v>53</v>
      </c>
      <c r="AP150">
        <v>1</v>
      </c>
      <c r="AQ150" t="s">
        <v>54</v>
      </c>
      <c r="AR150">
        <v>0</v>
      </c>
      <c r="AW150" t="s">
        <v>55</v>
      </c>
      <c r="AX150">
        <v>0</v>
      </c>
      <c r="AY150">
        <v>2</v>
      </c>
      <c r="AZ150">
        <v>4.5</v>
      </c>
      <c r="BA150">
        <v>4.5</v>
      </c>
      <c r="BB150" t="s">
        <v>56</v>
      </c>
    </row>
    <row r="151" spans="1:54" x14ac:dyDescent="0.2">
      <c r="A151" s="4" t="str">
        <f>VLOOKUP(F151,'Matching-Tabelle'!$A$57:$B$61,2,FALSE)</f>
        <v>curdin.schenkel@tkb.ch</v>
      </c>
      <c r="B151" s="4" t="str">
        <f>VLOOKUP(J151,'Matching-Tabelle'!$A$1:$B$52,2,FALSE)</f>
        <v>WPI RTB</v>
      </c>
      <c r="C151" s="4">
        <v>0.25</v>
      </c>
      <c r="D151" s="4" t="s">
        <v>208</v>
      </c>
      <c r="E151" s="5">
        <v>42438</v>
      </c>
      <c r="F151" t="s">
        <v>46</v>
      </c>
      <c r="G151" t="s">
        <v>47</v>
      </c>
      <c r="H151" t="s">
        <v>48</v>
      </c>
      <c r="I151" s="1"/>
      <c r="J151">
        <v>21</v>
      </c>
      <c r="K151" t="s">
        <v>101</v>
      </c>
      <c r="L151" t="s">
        <v>102</v>
      </c>
      <c r="M151">
        <v>990001</v>
      </c>
      <c r="N151" t="s">
        <v>49</v>
      </c>
      <c r="O151">
        <v>0.25</v>
      </c>
      <c r="Q151">
        <v>0.25</v>
      </c>
      <c r="S151" t="s">
        <v>208</v>
      </c>
      <c r="AE151">
        <v>12</v>
      </c>
      <c r="AF151">
        <v>7.6</v>
      </c>
      <c r="AG151">
        <v>5</v>
      </c>
      <c r="AH151" t="s">
        <v>50</v>
      </c>
      <c r="AI151" t="s">
        <v>51</v>
      </c>
      <c r="AJ151">
        <v>2</v>
      </c>
      <c r="AK151">
        <v>1</v>
      </c>
      <c r="AL151">
        <v>1</v>
      </c>
      <c r="AM151" t="s">
        <v>52</v>
      </c>
      <c r="AN151" t="s">
        <v>53</v>
      </c>
      <c r="AP151">
        <v>1</v>
      </c>
      <c r="AQ151" t="s">
        <v>54</v>
      </c>
      <c r="AR151">
        <v>0</v>
      </c>
      <c r="AW151" t="s">
        <v>55</v>
      </c>
      <c r="AX151">
        <v>0</v>
      </c>
      <c r="AY151">
        <v>2</v>
      </c>
      <c r="AZ151">
        <v>0.25</v>
      </c>
      <c r="BA151">
        <v>0.25</v>
      </c>
      <c r="BB151" t="s">
        <v>56</v>
      </c>
    </row>
    <row r="152" spans="1:54" x14ac:dyDescent="0.2">
      <c r="A152" s="4" t="str">
        <f>VLOOKUP(F152,'Matching-Tabelle'!$A$57:$B$61,2,FALSE)</f>
        <v>curdin.schenkel@tkb.ch</v>
      </c>
      <c r="B152" s="4" t="str">
        <f>VLOOKUP(J152,'Matching-Tabelle'!$A$1:$B$52,2,FALSE)</f>
        <v>WPI RTB</v>
      </c>
      <c r="C152" s="4">
        <v>0.25</v>
      </c>
      <c r="D152" s="4" t="s">
        <v>225</v>
      </c>
      <c r="E152" s="5">
        <v>42452</v>
      </c>
      <c r="F152" t="s">
        <v>46</v>
      </c>
      <c r="G152" t="s">
        <v>47</v>
      </c>
      <c r="H152" t="s">
        <v>48</v>
      </c>
      <c r="I152" s="1"/>
      <c r="J152">
        <v>21</v>
      </c>
      <c r="K152" t="s">
        <v>101</v>
      </c>
      <c r="L152" t="s">
        <v>102</v>
      </c>
      <c r="M152">
        <v>990001</v>
      </c>
      <c r="N152" t="s">
        <v>49</v>
      </c>
      <c r="O152">
        <v>0.25</v>
      </c>
      <c r="Q152">
        <v>0.25</v>
      </c>
      <c r="S152" t="s">
        <v>225</v>
      </c>
      <c r="AE152">
        <v>12</v>
      </c>
      <c r="AF152">
        <v>7.6</v>
      </c>
      <c r="AG152">
        <v>5</v>
      </c>
      <c r="AH152" t="s">
        <v>50</v>
      </c>
      <c r="AI152" t="s">
        <v>51</v>
      </c>
      <c r="AJ152">
        <v>2</v>
      </c>
      <c r="AK152">
        <v>1</v>
      </c>
      <c r="AL152">
        <v>1</v>
      </c>
      <c r="AM152" t="s">
        <v>52</v>
      </c>
      <c r="AN152" t="s">
        <v>53</v>
      </c>
      <c r="AP152">
        <v>1</v>
      </c>
      <c r="AQ152" t="s">
        <v>54</v>
      </c>
      <c r="AR152">
        <v>0</v>
      </c>
      <c r="AW152" t="s">
        <v>55</v>
      </c>
      <c r="AX152">
        <v>0</v>
      </c>
      <c r="AY152">
        <v>2</v>
      </c>
      <c r="AZ152">
        <v>0.25</v>
      </c>
      <c r="BA152">
        <v>0.25</v>
      </c>
      <c r="BB152" t="s">
        <v>56</v>
      </c>
    </row>
    <row r="153" spans="1:54" x14ac:dyDescent="0.2">
      <c r="A153" s="4" t="str">
        <f>VLOOKUP(F153,'Matching-Tabelle'!$A$57:$B$61,2,FALSE)</f>
        <v>curdin.schenkel@tkb.ch</v>
      </c>
      <c r="B153" s="4" t="str">
        <f>VLOOKUP(J153,'Matching-Tabelle'!$A$1:$B$52,2,FALSE)</f>
        <v>WPI RTB</v>
      </c>
      <c r="C153" s="4">
        <v>1.5</v>
      </c>
      <c r="D153" s="4" t="s">
        <v>296</v>
      </c>
      <c r="E153" s="5">
        <v>42516</v>
      </c>
      <c r="F153" t="s">
        <v>46</v>
      </c>
      <c r="G153" t="s">
        <v>47</v>
      </c>
      <c r="H153" t="s">
        <v>48</v>
      </c>
      <c r="I153" s="1"/>
      <c r="J153">
        <v>21</v>
      </c>
      <c r="K153" t="s">
        <v>101</v>
      </c>
      <c r="L153" t="s">
        <v>102</v>
      </c>
      <c r="M153">
        <v>990001</v>
      </c>
      <c r="N153" t="s">
        <v>49</v>
      </c>
      <c r="O153">
        <v>1.5</v>
      </c>
      <c r="Q153">
        <v>1.5</v>
      </c>
      <c r="S153" t="s">
        <v>296</v>
      </c>
      <c r="AE153">
        <v>12</v>
      </c>
      <c r="AF153">
        <v>7.6</v>
      </c>
      <c r="AG153">
        <v>5</v>
      </c>
      <c r="AH153" t="s">
        <v>50</v>
      </c>
      <c r="AI153" t="s">
        <v>51</v>
      </c>
      <c r="AJ153">
        <v>2</v>
      </c>
      <c r="AK153">
        <v>1</v>
      </c>
      <c r="AL153">
        <v>1</v>
      </c>
      <c r="AM153" t="s">
        <v>52</v>
      </c>
      <c r="AN153" t="s">
        <v>53</v>
      </c>
      <c r="AP153">
        <v>1</v>
      </c>
      <c r="AQ153" t="s">
        <v>54</v>
      </c>
      <c r="AR153">
        <v>0</v>
      </c>
      <c r="AW153" t="s">
        <v>55</v>
      </c>
      <c r="AX153">
        <v>0</v>
      </c>
      <c r="AY153">
        <v>2</v>
      </c>
      <c r="AZ153">
        <v>1.5</v>
      </c>
      <c r="BA153">
        <v>1.5</v>
      </c>
      <c r="BB153" t="s">
        <v>56</v>
      </c>
    </row>
    <row r="154" spans="1:54" x14ac:dyDescent="0.2">
      <c r="A154" s="4" t="str">
        <f>VLOOKUP(F154,'Matching-Tabelle'!$A$57:$B$61,2,FALSE)</f>
        <v>curdin.schenkel@tkb.ch</v>
      </c>
      <c r="B154" s="4" t="str">
        <f>VLOOKUP(J154,'Matching-Tabelle'!$A$1:$B$52,2,FALSE)</f>
        <v>WPI RTB</v>
      </c>
      <c r="C154" s="4">
        <v>0.25</v>
      </c>
      <c r="D154" s="4" t="s">
        <v>308</v>
      </c>
      <c r="E154" s="5">
        <v>42524</v>
      </c>
      <c r="F154" t="s">
        <v>46</v>
      </c>
      <c r="G154" t="s">
        <v>47</v>
      </c>
      <c r="H154" t="s">
        <v>48</v>
      </c>
      <c r="I154" s="1"/>
      <c r="J154">
        <v>21</v>
      </c>
      <c r="K154" t="s">
        <v>101</v>
      </c>
      <c r="L154" t="s">
        <v>102</v>
      </c>
      <c r="M154">
        <v>990001</v>
      </c>
      <c r="N154" t="s">
        <v>49</v>
      </c>
      <c r="O154">
        <v>0.25</v>
      </c>
      <c r="Q154">
        <v>0.25</v>
      </c>
      <c r="S154" t="s">
        <v>308</v>
      </c>
      <c r="AE154">
        <v>12</v>
      </c>
      <c r="AF154">
        <v>7.6</v>
      </c>
      <c r="AG154">
        <v>5</v>
      </c>
      <c r="AH154" t="s">
        <v>50</v>
      </c>
      <c r="AI154" t="s">
        <v>51</v>
      </c>
      <c r="AJ154">
        <v>2</v>
      </c>
      <c r="AK154">
        <v>1</v>
      </c>
      <c r="AL154">
        <v>1</v>
      </c>
      <c r="AM154" t="s">
        <v>52</v>
      </c>
      <c r="AN154" t="s">
        <v>53</v>
      </c>
      <c r="AP154">
        <v>1</v>
      </c>
      <c r="AQ154" t="s">
        <v>54</v>
      </c>
      <c r="AR154">
        <v>0</v>
      </c>
      <c r="AW154" t="s">
        <v>55</v>
      </c>
      <c r="AX154">
        <v>0</v>
      </c>
      <c r="AY154">
        <v>2</v>
      </c>
      <c r="AZ154">
        <v>0.25</v>
      </c>
      <c r="BA154">
        <v>0.25</v>
      </c>
      <c r="BB154" t="s">
        <v>56</v>
      </c>
    </row>
    <row r="155" spans="1:54" x14ac:dyDescent="0.2">
      <c r="A155" s="4" t="str">
        <f>VLOOKUP(F155,'Matching-Tabelle'!$A$57:$B$61,2,FALSE)</f>
        <v>curdin.schenkel@tkb.ch</v>
      </c>
      <c r="B155" s="4" t="str">
        <f>VLOOKUP(J155,'Matching-Tabelle'!$A$1:$B$52,2,FALSE)</f>
        <v>WPI RTB</v>
      </c>
      <c r="C155" s="4">
        <v>4</v>
      </c>
      <c r="D155" s="4" t="s">
        <v>340</v>
      </c>
      <c r="E155" s="5">
        <v>42538</v>
      </c>
      <c r="F155" t="s">
        <v>46</v>
      </c>
      <c r="G155" t="s">
        <v>47</v>
      </c>
      <c r="H155" t="s">
        <v>48</v>
      </c>
      <c r="I155" s="1"/>
      <c r="J155">
        <v>21</v>
      </c>
      <c r="K155" t="s">
        <v>101</v>
      </c>
      <c r="L155" t="s">
        <v>102</v>
      </c>
      <c r="M155">
        <v>990001</v>
      </c>
      <c r="N155" t="s">
        <v>49</v>
      </c>
      <c r="O155">
        <v>4</v>
      </c>
      <c r="Q155">
        <v>4</v>
      </c>
      <c r="S155" t="s">
        <v>340</v>
      </c>
      <c r="AE155">
        <v>12</v>
      </c>
      <c r="AF155">
        <v>7.6</v>
      </c>
      <c r="AG155">
        <v>5</v>
      </c>
      <c r="AH155" t="s">
        <v>50</v>
      </c>
      <c r="AI155" t="s">
        <v>51</v>
      </c>
      <c r="AJ155">
        <v>2</v>
      </c>
      <c r="AK155">
        <v>1</v>
      </c>
      <c r="AL155">
        <v>1</v>
      </c>
      <c r="AM155" t="s">
        <v>52</v>
      </c>
      <c r="AN155" t="s">
        <v>53</v>
      </c>
      <c r="AP155">
        <v>1</v>
      </c>
      <c r="AQ155" t="s">
        <v>54</v>
      </c>
      <c r="AR155">
        <v>0</v>
      </c>
      <c r="AW155" t="s">
        <v>55</v>
      </c>
      <c r="AX155">
        <v>0</v>
      </c>
      <c r="AY155">
        <v>2</v>
      </c>
      <c r="AZ155">
        <v>4</v>
      </c>
      <c r="BA155">
        <v>4</v>
      </c>
      <c r="BB155" t="s">
        <v>56</v>
      </c>
    </row>
    <row r="156" spans="1:54" x14ac:dyDescent="0.2">
      <c r="A156" s="4" t="str">
        <f>VLOOKUP(F156,'Matching-Tabelle'!$A$57:$B$61,2,FALSE)</f>
        <v>curdin.schenkel@tkb.ch</v>
      </c>
      <c r="B156" s="4" t="str">
        <f>VLOOKUP(J156,'Matching-Tabelle'!$A$1:$B$52,2,FALSE)</f>
        <v>WPI RTB</v>
      </c>
      <c r="C156" s="4">
        <v>0.75</v>
      </c>
      <c r="D156" s="4" t="s">
        <v>415</v>
      </c>
      <c r="E156" s="5">
        <v>42622</v>
      </c>
      <c r="F156" t="s">
        <v>46</v>
      </c>
      <c r="G156" t="s">
        <v>47</v>
      </c>
      <c r="H156" t="s">
        <v>48</v>
      </c>
      <c r="I156" s="1"/>
      <c r="J156">
        <v>21</v>
      </c>
      <c r="K156" t="s">
        <v>101</v>
      </c>
      <c r="L156" t="s">
        <v>102</v>
      </c>
      <c r="M156">
        <v>990001</v>
      </c>
      <c r="N156" t="s">
        <v>49</v>
      </c>
      <c r="O156">
        <v>0.75</v>
      </c>
      <c r="Q156">
        <v>0.75</v>
      </c>
      <c r="S156" t="s">
        <v>415</v>
      </c>
      <c r="AE156">
        <v>12</v>
      </c>
      <c r="AF156">
        <v>7.6</v>
      </c>
      <c r="AG156">
        <v>5</v>
      </c>
      <c r="AH156" t="s">
        <v>50</v>
      </c>
      <c r="AI156" t="s">
        <v>51</v>
      </c>
      <c r="AJ156">
        <v>2</v>
      </c>
      <c r="AK156">
        <v>1</v>
      </c>
      <c r="AL156">
        <v>1</v>
      </c>
      <c r="AM156" t="s">
        <v>52</v>
      </c>
      <c r="AN156" t="s">
        <v>53</v>
      </c>
      <c r="AP156">
        <v>1</v>
      </c>
      <c r="AQ156" t="s">
        <v>54</v>
      </c>
      <c r="AR156">
        <v>0</v>
      </c>
      <c r="AW156" t="s">
        <v>55</v>
      </c>
      <c r="AX156">
        <v>0</v>
      </c>
      <c r="AY156">
        <v>2</v>
      </c>
      <c r="AZ156">
        <v>0.75</v>
      </c>
      <c r="BA156">
        <v>0.75</v>
      </c>
      <c r="BB156" t="s">
        <v>56</v>
      </c>
    </row>
    <row r="157" spans="1:54" x14ac:dyDescent="0.2">
      <c r="A157" s="4" t="str">
        <f>VLOOKUP(F157,'Matching-Tabelle'!$A$57:$B$61,2,FALSE)</f>
        <v>curdin.schenkel@tkb.ch</v>
      </c>
      <c r="B157" s="4" t="str">
        <f>VLOOKUP(J157,'Matching-Tabelle'!$A$1:$B$52,2,FALSE)</f>
        <v>WPI RTB</v>
      </c>
      <c r="C157" s="4">
        <v>1.5</v>
      </c>
      <c r="D157" s="4" t="s">
        <v>431</v>
      </c>
      <c r="E157" s="5">
        <v>42653</v>
      </c>
      <c r="F157" t="s">
        <v>46</v>
      </c>
      <c r="G157" t="s">
        <v>47</v>
      </c>
      <c r="H157" t="s">
        <v>48</v>
      </c>
      <c r="I157" s="1"/>
      <c r="J157">
        <v>21</v>
      </c>
      <c r="K157" t="s">
        <v>101</v>
      </c>
      <c r="L157" t="s">
        <v>102</v>
      </c>
      <c r="M157">
        <v>990001</v>
      </c>
      <c r="N157" t="s">
        <v>49</v>
      </c>
      <c r="O157">
        <v>1.5</v>
      </c>
      <c r="Q157">
        <v>1.5</v>
      </c>
      <c r="S157" t="s">
        <v>431</v>
      </c>
      <c r="AE157">
        <v>12</v>
      </c>
      <c r="AF157">
        <v>7.6</v>
      </c>
      <c r="AG157">
        <v>5</v>
      </c>
      <c r="AH157" t="s">
        <v>50</v>
      </c>
      <c r="AI157" t="s">
        <v>51</v>
      </c>
      <c r="AJ157">
        <v>2</v>
      </c>
      <c r="AK157">
        <v>1</v>
      </c>
      <c r="AL157">
        <v>1</v>
      </c>
      <c r="AM157" t="s">
        <v>52</v>
      </c>
      <c r="AN157" t="s">
        <v>53</v>
      </c>
      <c r="AP157">
        <v>1</v>
      </c>
      <c r="AQ157" t="s">
        <v>54</v>
      </c>
      <c r="AR157">
        <v>0</v>
      </c>
      <c r="AW157" t="s">
        <v>55</v>
      </c>
      <c r="AX157">
        <v>0</v>
      </c>
      <c r="AY157">
        <v>2</v>
      </c>
      <c r="AZ157">
        <v>1.5</v>
      </c>
      <c r="BA157">
        <v>1.5</v>
      </c>
      <c r="BB157" t="s">
        <v>56</v>
      </c>
    </row>
    <row r="158" spans="1:54" x14ac:dyDescent="0.2">
      <c r="A158" s="4" t="str">
        <f>VLOOKUP(F158,'Matching-Tabelle'!$A$57:$B$61,2,FALSE)</f>
        <v>curdin.schenkel@tkb.ch</v>
      </c>
      <c r="B158" s="4" t="str">
        <f>VLOOKUP(J158,'Matching-Tabelle'!$A$1:$B$52,2,FALSE)</f>
        <v>WPI RTB</v>
      </c>
      <c r="C158" s="4">
        <v>1</v>
      </c>
      <c r="D158" s="4" t="s">
        <v>509</v>
      </c>
      <c r="E158" s="5">
        <v>42713</v>
      </c>
      <c r="F158" t="s">
        <v>46</v>
      </c>
      <c r="G158" t="s">
        <v>47</v>
      </c>
      <c r="H158" t="s">
        <v>48</v>
      </c>
      <c r="I158" s="1"/>
      <c r="J158">
        <v>21</v>
      </c>
      <c r="K158" t="s">
        <v>101</v>
      </c>
      <c r="L158" t="s">
        <v>102</v>
      </c>
      <c r="M158">
        <v>990001</v>
      </c>
      <c r="N158" t="s">
        <v>49</v>
      </c>
      <c r="O158">
        <v>1</v>
      </c>
      <c r="Q158">
        <v>1</v>
      </c>
      <c r="S158" t="s">
        <v>509</v>
      </c>
      <c r="AE158">
        <v>12</v>
      </c>
      <c r="AF158">
        <v>7.6</v>
      </c>
      <c r="AG158">
        <v>5</v>
      </c>
      <c r="AH158" t="s">
        <v>50</v>
      </c>
      <c r="AI158" t="s">
        <v>51</v>
      </c>
      <c r="AJ158">
        <v>2</v>
      </c>
      <c r="AK158">
        <v>1</v>
      </c>
      <c r="AL158">
        <v>1</v>
      </c>
      <c r="AM158" t="s">
        <v>52</v>
      </c>
      <c r="AN158" t="s">
        <v>53</v>
      </c>
      <c r="AP158">
        <v>1</v>
      </c>
      <c r="AQ158" t="s">
        <v>54</v>
      </c>
      <c r="AR158">
        <v>0</v>
      </c>
      <c r="AW158" t="s">
        <v>55</v>
      </c>
      <c r="AX158">
        <v>0</v>
      </c>
      <c r="AY158">
        <v>2</v>
      </c>
      <c r="AZ158">
        <v>1</v>
      </c>
      <c r="BA158">
        <v>1</v>
      </c>
      <c r="BB158" t="s">
        <v>56</v>
      </c>
    </row>
    <row r="159" spans="1:54" x14ac:dyDescent="0.2">
      <c r="A159" s="4" t="str">
        <f>VLOOKUP(F159,'Matching-Tabelle'!$A$57:$B$61,2,FALSE)</f>
        <v>curdin.schenkel@tkb.ch</v>
      </c>
      <c r="B159" s="4" t="str">
        <f>VLOOKUP(J159,'Matching-Tabelle'!$A$1:$B$52,2,FALSE)</f>
        <v>WPI RTB</v>
      </c>
      <c r="C159" s="4">
        <v>0.75</v>
      </c>
      <c r="D159" s="4" t="s">
        <v>80</v>
      </c>
      <c r="E159" s="5">
        <v>42374</v>
      </c>
      <c r="F159" t="s">
        <v>46</v>
      </c>
      <c r="G159" t="s">
        <v>47</v>
      </c>
      <c r="H159" t="s">
        <v>48</v>
      </c>
      <c r="I159" s="1"/>
      <c r="J159">
        <v>22</v>
      </c>
      <c r="K159" t="s">
        <v>78</v>
      </c>
      <c r="L159" t="s">
        <v>79</v>
      </c>
      <c r="M159">
        <v>990001</v>
      </c>
      <c r="N159" t="s">
        <v>49</v>
      </c>
      <c r="O159">
        <v>0.75</v>
      </c>
      <c r="Q159">
        <v>0.75</v>
      </c>
      <c r="S159" t="s">
        <v>80</v>
      </c>
      <c r="AE159">
        <v>12</v>
      </c>
      <c r="AF159">
        <v>7.6</v>
      </c>
      <c r="AG159">
        <v>5</v>
      </c>
      <c r="AH159" t="s">
        <v>50</v>
      </c>
      <c r="AI159" t="s">
        <v>51</v>
      </c>
      <c r="AJ159">
        <v>2</v>
      </c>
      <c r="AK159">
        <v>1</v>
      </c>
      <c r="AL159">
        <v>1</v>
      </c>
      <c r="AM159" t="s">
        <v>52</v>
      </c>
      <c r="AN159" t="s">
        <v>53</v>
      </c>
      <c r="AP159">
        <v>1</v>
      </c>
      <c r="AQ159" t="s">
        <v>54</v>
      </c>
      <c r="AR159">
        <v>0</v>
      </c>
      <c r="AW159" t="s">
        <v>55</v>
      </c>
      <c r="AX159">
        <v>0</v>
      </c>
      <c r="AY159">
        <v>2</v>
      </c>
      <c r="AZ159">
        <v>0.75</v>
      </c>
      <c r="BA159">
        <v>0.75</v>
      </c>
      <c r="BB159" t="s">
        <v>56</v>
      </c>
    </row>
    <row r="160" spans="1:54" x14ac:dyDescent="0.2">
      <c r="A160" s="4" t="str">
        <f>VLOOKUP(F160,'Matching-Tabelle'!$A$57:$B$61,2,FALSE)</f>
        <v>curdin.schenkel@tkb.ch</v>
      </c>
      <c r="B160" s="4" t="str">
        <f>VLOOKUP(J160,'Matching-Tabelle'!$A$1:$B$52,2,FALSE)</f>
        <v>WPI RTB</v>
      </c>
      <c r="C160" s="4">
        <v>1</v>
      </c>
      <c r="D160" s="4" t="s">
        <v>94</v>
      </c>
      <c r="E160" s="5">
        <v>42375</v>
      </c>
      <c r="F160" t="s">
        <v>46</v>
      </c>
      <c r="G160" t="s">
        <v>47</v>
      </c>
      <c r="H160" t="s">
        <v>48</v>
      </c>
      <c r="I160" s="1"/>
      <c r="J160">
        <v>22</v>
      </c>
      <c r="K160" t="s">
        <v>78</v>
      </c>
      <c r="L160" t="s">
        <v>79</v>
      </c>
      <c r="M160">
        <v>990001</v>
      </c>
      <c r="N160" t="s">
        <v>49</v>
      </c>
      <c r="O160">
        <v>1</v>
      </c>
      <c r="Q160">
        <v>1</v>
      </c>
      <c r="S160" t="s">
        <v>94</v>
      </c>
      <c r="AE160">
        <v>12</v>
      </c>
      <c r="AF160">
        <v>7.6</v>
      </c>
      <c r="AG160">
        <v>5</v>
      </c>
      <c r="AH160" t="s">
        <v>50</v>
      </c>
      <c r="AI160" t="s">
        <v>51</v>
      </c>
      <c r="AJ160">
        <v>2</v>
      </c>
      <c r="AK160">
        <v>1</v>
      </c>
      <c r="AL160">
        <v>1</v>
      </c>
      <c r="AM160" t="s">
        <v>52</v>
      </c>
      <c r="AN160" t="s">
        <v>53</v>
      </c>
      <c r="AP160">
        <v>1</v>
      </c>
      <c r="AQ160" t="s">
        <v>54</v>
      </c>
      <c r="AR160">
        <v>0</v>
      </c>
      <c r="AW160" t="s">
        <v>55</v>
      </c>
      <c r="AX160">
        <v>0</v>
      </c>
      <c r="AY160">
        <v>2</v>
      </c>
      <c r="AZ160">
        <v>1</v>
      </c>
      <c r="BA160">
        <v>1</v>
      </c>
      <c r="BB160" t="s">
        <v>56</v>
      </c>
    </row>
    <row r="161" spans="1:54" x14ac:dyDescent="0.2">
      <c r="A161" s="4" t="str">
        <f>VLOOKUP(F161,'Matching-Tabelle'!$A$57:$B$61,2,FALSE)</f>
        <v>curdin.schenkel@tkb.ch</v>
      </c>
      <c r="B161" s="4" t="str">
        <f>VLOOKUP(J161,'Matching-Tabelle'!$A$1:$B$52,2,FALSE)</f>
        <v>WPI RTB</v>
      </c>
      <c r="C161" s="4">
        <v>0.5</v>
      </c>
      <c r="D161" s="4" t="s">
        <v>110</v>
      </c>
      <c r="E161" s="5">
        <v>42380</v>
      </c>
      <c r="F161" t="s">
        <v>46</v>
      </c>
      <c r="G161" t="s">
        <v>47</v>
      </c>
      <c r="H161" t="s">
        <v>48</v>
      </c>
      <c r="I161" s="1"/>
      <c r="J161">
        <v>22</v>
      </c>
      <c r="K161" t="s">
        <v>78</v>
      </c>
      <c r="L161" t="s">
        <v>79</v>
      </c>
      <c r="M161">
        <v>990001</v>
      </c>
      <c r="N161" t="s">
        <v>49</v>
      </c>
      <c r="O161">
        <v>0.5</v>
      </c>
      <c r="Q161">
        <v>0.5</v>
      </c>
      <c r="S161" t="s">
        <v>110</v>
      </c>
      <c r="AE161">
        <v>12</v>
      </c>
      <c r="AF161">
        <v>7.6</v>
      </c>
      <c r="AG161">
        <v>5</v>
      </c>
      <c r="AH161" t="s">
        <v>50</v>
      </c>
      <c r="AI161" t="s">
        <v>51</v>
      </c>
      <c r="AJ161">
        <v>2</v>
      </c>
      <c r="AK161">
        <v>1</v>
      </c>
      <c r="AL161">
        <v>1</v>
      </c>
      <c r="AM161" t="s">
        <v>52</v>
      </c>
      <c r="AN161" t="s">
        <v>53</v>
      </c>
      <c r="AP161">
        <v>1</v>
      </c>
      <c r="AQ161" t="s">
        <v>54</v>
      </c>
      <c r="AR161">
        <v>0</v>
      </c>
      <c r="AW161" t="s">
        <v>55</v>
      </c>
      <c r="AX161">
        <v>0</v>
      </c>
      <c r="AY161">
        <v>2</v>
      </c>
      <c r="AZ161">
        <v>0.5</v>
      </c>
      <c r="BA161">
        <v>0.5</v>
      </c>
      <c r="BB161" t="s">
        <v>56</v>
      </c>
    </row>
    <row r="162" spans="1:54" x14ac:dyDescent="0.2">
      <c r="A162" s="4" t="str">
        <f>VLOOKUP(F162,'Matching-Tabelle'!$A$57:$B$61,2,FALSE)</f>
        <v>curdin.schenkel@tkb.ch</v>
      </c>
      <c r="B162" s="4" t="str">
        <f>VLOOKUP(J162,'Matching-Tabelle'!$A$1:$B$52,2,FALSE)</f>
        <v>WPI RTB</v>
      </c>
      <c r="C162" s="4">
        <v>0.25</v>
      </c>
      <c r="D162" s="4" t="s">
        <v>111</v>
      </c>
      <c r="E162" s="5">
        <v>42380</v>
      </c>
      <c r="F162" t="s">
        <v>46</v>
      </c>
      <c r="G162" t="s">
        <v>47</v>
      </c>
      <c r="H162" t="s">
        <v>48</v>
      </c>
      <c r="I162" s="1"/>
      <c r="J162">
        <v>22</v>
      </c>
      <c r="K162" t="s">
        <v>78</v>
      </c>
      <c r="L162" t="s">
        <v>79</v>
      </c>
      <c r="M162">
        <v>990001</v>
      </c>
      <c r="N162" t="s">
        <v>49</v>
      </c>
      <c r="O162">
        <v>0.25</v>
      </c>
      <c r="Q162">
        <v>0.25</v>
      </c>
      <c r="S162" t="s">
        <v>111</v>
      </c>
      <c r="AE162">
        <v>12</v>
      </c>
      <c r="AF162">
        <v>7.6</v>
      </c>
      <c r="AG162">
        <v>5</v>
      </c>
      <c r="AH162" t="s">
        <v>50</v>
      </c>
      <c r="AI162" t="s">
        <v>51</v>
      </c>
      <c r="AJ162">
        <v>2</v>
      </c>
      <c r="AK162">
        <v>1</v>
      </c>
      <c r="AL162">
        <v>1</v>
      </c>
      <c r="AM162" t="s">
        <v>52</v>
      </c>
      <c r="AN162" t="s">
        <v>53</v>
      </c>
      <c r="AP162">
        <v>1</v>
      </c>
      <c r="AQ162" t="s">
        <v>54</v>
      </c>
      <c r="AR162">
        <v>0</v>
      </c>
      <c r="AW162" t="s">
        <v>55</v>
      </c>
      <c r="AX162">
        <v>0</v>
      </c>
      <c r="AY162">
        <v>2</v>
      </c>
      <c r="AZ162">
        <v>0.25</v>
      </c>
      <c r="BA162">
        <v>0.25</v>
      </c>
      <c r="BB162" t="s">
        <v>56</v>
      </c>
    </row>
    <row r="163" spans="1:54" x14ac:dyDescent="0.2">
      <c r="A163" s="4" t="str">
        <f>VLOOKUP(F163,'Matching-Tabelle'!$A$57:$B$61,2,FALSE)</f>
        <v>curdin.schenkel@tkb.ch</v>
      </c>
      <c r="B163" s="4" t="str">
        <f>VLOOKUP(J163,'Matching-Tabelle'!$A$1:$B$52,2,FALSE)</f>
        <v>WPI RTB</v>
      </c>
      <c r="C163" s="4">
        <v>4</v>
      </c>
      <c r="D163" s="4" t="s">
        <v>123</v>
      </c>
      <c r="E163" s="5">
        <v>42388</v>
      </c>
      <c r="F163" t="s">
        <v>46</v>
      </c>
      <c r="G163" t="s">
        <v>47</v>
      </c>
      <c r="H163" t="s">
        <v>48</v>
      </c>
      <c r="I163" s="1"/>
      <c r="J163">
        <v>22</v>
      </c>
      <c r="K163" t="s">
        <v>78</v>
      </c>
      <c r="L163" t="s">
        <v>79</v>
      </c>
      <c r="M163">
        <v>990001</v>
      </c>
      <c r="N163" t="s">
        <v>49</v>
      </c>
      <c r="O163">
        <v>4</v>
      </c>
      <c r="Q163">
        <v>4</v>
      </c>
      <c r="S163" t="s">
        <v>123</v>
      </c>
      <c r="AE163">
        <v>12</v>
      </c>
      <c r="AF163">
        <v>7.6</v>
      </c>
      <c r="AG163">
        <v>5</v>
      </c>
      <c r="AH163" t="s">
        <v>50</v>
      </c>
      <c r="AI163" t="s">
        <v>51</v>
      </c>
      <c r="AJ163">
        <v>2</v>
      </c>
      <c r="AK163">
        <v>1</v>
      </c>
      <c r="AL163">
        <v>1</v>
      </c>
      <c r="AM163" t="s">
        <v>52</v>
      </c>
      <c r="AN163" t="s">
        <v>53</v>
      </c>
      <c r="AP163">
        <v>1</v>
      </c>
      <c r="AQ163" t="s">
        <v>54</v>
      </c>
      <c r="AR163">
        <v>0</v>
      </c>
      <c r="AW163" t="s">
        <v>55</v>
      </c>
      <c r="AX163">
        <v>0</v>
      </c>
      <c r="AY163">
        <v>2</v>
      </c>
      <c r="AZ163">
        <v>4</v>
      </c>
      <c r="BA163">
        <v>4</v>
      </c>
      <c r="BB163" t="s">
        <v>56</v>
      </c>
    </row>
    <row r="164" spans="1:54" x14ac:dyDescent="0.2">
      <c r="A164" s="4" t="str">
        <f>VLOOKUP(F164,'Matching-Tabelle'!$A$57:$B$61,2,FALSE)</f>
        <v>curdin.schenkel@tkb.ch</v>
      </c>
      <c r="B164" s="4" t="str">
        <f>VLOOKUP(J164,'Matching-Tabelle'!$A$1:$B$52,2,FALSE)</f>
        <v>WPI RTB</v>
      </c>
      <c r="C164" s="4">
        <v>6</v>
      </c>
      <c r="D164" s="4" t="s">
        <v>134</v>
      </c>
      <c r="E164" s="5">
        <v>42395</v>
      </c>
      <c r="F164" t="s">
        <v>46</v>
      </c>
      <c r="G164" t="s">
        <v>47</v>
      </c>
      <c r="H164" t="s">
        <v>48</v>
      </c>
      <c r="I164" s="1"/>
      <c r="J164">
        <v>22</v>
      </c>
      <c r="K164" t="s">
        <v>78</v>
      </c>
      <c r="L164" t="s">
        <v>79</v>
      </c>
      <c r="M164">
        <v>990001</v>
      </c>
      <c r="N164" t="s">
        <v>49</v>
      </c>
      <c r="O164">
        <v>6</v>
      </c>
      <c r="Q164">
        <v>6</v>
      </c>
      <c r="S164" t="s">
        <v>134</v>
      </c>
      <c r="AE164">
        <v>12</v>
      </c>
      <c r="AF164">
        <v>7.6</v>
      </c>
      <c r="AG164">
        <v>5</v>
      </c>
      <c r="AH164" t="s">
        <v>50</v>
      </c>
      <c r="AI164" t="s">
        <v>51</v>
      </c>
      <c r="AJ164">
        <v>2</v>
      </c>
      <c r="AK164">
        <v>1</v>
      </c>
      <c r="AL164">
        <v>1</v>
      </c>
      <c r="AM164" t="s">
        <v>52</v>
      </c>
      <c r="AN164" t="s">
        <v>53</v>
      </c>
      <c r="AP164">
        <v>1</v>
      </c>
      <c r="AQ164" t="s">
        <v>54</v>
      </c>
      <c r="AR164">
        <v>0</v>
      </c>
      <c r="AW164" t="s">
        <v>55</v>
      </c>
      <c r="AX164">
        <v>0</v>
      </c>
      <c r="AY164">
        <v>2</v>
      </c>
      <c r="AZ164">
        <v>6</v>
      </c>
      <c r="BA164">
        <v>6</v>
      </c>
      <c r="BB164" t="s">
        <v>56</v>
      </c>
    </row>
    <row r="165" spans="1:54" x14ac:dyDescent="0.2">
      <c r="A165" s="4" t="str">
        <f>VLOOKUP(F165,'Matching-Tabelle'!$A$57:$B$61,2,FALSE)</f>
        <v>curdin.schenkel@tkb.ch</v>
      </c>
      <c r="B165" s="4" t="str">
        <f>VLOOKUP(J165,'Matching-Tabelle'!$A$1:$B$52,2,FALSE)</f>
        <v>WPI RTB</v>
      </c>
      <c r="C165" s="4">
        <v>0.25</v>
      </c>
      <c r="D165" s="4" t="s">
        <v>139</v>
      </c>
      <c r="E165" s="5">
        <v>42396</v>
      </c>
      <c r="F165" t="s">
        <v>46</v>
      </c>
      <c r="G165" t="s">
        <v>47</v>
      </c>
      <c r="H165" t="s">
        <v>48</v>
      </c>
      <c r="I165" s="1"/>
      <c r="J165">
        <v>22</v>
      </c>
      <c r="K165" t="s">
        <v>78</v>
      </c>
      <c r="L165" t="s">
        <v>79</v>
      </c>
      <c r="M165">
        <v>990001</v>
      </c>
      <c r="N165" t="s">
        <v>49</v>
      </c>
      <c r="O165">
        <v>0.25</v>
      </c>
      <c r="Q165">
        <v>0.25</v>
      </c>
      <c r="S165" t="s">
        <v>139</v>
      </c>
      <c r="AE165">
        <v>12</v>
      </c>
      <c r="AF165">
        <v>7.6</v>
      </c>
      <c r="AG165">
        <v>5</v>
      </c>
      <c r="AH165" t="s">
        <v>50</v>
      </c>
      <c r="AI165" t="s">
        <v>51</v>
      </c>
      <c r="AJ165">
        <v>2</v>
      </c>
      <c r="AK165">
        <v>1</v>
      </c>
      <c r="AL165">
        <v>1</v>
      </c>
      <c r="AM165" t="s">
        <v>52</v>
      </c>
      <c r="AN165" t="s">
        <v>53</v>
      </c>
      <c r="AP165">
        <v>1</v>
      </c>
      <c r="AQ165" t="s">
        <v>54</v>
      </c>
      <c r="AR165">
        <v>0</v>
      </c>
      <c r="AW165" t="s">
        <v>55</v>
      </c>
      <c r="AX165">
        <v>0</v>
      </c>
      <c r="AY165">
        <v>2</v>
      </c>
      <c r="AZ165">
        <v>0.25</v>
      </c>
      <c r="BA165">
        <v>0.25</v>
      </c>
      <c r="BB165" t="s">
        <v>56</v>
      </c>
    </row>
    <row r="166" spans="1:54" x14ac:dyDescent="0.2">
      <c r="A166" s="4" t="str">
        <f>VLOOKUP(F166,'Matching-Tabelle'!$A$57:$B$61,2,FALSE)</f>
        <v>curdin.schenkel@tkb.ch</v>
      </c>
      <c r="B166" s="4" t="str">
        <f>VLOOKUP(J166,'Matching-Tabelle'!$A$1:$B$52,2,FALSE)</f>
        <v>WPI RTB</v>
      </c>
      <c r="C166" s="4">
        <v>1</v>
      </c>
      <c r="D166" s="4" t="s">
        <v>152</v>
      </c>
      <c r="E166" s="5">
        <v>42405</v>
      </c>
      <c r="F166" t="s">
        <v>46</v>
      </c>
      <c r="G166" t="s">
        <v>47</v>
      </c>
      <c r="H166" t="s">
        <v>48</v>
      </c>
      <c r="I166" s="1"/>
      <c r="J166">
        <v>22</v>
      </c>
      <c r="K166" t="s">
        <v>78</v>
      </c>
      <c r="L166" t="s">
        <v>79</v>
      </c>
      <c r="M166">
        <v>990001</v>
      </c>
      <c r="N166" t="s">
        <v>49</v>
      </c>
      <c r="O166">
        <v>1</v>
      </c>
      <c r="Q166">
        <v>1</v>
      </c>
      <c r="S166" t="s">
        <v>152</v>
      </c>
      <c r="AE166">
        <v>12</v>
      </c>
      <c r="AF166">
        <v>7.6</v>
      </c>
      <c r="AG166">
        <v>5</v>
      </c>
      <c r="AH166" t="s">
        <v>50</v>
      </c>
      <c r="AI166" t="s">
        <v>51</v>
      </c>
      <c r="AJ166">
        <v>2</v>
      </c>
      <c r="AK166">
        <v>1</v>
      </c>
      <c r="AL166">
        <v>1</v>
      </c>
      <c r="AM166" t="s">
        <v>52</v>
      </c>
      <c r="AN166" t="s">
        <v>53</v>
      </c>
      <c r="AP166">
        <v>1</v>
      </c>
      <c r="AQ166" t="s">
        <v>54</v>
      </c>
      <c r="AR166">
        <v>0</v>
      </c>
      <c r="AW166" t="s">
        <v>55</v>
      </c>
      <c r="AX166">
        <v>0</v>
      </c>
      <c r="AY166">
        <v>2</v>
      </c>
      <c r="AZ166">
        <v>1</v>
      </c>
      <c r="BA166">
        <v>1</v>
      </c>
      <c r="BB166" t="s">
        <v>56</v>
      </c>
    </row>
    <row r="167" spans="1:54" x14ac:dyDescent="0.2">
      <c r="A167" s="4" t="str">
        <f>VLOOKUP(F167,'Matching-Tabelle'!$A$57:$B$61,2,FALSE)</f>
        <v>curdin.schenkel@tkb.ch</v>
      </c>
      <c r="B167" s="4" t="str">
        <f>VLOOKUP(J167,'Matching-Tabelle'!$A$1:$B$52,2,FALSE)</f>
        <v>WPI RTB</v>
      </c>
      <c r="C167" s="4">
        <v>2</v>
      </c>
      <c r="D167" s="4" t="s">
        <v>162</v>
      </c>
      <c r="E167" s="5">
        <v>42409</v>
      </c>
      <c r="F167" t="s">
        <v>46</v>
      </c>
      <c r="G167" t="s">
        <v>47</v>
      </c>
      <c r="H167" t="s">
        <v>48</v>
      </c>
      <c r="I167" s="1"/>
      <c r="J167">
        <v>22</v>
      </c>
      <c r="K167" t="s">
        <v>78</v>
      </c>
      <c r="L167" t="s">
        <v>79</v>
      </c>
      <c r="M167">
        <v>990001</v>
      </c>
      <c r="N167" t="s">
        <v>49</v>
      </c>
      <c r="O167">
        <v>2</v>
      </c>
      <c r="Q167">
        <v>2</v>
      </c>
      <c r="S167" t="s">
        <v>162</v>
      </c>
      <c r="AE167">
        <v>12</v>
      </c>
      <c r="AF167">
        <v>7.6</v>
      </c>
      <c r="AG167">
        <v>5</v>
      </c>
      <c r="AH167" t="s">
        <v>50</v>
      </c>
      <c r="AI167" t="s">
        <v>51</v>
      </c>
      <c r="AJ167">
        <v>2</v>
      </c>
      <c r="AK167">
        <v>1</v>
      </c>
      <c r="AL167">
        <v>1</v>
      </c>
      <c r="AM167" t="s">
        <v>52</v>
      </c>
      <c r="AN167" t="s">
        <v>53</v>
      </c>
      <c r="AP167">
        <v>1</v>
      </c>
      <c r="AQ167" t="s">
        <v>54</v>
      </c>
      <c r="AR167">
        <v>0</v>
      </c>
      <c r="AW167" t="s">
        <v>55</v>
      </c>
      <c r="AX167">
        <v>0</v>
      </c>
      <c r="AY167">
        <v>2</v>
      </c>
      <c r="AZ167">
        <v>2</v>
      </c>
      <c r="BA167">
        <v>2</v>
      </c>
      <c r="BB167" t="s">
        <v>56</v>
      </c>
    </row>
    <row r="168" spans="1:54" x14ac:dyDescent="0.2">
      <c r="A168" s="4" t="str">
        <f>VLOOKUP(F168,'Matching-Tabelle'!$A$57:$B$61,2,FALSE)</f>
        <v>curdin.schenkel@tkb.ch</v>
      </c>
      <c r="B168" s="4" t="str">
        <f>VLOOKUP(J168,'Matching-Tabelle'!$A$1:$B$52,2,FALSE)</f>
        <v>WPI RTB</v>
      </c>
      <c r="C168" s="4">
        <v>1</v>
      </c>
      <c r="D168" s="4" t="s">
        <v>173</v>
      </c>
      <c r="E168" s="5">
        <v>42422</v>
      </c>
      <c r="F168" t="s">
        <v>46</v>
      </c>
      <c r="G168" t="s">
        <v>47</v>
      </c>
      <c r="H168" t="s">
        <v>48</v>
      </c>
      <c r="I168" s="1"/>
      <c r="J168">
        <v>22</v>
      </c>
      <c r="K168" t="s">
        <v>78</v>
      </c>
      <c r="L168" t="s">
        <v>79</v>
      </c>
      <c r="M168">
        <v>990001</v>
      </c>
      <c r="N168" t="s">
        <v>49</v>
      </c>
      <c r="O168">
        <v>1</v>
      </c>
      <c r="Q168">
        <v>1</v>
      </c>
      <c r="S168" t="s">
        <v>173</v>
      </c>
      <c r="AE168">
        <v>12</v>
      </c>
      <c r="AF168">
        <v>7.6</v>
      </c>
      <c r="AG168">
        <v>5</v>
      </c>
      <c r="AH168" t="s">
        <v>50</v>
      </c>
      <c r="AI168" t="s">
        <v>51</v>
      </c>
      <c r="AJ168">
        <v>2</v>
      </c>
      <c r="AK168">
        <v>1</v>
      </c>
      <c r="AL168">
        <v>1</v>
      </c>
      <c r="AM168" t="s">
        <v>52</v>
      </c>
      <c r="AN168" t="s">
        <v>53</v>
      </c>
      <c r="AP168">
        <v>1</v>
      </c>
      <c r="AQ168" t="s">
        <v>54</v>
      </c>
      <c r="AR168">
        <v>0</v>
      </c>
      <c r="AW168" t="s">
        <v>55</v>
      </c>
      <c r="AX168">
        <v>0</v>
      </c>
      <c r="AY168">
        <v>2</v>
      </c>
      <c r="AZ168">
        <v>1</v>
      </c>
      <c r="BA168">
        <v>1</v>
      </c>
      <c r="BB168" t="s">
        <v>56</v>
      </c>
    </row>
    <row r="169" spans="1:54" x14ac:dyDescent="0.2">
      <c r="A169" s="4" t="str">
        <f>VLOOKUP(F169,'Matching-Tabelle'!$A$57:$B$61,2,FALSE)</f>
        <v>curdin.schenkel@tkb.ch</v>
      </c>
      <c r="B169" s="4" t="str">
        <f>VLOOKUP(J169,'Matching-Tabelle'!$A$1:$B$52,2,FALSE)</f>
        <v>WPI RTB</v>
      </c>
      <c r="C169" s="4">
        <v>0.5</v>
      </c>
      <c r="D169" s="4" t="s">
        <v>194</v>
      </c>
      <c r="E169" s="5">
        <v>42426</v>
      </c>
      <c r="F169" t="s">
        <v>46</v>
      </c>
      <c r="G169" t="s">
        <v>47</v>
      </c>
      <c r="H169" t="s">
        <v>48</v>
      </c>
      <c r="I169" s="1"/>
      <c r="J169">
        <v>22</v>
      </c>
      <c r="K169" t="s">
        <v>78</v>
      </c>
      <c r="L169" t="s">
        <v>79</v>
      </c>
      <c r="M169">
        <v>990001</v>
      </c>
      <c r="N169" t="s">
        <v>49</v>
      </c>
      <c r="O169">
        <v>0.5</v>
      </c>
      <c r="Q169">
        <v>0.5</v>
      </c>
      <c r="S169" t="s">
        <v>194</v>
      </c>
      <c r="AE169">
        <v>12</v>
      </c>
      <c r="AF169">
        <v>7.6</v>
      </c>
      <c r="AG169">
        <v>5</v>
      </c>
      <c r="AH169" t="s">
        <v>50</v>
      </c>
      <c r="AI169" t="s">
        <v>51</v>
      </c>
      <c r="AJ169">
        <v>2</v>
      </c>
      <c r="AK169">
        <v>1</v>
      </c>
      <c r="AL169">
        <v>1</v>
      </c>
      <c r="AM169" t="s">
        <v>52</v>
      </c>
      <c r="AN169" t="s">
        <v>53</v>
      </c>
      <c r="AP169">
        <v>1</v>
      </c>
      <c r="AQ169" t="s">
        <v>54</v>
      </c>
      <c r="AR169">
        <v>0</v>
      </c>
      <c r="AW169" t="s">
        <v>55</v>
      </c>
      <c r="AX169">
        <v>0</v>
      </c>
      <c r="AY169">
        <v>2</v>
      </c>
      <c r="AZ169">
        <v>0.5</v>
      </c>
      <c r="BA169">
        <v>0.5</v>
      </c>
      <c r="BB169" t="s">
        <v>56</v>
      </c>
    </row>
    <row r="170" spans="1:54" x14ac:dyDescent="0.2">
      <c r="A170" s="4" t="str">
        <f>VLOOKUP(F170,'Matching-Tabelle'!$A$57:$B$61,2,FALSE)</f>
        <v>curdin.schenkel@tkb.ch</v>
      </c>
      <c r="B170" s="4" t="str">
        <f>VLOOKUP(J170,'Matching-Tabelle'!$A$1:$B$52,2,FALSE)</f>
        <v>WPI RTB</v>
      </c>
      <c r="C170" s="4">
        <v>1</v>
      </c>
      <c r="D170" s="4" t="s">
        <v>249</v>
      </c>
      <c r="E170" s="5">
        <v>42482</v>
      </c>
      <c r="F170" t="s">
        <v>46</v>
      </c>
      <c r="G170" t="s">
        <v>47</v>
      </c>
      <c r="H170" t="s">
        <v>48</v>
      </c>
      <c r="I170" s="1"/>
      <c r="J170">
        <v>22</v>
      </c>
      <c r="K170" t="s">
        <v>78</v>
      </c>
      <c r="L170" t="s">
        <v>79</v>
      </c>
      <c r="M170">
        <v>990001</v>
      </c>
      <c r="N170" t="s">
        <v>49</v>
      </c>
      <c r="O170">
        <v>1</v>
      </c>
      <c r="Q170">
        <v>1</v>
      </c>
      <c r="S170" t="s">
        <v>249</v>
      </c>
      <c r="AE170">
        <v>12</v>
      </c>
      <c r="AF170">
        <v>7.6</v>
      </c>
      <c r="AG170">
        <v>5</v>
      </c>
      <c r="AH170" t="s">
        <v>50</v>
      </c>
      <c r="AI170" t="s">
        <v>51</v>
      </c>
      <c r="AJ170">
        <v>2</v>
      </c>
      <c r="AK170">
        <v>1</v>
      </c>
      <c r="AL170">
        <v>1</v>
      </c>
      <c r="AM170" t="s">
        <v>52</v>
      </c>
      <c r="AN170" t="s">
        <v>53</v>
      </c>
      <c r="AP170">
        <v>1</v>
      </c>
      <c r="AQ170" t="s">
        <v>54</v>
      </c>
      <c r="AR170">
        <v>0</v>
      </c>
      <c r="AW170" t="s">
        <v>55</v>
      </c>
      <c r="AX170">
        <v>0</v>
      </c>
      <c r="AY170">
        <v>2</v>
      </c>
      <c r="AZ170">
        <v>1</v>
      </c>
      <c r="BA170">
        <v>1</v>
      </c>
      <c r="BB170" t="s">
        <v>56</v>
      </c>
    </row>
    <row r="171" spans="1:54" x14ac:dyDescent="0.2">
      <c r="A171" s="4" t="str">
        <f>VLOOKUP(F171,'Matching-Tabelle'!$A$57:$B$61,2,FALSE)</f>
        <v>curdin.schenkel@tkb.ch</v>
      </c>
      <c r="B171" s="4" t="str">
        <f>VLOOKUP(J171,'Matching-Tabelle'!$A$1:$B$52,2,FALSE)</f>
        <v>WPI RTB</v>
      </c>
      <c r="C171" s="4">
        <v>1.25</v>
      </c>
      <c r="D171" s="4" t="s">
        <v>266</v>
      </c>
      <c r="E171" s="5">
        <v>42493</v>
      </c>
      <c r="F171" t="s">
        <v>46</v>
      </c>
      <c r="G171" t="s">
        <v>47</v>
      </c>
      <c r="H171" t="s">
        <v>48</v>
      </c>
      <c r="I171" s="1"/>
      <c r="J171">
        <v>22</v>
      </c>
      <c r="K171" t="s">
        <v>78</v>
      </c>
      <c r="L171" t="s">
        <v>79</v>
      </c>
      <c r="M171">
        <v>990001</v>
      </c>
      <c r="N171" t="s">
        <v>49</v>
      </c>
      <c r="O171">
        <v>1.25</v>
      </c>
      <c r="Q171">
        <v>1.25</v>
      </c>
      <c r="S171" t="s">
        <v>266</v>
      </c>
      <c r="AE171">
        <v>12</v>
      </c>
      <c r="AF171">
        <v>7.6</v>
      </c>
      <c r="AG171">
        <v>5</v>
      </c>
      <c r="AH171" t="s">
        <v>50</v>
      </c>
      <c r="AI171" t="s">
        <v>51</v>
      </c>
      <c r="AJ171">
        <v>2</v>
      </c>
      <c r="AK171">
        <v>1</v>
      </c>
      <c r="AL171">
        <v>1</v>
      </c>
      <c r="AM171" t="s">
        <v>52</v>
      </c>
      <c r="AN171" t="s">
        <v>53</v>
      </c>
      <c r="AP171">
        <v>1</v>
      </c>
      <c r="AQ171" t="s">
        <v>54</v>
      </c>
      <c r="AR171">
        <v>0</v>
      </c>
      <c r="AW171" t="s">
        <v>55</v>
      </c>
      <c r="AX171">
        <v>0</v>
      </c>
      <c r="AY171">
        <v>2</v>
      </c>
      <c r="AZ171">
        <v>1.25</v>
      </c>
      <c r="BA171">
        <v>1.25</v>
      </c>
      <c r="BB171" t="s">
        <v>56</v>
      </c>
    </row>
    <row r="172" spans="1:54" x14ac:dyDescent="0.2">
      <c r="A172" s="4" t="str">
        <f>VLOOKUP(F172,'Matching-Tabelle'!$A$57:$B$61,2,FALSE)</f>
        <v>curdin.schenkel@tkb.ch</v>
      </c>
      <c r="B172" s="4" t="str">
        <f>VLOOKUP(J172,'Matching-Tabelle'!$A$1:$B$52,2,FALSE)</f>
        <v>WPI RTB</v>
      </c>
      <c r="C172" s="4">
        <v>0.75</v>
      </c>
      <c r="D172" s="4" t="s">
        <v>80</v>
      </c>
      <c r="E172" s="5">
        <v>42495</v>
      </c>
      <c r="F172" t="s">
        <v>46</v>
      </c>
      <c r="G172" t="s">
        <v>47</v>
      </c>
      <c r="H172" t="s">
        <v>48</v>
      </c>
      <c r="I172" s="1"/>
      <c r="J172">
        <v>22</v>
      </c>
      <c r="K172" t="s">
        <v>78</v>
      </c>
      <c r="L172" t="s">
        <v>79</v>
      </c>
      <c r="M172">
        <v>990001</v>
      </c>
      <c r="N172" t="s">
        <v>49</v>
      </c>
      <c r="O172">
        <v>0.75</v>
      </c>
      <c r="Q172">
        <v>0.75</v>
      </c>
      <c r="S172" t="s">
        <v>80</v>
      </c>
      <c r="AE172">
        <v>12</v>
      </c>
      <c r="AF172">
        <v>7.6</v>
      </c>
      <c r="AG172">
        <v>5</v>
      </c>
      <c r="AH172" t="s">
        <v>50</v>
      </c>
      <c r="AI172" t="s">
        <v>51</v>
      </c>
      <c r="AJ172">
        <v>2</v>
      </c>
      <c r="AK172">
        <v>1</v>
      </c>
      <c r="AL172">
        <v>1</v>
      </c>
      <c r="AM172" t="s">
        <v>52</v>
      </c>
      <c r="AN172" t="s">
        <v>53</v>
      </c>
      <c r="AP172">
        <v>1</v>
      </c>
      <c r="AQ172" t="s">
        <v>54</v>
      </c>
      <c r="AR172">
        <v>0</v>
      </c>
      <c r="AW172" t="s">
        <v>55</v>
      </c>
      <c r="AX172">
        <v>0</v>
      </c>
      <c r="AY172">
        <v>2</v>
      </c>
      <c r="AZ172">
        <v>0.75</v>
      </c>
      <c r="BA172">
        <v>0.75</v>
      </c>
      <c r="BB172" t="s">
        <v>56</v>
      </c>
    </row>
    <row r="173" spans="1:54" x14ac:dyDescent="0.2">
      <c r="A173" s="4" t="str">
        <f>VLOOKUP(F173,'Matching-Tabelle'!$A$57:$B$61,2,FALSE)</f>
        <v>curdin.schenkel@tkb.ch</v>
      </c>
      <c r="B173" s="4" t="str">
        <f>VLOOKUP(J173,'Matching-Tabelle'!$A$1:$B$52,2,FALSE)</f>
        <v>WPI RTB</v>
      </c>
      <c r="C173" s="4">
        <v>1.25</v>
      </c>
      <c r="D173" s="4" t="s">
        <v>152</v>
      </c>
      <c r="E173" s="5">
        <v>42527</v>
      </c>
      <c r="F173" t="s">
        <v>46</v>
      </c>
      <c r="G173" t="s">
        <v>47</v>
      </c>
      <c r="H173" t="s">
        <v>48</v>
      </c>
      <c r="I173" s="1"/>
      <c r="J173">
        <v>22</v>
      </c>
      <c r="K173" t="s">
        <v>78</v>
      </c>
      <c r="L173" t="s">
        <v>79</v>
      </c>
      <c r="M173">
        <v>990001</v>
      </c>
      <c r="N173" t="s">
        <v>49</v>
      </c>
      <c r="O173">
        <v>1.25</v>
      </c>
      <c r="Q173">
        <v>1.25</v>
      </c>
      <c r="S173" t="s">
        <v>152</v>
      </c>
      <c r="AE173">
        <v>12</v>
      </c>
      <c r="AF173">
        <v>7.6</v>
      </c>
      <c r="AG173">
        <v>5</v>
      </c>
      <c r="AH173" t="s">
        <v>50</v>
      </c>
      <c r="AI173" t="s">
        <v>51</v>
      </c>
      <c r="AJ173">
        <v>2</v>
      </c>
      <c r="AK173">
        <v>1</v>
      </c>
      <c r="AL173">
        <v>1</v>
      </c>
      <c r="AM173" t="s">
        <v>52</v>
      </c>
      <c r="AN173" t="s">
        <v>53</v>
      </c>
      <c r="AP173">
        <v>1</v>
      </c>
      <c r="AQ173" t="s">
        <v>54</v>
      </c>
      <c r="AR173">
        <v>0</v>
      </c>
      <c r="AW173" t="s">
        <v>55</v>
      </c>
      <c r="AX173">
        <v>0</v>
      </c>
      <c r="AY173">
        <v>2</v>
      </c>
      <c r="AZ173">
        <v>1.25</v>
      </c>
      <c r="BA173">
        <v>1.25</v>
      </c>
      <c r="BB173" t="s">
        <v>56</v>
      </c>
    </row>
    <row r="174" spans="1:54" x14ac:dyDescent="0.2">
      <c r="A174" s="4" t="str">
        <f>VLOOKUP(F174,'Matching-Tabelle'!$A$57:$B$61,2,FALSE)</f>
        <v>curdin.schenkel@tkb.ch</v>
      </c>
      <c r="B174" s="4" t="str">
        <f>VLOOKUP(J174,'Matching-Tabelle'!$A$1:$B$52,2,FALSE)</f>
        <v>WPI RTB</v>
      </c>
      <c r="C174" s="4">
        <v>2</v>
      </c>
      <c r="D174" s="4" t="s">
        <v>349</v>
      </c>
      <c r="E174" s="5">
        <v>42548</v>
      </c>
      <c r="F174" t="s">
        <v>46</v>
      </c>
      <c r="G174" t="s">
        <v>47</v>
      </c>
      <c r="H174" t="s">
        <v>48</v>
      </c>
      <c r="I174" s="1"/>
      <c r="J174">
        <v>22</v>
      </c>
      <c r="K174" t="s">
        <v>78</v>
      </c>
      <c r="L174" t="s">
        <v>79</v>
      </c>
      <c r="M174">
        <v>990001</v>
      </c>
      <c r="N174" t="s">
        <v>49</v>
      </c>
      <c r="O174">
        <v>2</v>
      </c>
      <c r="Q174">
        <v>2</v>
      </c>
      <c r="S174" t="s">
        <v>349</v>
      </c>
      <c r="AE174">
        <v>12</v>
      </c>
      <c r="AF174">
        <v>7.6</v>
      </c>
      <c r="AG174">
        <v>5</v>
      </c>
      <c r="AH174" t="s">
        <v>50</v>
      </c>
      <c r="AI174" t="s">
        <v>51</v>
      </c>
      <c r="AJ174">
        <v>2</v>
      </c>
      <c r="AK174">
        <v>1</v>
      </c>
      <c r="AL174">
        <v>1</v>
      </c>
      <c r="AM174" t="s">
        <v>52</v>
      </c>
      <c r="AN174" t="s">
        <v>53</v>
      </c>
      <c r="AP174">
        <v>1</v>
      </c>
      <c r="AQ174" t="s">
        <v>54</v>
      </c>
      <c r="AR174">
        <v>0</v>
      </c>
      <c r="AW174" t="s">
        <v>55</v>
      </c>
      <c r="AX174">
        <v>0</v>
      </c>
      <c r="AY174">
        <v>2</v>
      </c>
      <c r="AZ174">
        <v>2</v>
      </c>
      <c r="BA174">
        <v>2</v>
      </c>
      <c r="BB174" t="s">
        <v>56</v>
      </c>
    </row>
    <row r="175" spans="1:54" x14ac:dyDescent="0.2">
      <c r="A175" s="4" t="str">
        <f>VLOOKUP(F175,'Matching-Tabelle'!$A$57:$B$61,2,FALSE)</f>
        <v>curdin.schenkel@tkb.ch</v>
      </c>
      <c r="B175" s="4" t="str">
        <f>VLOOKUP(J175,'Matching-Tabelle'!$A$1:$B$52,2,FALSE)</f>
        <v>WPI RTB</v>
      </c>
      <c r="C175" s="4">
        <v>0.5</v>
      </c>
      <c r="D175" s="4" t="s">
        <v>357</v>
      </c>
      <c r="E175" s="5">
        <v>42552</v>
      </c>
      <c r="F175" t="s">
        <v>46</v>
      </c>
      <c r="G175" t="s">
        <v>47</v>
      </c>
      <c r="H175" t="s">
        <v>48</v>
      </c>
      <c r="I175" s="1"/>
      <c r="J175">
        <v>22</v>
      </c>
      <c r="K175" t="s">
        <v>78</v>
      </c>
      <c r="L175" t="s">
        <v>79</v>
      </c>
      <c r="M175">
        <v>990001</v>
      </c>
      <c r="N175" t="s">
        <v>49</v>
      </c>
      <c r="O175">
        <v>0.5</v>
      </c>
      <c r="Q175">
        <v>0.5</v>
      </c>
      <c r="S175" t="s">
        <v>357</v>
      </c>
      <c r="AE175">
        <v>12</v>
      </c>
      <c r="AF175">
        <v>7.6</v>
      </c>
      <c r="AG175">
        <v>5</v>
      </c>
      <c r="AH175" t="s">
        <v>50</v>
      </c>
      <c r="AI175" t="s">
        <v>51</v>
      </c>
      <c r="AJ175">
        <v>2</v>
      </c>
      <c r="AK175">
        <v>1</v>
      </c>
      <c r="AL175">
        <v>1</v>
      </c>
      <c r="AM175" t="s">
        <v>52</v>
      </c>
      <c r="AN175" t="s">
        <v>53</v>
      </c>
      <c r="AP175">
        <v>1</v>
      </c>
      <c r="AQ175" t="s">
        <v>54</v>
      </c>
      <c r="AR175">
        <v>0</v>
      </c>
      <c r="AW175" t="s">
        <v>55</v>
      </c>
      <c r="AX175">
        <v>0</v>
      </c>
      <c r="AY175">
        <v>2</v>
      </c>
      <c r="AZ175">
        <v>0.5</v>
      </c>
      <c r="BA175">
        <v>0.5</v>
      </c>
      <c r="BB175" t="s">
        <v>56</v>
      </c>
    </row>
    <row r="176" spans="1:54" x14ac:dyDescent="0.2">
      <c r="A176" s="4" t="str">
        <f>VLOOKUP(F176,'Matching-Tabelle'!$A$57:$B$61,2,FALSE)</f>
        <v>curdin.schenkel@tkb.ch</v>
      </c>
      <c r="B176" s="4" t="str">
        <f>VLOOKUP(J176,'Matching-Tabelle'!$A$1:$B$52,2,FALSE)</f>
        <v>WPI RTB</v>
      </c>
      <c r="C176" s="4">
        <v>1</v>
      </c>
      <c r="D176" s="4" t="s">
        <v>385</v>
      </c>
      <c r="E176" s="5">
        <v>42606</v>
      </c>
      <c r="F176" t="s">
        <v>46</v>
      </c>
      <c r="G176" t="s">
        <v>47</v>
      </c>
      <c r="H176" t="s">
        <v>48</v>
      </c>
      <c r="I176" s="1"/>
      <c r="J176">
        <v>22</v>
      </c>
      <c r="K176" t="s">
        <v>78</v>
      </c>
      <c r="L176" t="s">
        <v>79</v>
      </c>
      <c r="M176">
        <v>990001</v>
      </c>
      <c r="N176" t="s">
        <v>49</v>
      </c>
      <c r="O176">
        <v>1</v>
      </c>
      <c r="Q176">
        <v>1</v>
      </c>
      <c r="S176" t="s">
        <v>385</v>
      </c>
      <c r="AE176">
        <v>12</v>
      </c>
      <c r="AF176">
        <v>7.6</v>
      </c>
      <c r="AG176">
        <v>5</v>
      </c>
      <c r="AH176" t="s">
        <v>50</v>
      </c>
      <c r="AI176" t="s">
        <v>51</v>
      </c>
      <c r="AJ176">
        <v>2</v>
      </c>
      <c r="AK176">
        <v>1</v>
      </c>
      <c r="AL176">
        <v>1</v>
      </c>
      <c r="AM176" t="s">
        <v>52</v>
      </c>
      <c r="AN176" t="s">
        <v>53</v>
      </c>
      <c r="AP176">
        <v>1</v>
      </c>
      <c r="AQ176" t="s">
        <v>54</v>
      </c>
      <c r="AR176">
        <v>0</v>
      </c>
      <c r="AW176" t="s">
        <v>55</v>
      </c>
      <c r="AX176">
        <v>0</v>
      </c>
      <c r="AY176">
        <v>2</v>
      </c>
      <c r="AZ176">
        <v>1</v>
      </c>
      <c r="BA176">
        <v>1</v>
      </c>
      <c r="BB176" t="s">
        <v>56</v>
      </c>
    </row>
    <row r="177" spans="1:54" x14ac:dyDescent="0.2">
      <c r="A177" s="4" t="str">
        <f>VLOOKUP(F177,'Matching-Tabelle'!$A$57:$B$61,2,FALSE)</f>
        <v>curdin.schenkel@tkb.ch</v>
      </c>
      <c r="B177" s="4" t="str">
        <f>VLOOKUP(J177,'Matching-Tabelle'!$A$1:$B$52,2,FALSE)</f>
        <v>WPI RTB</v>
      </c>
      <c r="C177" s="4">
        <v>0.75</v>
      </c>
      <c r="D177" s="4" t="s">
        <v>415</v>
      </c>
      <c r="E177" s="5">
        <v>42622</v>
      </c>
      <c r="F177" t="s">
        <v>46</v>
      </c>
      <c r="G177" t="s">
        <v>47</v>
      </c>
      <c r="H177" t="s">
        <v>48</v>
      </c>
      <c r="I177" s="1"/>
      <c r="J177">
        <v>22</v>
      </c>
      <c r="K177" t="s">
        <v>78</v>
      </c>
      <c r="L177" t="s">
        <v>79</v>
      </c>
      <c r="M177">
        <v>990001</v>
      </c>
      <c r="N177" t="s">
        <v>49</v>
      </c>
      <c r="O177">
        <v>0.75</v>
      </c>
      <c r="Q177">
        <v>0.75</v>
      </c>
      <c r="S177" t="s">
        <v>415</v>
      </c>
      <c r="AE177">
        <v>12</v>
      </c>
      <c r="AF177">
        <v>7.6</v>
      </c>
      <c r="AG177">
        <v>5</v>
      </c>
      <c r="AH177" t="s">
        <v>50</v>
      </c>
      <c r="AI177" t="s">
        <v>51</v>
      </c>
      <c r="AJ177">
        <v>2</v>
      </c>
      <c r="AK177">
        <v>1</v>
      </c>
      <c r="AL177">
        <v>1</v>
      </c>
      <c r="AM177" t="s">
        <v>52</v>
      </c>
      <c r="AN177" t="s">
        <v>53</v>
      </c>
      <c r="AP177">
        <v>1</v>
      </c>
      <c r="AQ177" t="s">
        <v>54</v>
      </c>
      <c r="AR177">
        <v>0</v>
      </c>
      <c r="AW177" t="s">
        <v>55</v>
      </c>
      <c r="AX177">
        <v>0</v>
      </c>
      <c r="AY177">
        <v>2</v>
      </c>
      <c r="AZ177">
        <v>0.75</v>
      </c>
      <c r="BA177">
        <v>0.75</v>
      </c>
      <c r="BB177" t="s">
        <v>56</v>
      </c>
    </row>
    <row r="178" spans="1:54" x14ac:dyDescent="0.2">
      <c r="A178" s="4" t="str">
        <f>VLOOKUP(F178,'Matching-Tabelle'!$A$57:$B$61,2,FALSE)</f>
        <v>curdin.schenkel@tkb.ch</v>
      </c>
      <c r="B178" s="4" t="str">
        <f>VLOOKUP(J178,'Matching-Tabelle'!$A$1:$B$52,2,FALSE)</f>
        <v>WPI RTB</v>
      </c>
      <c r="C178" s="4">
        <v>1</v>
      </c>
      <c r="D178" s="4" t="s">
        <v>490</v>
      </c>
      <c r="E178" s="5">
        <v>42703</v>
      </c>
      <c r="F178" t="s">
        <v>46</v>
      </c>
      <c r="G178" t="s">
        <v>47</v>
      </c>
      <c r="H178" t="s">
        <v>48</v>
      </c>
      <c r="I178" s="1"/>
      <c r="J178">
        <v>22</v>
      </c>
      <c r="K178" t="s">
        <v>78</v>
      </c>
      <c r="L178" t="s">
        <v>79</v>
      </c>
      <c r="M178">
        <v>990001</v>
      </c>
      <c r="N178" t="s">
        <v>49</v>
      </c>
      <c r="O178">
        <v>1</v>
      </c>
      <c r="Q178">
        <v>1</v>
      </c>
      <c r="S178" t="s">
        <v>490</v>
      </c>
      <c r="AE178">
        <v>12</v>
      </c>
      <c r="AF178">
        <v>7.6</v>
      </c>
      <c r="AG178">
        <v>5</v>
      </c>
      <c r="AH178" t="s">
        <v>50</v>
      </c>
      <c r="AI178" t="s">
        <v>51</v>
      </c>
      <c r="AJ178">
        <v>2</v>
      </c>
      <c r="AK178">
        <v>1</v>
      </c>
      <c r="AL178">
        <v>1</v>
      </c>
      <c r="AM178" t="s">
        <v>52</v>
      </c>
      <c r="AN178" t="s">
        <v>53</v>
      </c>
      <c r="AP178">
        <v>1</v>
      </c>
      <c r="AQ178" t="s">
        <v>54</v>
      </c>
      <c r="AR178">
        <v>0</v>
      </c>
      <c r="AW178" t="s">
        <v>55</v>
      </c>
      <c r="AX178">
        <v>0</v>
      </c>
      <c r="AY178">
        <v>2</v>
      </c>
      <c r="AZ178">
        <v>1</v>
      </c>
      <c r="BA178">
        <v>1</v>
      </c>
      <c r="BB178" t="s">
        <v>56</v>
      </c>
    </row>
    <row r="179" spans="1:54" x14ac:dyDescent="0.2">
      <c r="A179" s="4" t="str">
        <f>VLOOKUP(F179,'Matching-Tabelle'!$A$57:$B$61,2,FALSE)</f>
        <v>curdin.schenkel@tkb.ch</v>
      </c>
      <c r="B179" s="4" t="str">
        <f>VLOOKUP(J179,'Matching-Tabelle'!$A$1:$B$52,2,FALSE)</f>
        <v>WPI RTB</v>
      </c>
      <c r="C179" s="4">
        <v>1.5</v>
      </c>
      <c r="D179" s="4" t="s">
        <v>65</v>
      </c>
      <c r="E179" s="5">
        <v>42373</v>
      </c>
      <c r="F179" t="s">
        <v>46</v>
      </c>
      <c r="G179" t="s">
        <v>47</v>
      </c>
      <c r="H179" t="s">
        <v>48</v>
      </c>
      <c r="I179" s="1"/>
      <c r="J179">
        <v>24</v>
      </c>
      <c r="K179" t="s">
        <v>63</v>
      </c>
      <c r="L179" t="s">
        <v>64</v>
      </c>
      <c r="M179">
        <v>990001</v>
      </c>
      <c r="N179" t="s">
        <v>49</v>
      </c>
      <c r="O179">
        <v>1.5</v>
      </c>
      <c r="Q179">
        <v>1.5</v>
      </c>
      <c r="S179" t="s">
        <v>65</v>
      </c>
      <c r="AE179">
        <v>12</v>
      </c>
      <c r="AF179">
        <v>7.6</v>
      </c>
      <c r="AG179">
        <v>5</v>
      </c>
      <c r="AH179" t="s">
        <v>50</v>
      </c>
      <c r="AI179" t="s">
        <v>51</v>
      </c>
      <c r="AJ179">
        <v>2</v>
      </c>
      <c r="AK179">
        <v>1</v>
      </c>
      <c r="AL179">
        <v>1</v>
      </c>
      <c r="AM179" t="s">
        <v>52</v>
      </c>
      <c r="AN179" t="s">
        <v>53</v>
      </c>
      <c r="AP179">
        <v>1</v>
      </c>
      <c r="AQ179" t="s">
        <v>54</v>
      </c>
      <c r="AR179">
        <v>0</v>
      </c>
      <c r="AW179" t="s">
        <v>55</v>
      </c>
      <c r="AX179">
        <v>0</v>
      </c>
      <c r="AY179">
        <v>2</v>
      </c>
      <c r="AZ179">
        <v>1.5</v>
      </c>
      <c r="BA179">
        <v>1.5</v>
      </c>
      <c r="BB179" t="s">
        <v>56</v>
      </c>
    </row>
    <row r="180" spans="1:54" x14ac:dyDescent="0.2">
      <c r="A180" s="4" t="str">
        <f>VLOOKUP(F180,'Matching-Tabelle'!$A$57:$B$61,2,FALSE)</f>
        <v>curdin.schenkel@tkb.ch</v>
      </c>
      <c r="B180" s="4" t="str">
        <f>VLOOKUP(J180,'Matching-Tabelle'!$A$1:$B$52,2,FALSE)</f>
        <v>WPI RTB</v>
      </c>
      <c r="C180" s="4">
        <v>0.25</v>
      </c>
      <c r="D180" s="4" t="s">
        <v>77</v>
      </c>
      <c r="E180" s="5">
        <v>42374</v>
      </c>
      <c r="F180" t="s">
        <v>46</v>
      </c>
      <c r="G180" t="s">
        <v>47</v>
      </c>
      <c r="H180" t="s">
        <v>48</v>
      </c>
      <c r="I180" s="1"/>
      <c r="J180">
        <v>24</v>
      </c>
      <c r="K180" t="s">
        <v>63</v>
      </c>
      <c r="L180" t="s">
        <v>64</v>
      </c>
      <c r="M180">
        <v>990001</v>
      </c>
      <c r="N180" t="s">
        <v>49</v>
      </c>
      <c r="O180">
        <v>0.25</v>
      </c>
      <c r="Q180">
        <v>0.25</v>
      </c>
      <c r="S180" t="s">
        <v>77</v>
      </c>
      <c r="AE180">
        <v>12</v>
      </c>
      <c r="AF180">
        <v>7.6</v>
      </c>
      <c r="AG180">
        <v>5</v>
      </c>
      <c r="AH180" t="s">
        <v>50</v>
      </c>
      <c r="AI180" t="s">
        <v>51</v>
      </c>
      <c r="AJ180">
        <v>2</v>
      </c>
      <c r="AK180">
        <v>1</v>
      </c>
      <c r="AL180">
        <v>1</v>
      </c>
      <c r="AM180" t="s">
        <v>52</v>
      </c>
      <c r="AN180" t="s">
        <v>53</v>
      </c>
      <c r="AP180">
        <v>1</v>
      </c>
      <c r="AQ180" t="s">
        <v>54</v>
      </c>
      <c r="AR180">
        <v>0</v>
      </c>
      <c r="AW180" t="s">
        <v>55</v>
      </c>
      <c r="AX180">
        <v>0</v>
      </c>
      <c r="AY180">
        <v>2</v>
      </c>
      <c r="AZ180">
        <v>0.25</v>
      </c>
      <c r="BA180">
        <v>0.25</v>
      </c>
      <c r="BB180" t="s">
        <v>56</v>
      </c>
    </row>
    <row r="181" spans="1:54" x14ac:dyDescent="0.2">
      <c r="A181" s="4" t="str">
        <f>VLOOKUP(F181,'Matching-Tabelle'!$A$57:$B$61,2,FALSE)</f>
        <v>curdin.schenkel@tkb.ch</v>
      </c>
      <c r="B181" s="4" t="str">
        <f>VLOOKUP(J181,'Matching-Tabelle'!$A$1:$B$52,2,FALSE)</f>
        <v>WPI RTB</v>
      </c>
      <c r="C181" s="4">
        <v>1</v>
      </c>
      <c r="D181" s="4" t="s">
        <v>82</v>
      </c>
      <c r="E181" s="5">
        <v>42374</v>
      </c>
      <c r="F181" t="s">
        <v>46</v>
      </c>
      <c r="G181" t="s">
        <v>47</v>
      </c>
      <c r="H181" t="s">
        <v>48</v>
      </c>
      <c r="I181" s="1"/>
      <c r="J181">
        <v>24</v>
      </c>
      <c r="K181" t="s">
        <v>63</v>
      </c>
      <c r="L181" t="s">
        <v>64</v>
      </c>
      <c r="M181">
        <v>990001</v>
      </c>
      <c r="N181" t="s">
        <v>49</v>
      </c>
      <c r="O181">
        <v>1</v>
      </c>
      <c r="Q181">
        <v>1</v>
      </c>
      <c r="S181" t="s">
        <v>82</v>
      </c>
      <c r="AE181">
        <v>12</v>
      </c>
      <c r="AF181">
        <v>7.6</v>
      </c>
      <c r="AG181">
        <v>5</v>
      </c>
      <c r="AH181" t="s">
        <v>50</v>
      </c>
      <c r="AI181" t="s">
        <v>51</v>
      </c>
      <c r="AJ181">
        <v>2</v>
      </c>
      <c r="AK181">
        <v>1</v>
      </c>
      <c r="AL181">
        <v>1</v>
      </c>
      <c r="AM181" t="s">
        <v>52</v>
      </c>
      <c r="AN181" t="s">
        <v>53</v>
      </c>
      <c r="AP181">
        <v>1</v>
      </c>
      <c r="AQ181" t="s">
        <v>54</v>
      </c>
      <c r="AR181">
        <v>0</v>
      </c>
      <c r="AW181" t="s">
        <v>55</v>
      </c>
      <c r="AX181">
        <v>0</v>
      </c>
      <c r="AY181">
        <v>2</v>
      </c>
      <c r="AZ181">
        <v>1</v>
      </c>
      <c r="BA181">
        <v>1</v>
      </c>
      <c r="BB181" t="s">
        <v>56</v>
      </c>
    </row>
    <row r="182" spans="1:54" x14ac:dyDescent="0.2">
      <c r="A182" s="4" t="str">
        <f>VLOOKUP(F182,'Matching-Tabelle'!$A$57:$B$61,2,FALSE)</f>
        <v>curdin.schenkel@tkb.ch</v>
      </c>
      <c r="B182" s="4" t="str">
        <f>VLOOKUP(J182,'Matching-Tabelle'!$A$1:$B$52,2,FALSE)</f>
        <v>WPI RTB</v>
      </c>
      <c r="C182" s="4">
        <v>0.25</v>
      </c>
      <c r="D182" s="4" t="s">
        <v>83</v>
      </c>
      <c r="E182" s="5">
        <v>42374</v>
      </c>
      <c r="F182" t="s">
        <v>46</v>
      </c>
      <c r="G182" t="s">
        <v>47</v>
      </c>
      <c r="H182" t="s">
        <v>48</v>
      </c>
      <c r="I182" s="1"/>
      <c r="J182">
        <v>24</v>
      </c>
      <c r="K182" t="s">
        <v>63</v>
      </c>
      <c r="L182" t="s">
        <v>64</v>
      </c>
      <c r="M182">
        <v>990001</v>
      </c>
      <c r="N182" t="s">
        <v>49</v>
      </c>
      <c r="O182">
        <v>0.25</v>
      </c>
      <c r="Q182">
        <v>0.25</v>
      </c>
      <c r="S182" t="s">
        <v>83</v>
      </c>
      <c r="AE182">
        <v>12</v>
      </c>
      <c r="AF182">
        <v>7.6</v>
      </c>
      <c r="AG182">
        <v>5</v>
      </c>
      <c r="AH182" t="s">
        <v>50</v>
      </c>
      <c r="AI182" t="s">
        <v>51</v>
      </c>
      <c r="AJ182">
        <v>2</v>
      </c>
      <c r="AK182">
        <v>1</v>
      </c>
      <c r="AL182">
        <v>1</v>
      </c>
      <c r="AM182" t="s">
        <v>52</v>
      </c>
      <c r="AN182" t="s">
        <v>53</v>
      </c>
      <c r="AP182">
        <v>1</v>
      </c>
      <c r="AQ182" t="s">
        <v>54</v>
      </c>
      <c r="AR182">
        <v>0</v>
      </c>
      <c r="AW182" t="s">
        <v>55</v>
      </c>
      <c r="AX182">
        <v>0</v>
      </c>
      <c r="AY182">
        <v>2</v>
      </c>
      <c r="AZ182">
        <v>0.25</v>
      </c>
      <c r="BA182">
        <v>0.25</v>
      </c>
      <c r="BB182" t="s">
        <v>56</v>
      </c>
    </row>
    <row r="183" spans="1:54" x14ac:dyDescent="0.2">
      <c r="A183" s="4" t="str">
        <f>VLOOKUP(F183,'Matching-Tabelle'!$A$57:$B$61,2,FALSE)</f>
        <v>curdin.schenkel@tkb.ch</v>
      </c>
      <c r="B183" s="4" t="str">
        <f>VLOOKUP(J183,'Matching-Tabelle'!$A$1:$B$52,2,FALSE)</f>
        <v>WPI RTB</v>
      </c>
      <c r="C183" s="4">
        <v>2</v>
      </c>
      <c r="D183" s="4" t="s">
        <v>87</v>
      </c>
      <c r="E183" s="5">
        <v>42375</v>
      </c>
      <c r="F183" t="s">
        <v>46</v>
      </c>
      <c r="G183" t="s">
        <v>47</v>
      </c>
      <c r="H183" t="s">
        <v>48</v>
      </c>
      <c r="I183" s="1"/>
      <c r="J183">
        <v>24</v>
      </c>
      <c r="K183" t="s">
        <v>63</v>
      </c>
      <c r="L183" t="s">
        <v>64</v>
      </c>
      <c r="M183">
        <v>990001</v>
      </c>
      <c r="N183" t="s">
        <v>49</v>
      </c>
      <c r="O183">
        <v>2</v>
      </c>
      <c r="Q183">
        <v>2</v>
      </c>
      <c r="S183" t="s">
        <v>87</v>
      </c>
      <c r="AE183">
        <v>12</v>
      </c>
      <c r="AF183">
        <v>7.6</v>
      </c>
      <c r="AG183">
        <v>5</v>
      </c>
      <c r="AH183" t="s">
        <v>50</v>
      </c>
      <c r="AI183" t="s">
        <v>51</v>
      </c>
      <c r="AJ183">
        <v>2</v>
      </c>
      <c r="AK183">
        <v>1</v>
      </c>
      <c r="AL183">
        <v>1</v>
      </c>
      <c r="AM183" t="s">
        <v>52</v>
      </c>
      <c r="AN183" t="s">
        <v>53</v>
      </c>
      <c r="AP183">
        <v>1</v>
      </c>
      <c r="AQ183" t="s">
        <v>54</v>
      </c>
      <c r="AR183">
        <v>0</v>
      </c>
      <c r="AW183" t="s">
        <v>55</v>
      </c>
      <c r="AX183">
        <v>0</v>
      </c>
      <c r="AY183">
        <v>2</v>
      </c>
      <c r="AZ183">
        <v>2</v>
      </c>
      <c r="BA183">
        <v>2</v>
      </c>
      <c r="BB183" t="s">
        <v>56</v>
      </c>
    </row>
    <row r="184" spans="1:54" x14ac:dyDescent="0.2">
      <c r="A184" s="4" t="str">
        <f>VLOOKUP(F184,'Matching-Tabelle'!$A$57:$B$61,2,FALSE)</f>
        <v>curdin.schenkel@tkb.ch</v>
      </c>
      <c r="B184" s="4" t="str">
        <f>VLOOKUP(J184,'Matching-Tabelle'!$A$1:$B$52,2,FALSE)</f>
        <v>WPI RTB</v>
      </c>
      <c r="C184" s="4">
        <v>0.5</v>
      </c>
      <c r="D184" s="4" t="s">
        <v>93</v>
      </c>
      <c r="E184" s="5">
        <v>42375</v>
      </c>
      <c r="F184" t="s">
        <v>46</v>
      </c>
      <c r="G184" t="s">
        <v>47</v>
      </c>
      <c r="H184" t="s">
        <v>48</v>
      </c>
      <c r="I184" s="1"/>
      <c r="J184">
        <v>24</v>
      </c>
      <c r="K184" t="s">
        <v>63</v>
      </c>
      <c r="L184" t="s">
        <v>64</v>
      </c>
      <c r="M184">
        <v>990001</v>
      </c>
      <c r="N184" t="s">
        <v>49</v>
      </c>
      <c r="O184">
        <v>0.5</v>
      </c>
      <c r="Q184">
        <v>0.5</v>
      </c>
      <c r="S184" t="s">
        <v>93</v>
      </c>
      <c r="AE184">
        <v>12</v>
      </c>
      <c r="AF184">
        <v>7.6</v>
      </c>
      <c r="AG184">
        <v>5</v>
      </c>
      <c r="AH184" t="s">
        <v>50</v>
      </c>
      <c r="AI184" t="s">
        <v>51</v>
      </c>
      <c r="AJ184">
        <v>2</v>
      </c>
      <c r="AK184">
        <v>1</v>
      </c>
      <c r="AL184">
        <v>1</v>
      </c>
      <c r="AM184" t="s">
        <v>52</v>
      </c>
      <c r="AN184" t="s">
        <v>53</v>
      </c>
      <c r="AP184">
        <v>1</v>
      </c>
      <c r="AQ184" t="s">
        <v>54</v>
      </c>
      <c r="AR184">
        <v>0</v>
      </c>
      <c r="AW184" t="s">
        <v>55</v>
      </c>
      <c r="AX184">
        <v>0</v>
      </c>
      <c r="AY184">
        <v>2</v>
      </c>
      <c r="AZ184">
        <v>0.5</v>
      </c>
      <c r="BA184">
        <v>0.5</v>
      </c>
      <c r="BB184" t="s">
        <v>56</v>
      </c>
    </row>
    <row r="185" spans="1:54" x14ac:dyDescent="0.2">
      <c r="A185" s="4" t="str">
        <f>VLOOKUP(F185,'Matching-Tabelle'!$A$57:$B$61,2,FALSE)</f>
        <v>curdin.schenkel@tkb.ch</v>
      </c>
      <c r="B185" s="4" t="str">
        <f>VLOOKUP(J185,'Matching-Tabelle'!$A$1:$B$52,2,FALSE)</f>
        <v>WPI RTB</v>
      </c>
      <c r="C185" s="4">
        <v>4</v>
      </c>
      <c r="D185" s="4" t="s">
        <v>95</v>
      </c>
      <c r="E185" s="5">
        <v>42376</v>
      </c>
      <c r="F185" t="s">
        <v>46</v>
      </c>
      <c r="G185" t="s">
        <v>47</v>
      </c>
      <c r="H185" t="s">
        <v>48</v>
      </c>
      <c r="I185" s="1"/>
      <c r="J185">
        <v>24</v>
      </c>
      <c r="K185" t="s">
        <v>63</v>
      </c>
      <c r="L185" t="s">
        <v>64</v>
      </c>
      <c r="M185">
        <v>990001</v>
      </c>
      <c r="N185" t="s">
        <v>49</v>
      </c>
      <c r="O185">
        <v>4</v>
      </c>
      <c r="Q185">
        <v>4</v>
      </c>
      <c r="S185" t="s">
        <v>95</v>
      </c>
      <c r="AE185">
        <v>12</v>
      </c>
      <c r="AF185">
        <v>7.6</v>
      </c>
      <c r="AG185">
        <v>5</v>
      </c>
      <c r="AH185" t="s">
        <v>50</v>
      </c>
      <c r="AI185" t="s">
        <v>51</v>
      </c>
      <c r="AJ185">
        <v>2</v>
      </c>
      <c r="AK185">
        <v>1</v>
      </c>
      <c r="AL185">
        <v>1</v>
      </c>
      <c r="AM185" t="s">
        <v>52</v>
      </c>
      <c r="AN185" t="s">
        <v>53</v>
      </c>
      <c r="AP185">
        <v>1</v>
      </c>
      <c r="AQ185" t="s">
        <v>54</v>
      </c>
      <c r="AR185">
        <v>0</v>
      </c>
      <c r="AW185" t="s">
        <v>55</v>
      </c>
      <c r="AX185">
        <v>0</v>
      </c>
      <c r="AY185">
        <v>2</v>
      </c>
      <c r="AZ185">
        <v>4</v>
      </c>
      <c r="BA185">
        <v>4</v>
      </c>
      <c r="BB185" t="s">
        <v>56</v>
      </c>
    </row>
    <row r="186" spans="1:54" x14ac:dyDescent="0.2">
      <c r="A186" s="4" t="str">
        <f>VLOOKUP(F186,'Matching-Tabelle'!$A$57:$B$61,2,FALSE)</f>
        <v>curdin.schenkel@tkb.ch</v>
      </c>
      <c r="B186" s="4" t="str">
        <f>VLOOKUP(J186,'Matching-Tabelle'!$A$1:$B$52,2,FALSE)</f>
        <v>WPI RTB</v>
      </c>
      <c r="C186" s="4">
        <v>0.75</v>
      </c>
      <c r="D186" s="4" t="s">
        <v>104</v>
      </c>
      <c r="E186" s="5">
        <v>42376</v>
      </c>
      <c r="F186" t="s">
        <v>46</v>
      </c>
      <c r="G186" t="s">
        <v>47</v>
      </c>
      <c r="H186" t="s">
        <v>48</v>
      </c>
      <c r="I186" s="1"/>
      <c r="J186">
        <v>24</v>
      </c>
      <c r="K186" t="s">
        <v>63</v>
      </c>
      <c r="L186" t="s">
        <v>64</v>
      </c>
      <c r="M186">
        <v>990001</v>
      </c>
      <c r="N186" t="s">
        <v>49</v>
      </c>
      <c r="O186">
        <v>0.75</v>
      </c>
      <c r="Q186">
        <v>0.75</v>
      </c>
      <c r="S186" t="s">
        <v>104</v>
      </c>
      <c r="AE186">
        <v>12</v>
      </c>
      <c r="AF186">
        <v>7.6</v>
      </c>
      <c r="AG186">
        <v>5</v>
      </c>
      <c r="AH186" t="s">
        <v>50</v>
      </c>
      <c r="AI186" t="s">
        <v>51</v>
      </c>
      <c r="AJ186">
        <v>2</v>
      </c>
      <c r="AK186">
        <v>1</v>
      </c>
      <c r="AL186">
        <v>1</v>
      </c>
      <c r="AM186" t="s">
        <v>52</v>
      </c>
      <c r="AN186" t="s">
        <v>53</v>
      </c>
      <c r="AP186">
        <v>1</v>
      </c>
      <c r="AQ186" t="s">
        <v>54</v>
      </c>
      <c r="AR186">
        <v>0</v>
      </c>
      <c r="AW186" t="s">
        <v>55</v>
      </c>
      <c r="AX186">
        <v>0</v>
      </c>
      <c r="AY186">
        <v>2</v>
      </c>
      <c r="AZ186">
        <v>0.75</v>
      </c>
      <c r="BA186">
        <v>0.75</v>
      </c>
      <c r="BB186" t="s">
        <v>56</v>
      </c>
    </row>
    <row r="187" spans="1:54" x14ac:dyDescent="0.2">
      <c r="A187" s="4" t="str">
        <f>VLOOKUP(F187,'Matching-Tabelle'!$A$57:$B$61,2,FALSE)</f>
        <v>curdin.schenkel@tkb.ch</v>
      </c>
      <c r="B187" s="4" t="str">
        <f>VLOOKUP(J187,'Matching-Tabelle'!$A$1:$B$52,2,FALSE)</f>
        <v>WPI RTB</v>
      </c>
      <c r="C187" s="4">
        <v>1</v>
      </c>
      <c r="D187" s="4" t="s">
        <v>77</v>
      </c>
      <c r="E187" s="5">
        <v>42377</v>
      </c>
      <c r="F187" t="s">
        <v>46</v>
      </c>
      <c r="G187" t="s">
        <v>47</v>
      </c>
      <c r="H187" t="s">
        <v>48</v>
      </c>
      <c r="I187" s="1"/>
      <c r="J187">
        <v>24</v>
      </c>
      <c r="K187" t="s">
        <v>63</v>
      </c>
      <c r="L187" t="s">
        <v>64</v>
      </c>
      <c r="M187">
        <v>990001</v>
      </c>
      <c r="N187" t="s">
        <v>49</v>
      </c>
      <c r="O187">
        <v>1</v>
      </c>
      <c r="Q187">
        <v>1</v>
      </c>
      <c r="S187" t="s">
        <v>77</v>
      </c>
      <c r="AE187">
        <v>12</v>
      </c>
      <c r="AF187">
        <v>7.6</v>
      </c>
      <c r="AG187">
        <v>5</v>
      </c>
      <c r="AH187" t="s">
        <v>50</v>
      </c>
      <c r="AI187" t="s">
        <v>51</v>
      </c>
      <c r="AJ187">
        <v>2</v>
      </c>
      <c r="AK187">
        <v>1</v>
      </c>
      <c r="AL187">
        <v>1</v>
      </c>
      <c r="AM187" t="s">
        <v>52</v>
      </c>
      <c r="AN187" t="s">
        <v>53</v>
      </c>
      <c r="AP187">
        <v>1</v>
      </c>
      <c r="AQ187" t="s">
        <v>54</v>
      </c>
      <c r="AR187">
        <v>0</v>
      </c>
      <c r="AW187" t="s">
        <v>55</v>
      </c>
      <c r="AX187">
        <v>0</v>
      </c>
      <c r="AY187">
        <v>2</v>
      </c>
      <c r="AZ187">
        <v>1</v>
      </c>
      <c r="BA187">
        <v>1</v>
      </c>
      <c r="BB187" t="s">
        <v>56</v>
      </c>
    </row>
    <row r="188" spans="1:54" x14ac:dyDescent="0.2">
      <c r="A188" s="4" t="str">
        <f>VLOOKUP(F188,'Matching-Tabelle'!$A$57:$B$61,2,FALSE)</f>
        <v>curdin.schenkel@tkb.ch</v>
      </c>
      <c r="B188" s="4" t="str">
        <f>VLOOKUP(J188,'Matching-Tabelle'!$A$1:$B$52,2,FALSE)</f>
        <v>WPI RTB</v>
      </c>
      <c r="C188" s="4">
        <v>2</v>
      </c>
      <c r="D188" s="4" t="s">
        <v>77</v>
      </c>
      <c r="E188" s="5">
        <v>42380</v>
      </c>
      <c r="F188" t="s">
        <v>46</v>
      </c>
      <c r="G188" t="s">
        <v>47</v>
      </c>
      <c r="H188" t="s">
        <v>48</v>
      </c>
      <c r="I188" s="1"/>
      <c r="J188">
        <v>24</v>
      </c>
      <c r="K188" t="s">
        <v>63</v>
      </c>
      <c r="L188" t="s">
        <v>64</v>
      </c>
      <c r="M188">
        <v>990001</v>
      </c>
      <c r="N188" t="s">
        <v>49</v>
      </c>
      <c r="O188">
        <v>2</v>
      </c>
      <c r="Q188">
        <v>2</v>
      </c>
      <c r="S188" t="s">
        <v>77</v>
      </c>
      <c r="AE188">
        <v>12</v>
      </c>
      <c r="AF188">
        <v>7.6</v>
      </c>
      <c r="AG188">
        <v>5</v>
      </c>
      <c r="AH188" t="s">
        <v>50</v>
      </c>
      <c r="AI188" t="s">
        <v>51</v>
      </c>
      <c r="AJ188">
        <v>2</v>
      </c>
      <c r="AK188">
        <v>1</v>
      </c>
      <c r="AL188">
        <v>1</v>
      </c>
      <c r="AM188" t="s">
        <v>52</v>
      </c>
      <c r="AN188" t="s">
        <v>53</v>
      </c>
      <c r="AP188">
        <v>1</v>
      </c>
      <c r="AQ188" t="s">
        <v>54</v>
      </c>
      <c r="AR188">
        <v>0</v>
      </c>
      <c r="AW188" t="s">
        <v>55</v>
      </c>
      <c r="AX188">
        <v>0</v>
      </c>
      <c r="AY188">
        <v>2</v>
      </c>
      <c r="AZ188">
        <v>2</v>
      </c>
      <c r="BA188">
        <v>2</v>
      </c>
      <c r="BB188" t="s">
        <v>56</v>
      </c>
    </row>
    <row r="189" spans="1:54" x14ac:dyDescent="0.2">
      <c r="A189" s="4" t="str">
        <f>VLOOKUP(F189,'Matching-Tabelle'!$A$57:$B$61,2,FALSE)</f>
        <v>curdin.schenkel@tkb.ch</v>
      </c>
      <c r="B189" s="4" t="str">
        <f>VLOOKUP(J189,'Matching-Tabelle'!$A$1:$B$52,2,FALSE)</f>
        <v>WPI RTB</v>
      </c>
      <c r="C189" s="4">
        <v>0.25</v>
      </c>
      <c r="D189" s="4" t="s">
        <v>112</v>
      </c>
      <c r="E189" s="5">
        <v>42381</v>
      </c>
      <c r="F189" t="s">
        <v>46</v>
      </c>
      <c r="G189" t="s">
        <v>47</v>
      </c>
      <c r="H189" t="s">
        <v>48</v>
      </c>
      <c r="I189" s="1"/>
      <c r="J189">
        <v>24</v>
      </c>
      <c r="K189" t="s">
        <v>63</v>
      </c>
      <c r="L189" t="s">
        <v>64</v>
      </c>
      <c r="M189">
        <v>990001</v>
      </c>
      <c r="N189" t="s">
        <v>49</v>
      </c>
      <c r="O189">
        <v>0.25</v>
      </c>
      <c r="Q189">
        <v>0.25</v>
      </c>
      <c r="S189" t="s">
        <v>112</v>
      </c>
      <c r="AE189">
        <v>12</v>
      </c>
      <c r="AF189">
        <v>7.6</v>
      </c>
      <c r="AG189">
        <v>5</v>
      </c>
      <c r="AH189" t="s">
        <v>50</v>
      </c>
      <c r="AI189" t="s">
        <v>51</v>
      </c>
      <c r="AJ189">
        <v>2</v>
      </c>
      <c r="AK189">
        <v>1</v>
      </c>
      <c r="AL189">
        <v>1</v>
      </c>
      <c r="AM189" t="s">
        <v>52</v>
      </c>
      <c r="AN189" t="s">
        <v>53</v>
      </c>
      <c r="AP189">
        <v>1</v>
      </c>
      <c r="AQ189" t="s">
        <v>54</v>
      </c>
      <c r="AR189">
        <v>0</v>
      </c>
      <c r="AW189" t="s">
        <v>55</v>
      </c>
      <c r="AX189">
        <v>0</v>
      </c>
      <c r="AY189">
        <v>2</v>
      </c>
      <c r="AZ189">
        <v>0.25</v>
      </c>
      <c r="BA189">
        <v>0.25</v>
      </c>
      <c r="BB189" t="s">
        <v>56</v>
      </c>
    </row>
    <row r="190" spans="1:54" x14ac:dyDescent="0.2">
      <c r="A190" s="4" t="str">
        <f>VLOOKUP(F190,'Matching-Tabelle'!$A$57:$B$61,2,FALSE)</f>
        <v>curdin.schenkel@tkb.ch</v>
      </c>
      <c r="B190" s="4" t="str">
        <f>VLOOKUP(J190,'Matching-Tabelle'!$A$1:$B$52,2,FALSE)</f>
        <v>WPI RTB</v>
      </c>
      <c r="C190" s="4">
        <v>1</v>
      </c>
      <c r="D190" s="4" t="s">
        <v>77</v>
      </c>
      <c r="E190" s="5">
        <v>42386</v>
      </c>
      <c r="F190" t="s">
        <v>46</v>
      </c>
      <c r="G190" t="s">
        <v>47</v>
      </c>
      <c r="H190" t="s">
        <v>48</v>
      </c>
      <c r="I190" s="1"/>
      <c r="J190">
        <v>24</v>
      </c>
      <c r="K190" t="s">
        <v>63</v>
      </c>
      <c r="L190" t="s">
        <v>64</v>
      </c>
      <c r="M190">
        <v>990001</v>
      </c>
      <c r="N190" t="s">
        <v>49</v>
      </c>
      <c r="O190">
        <v>1</v>
      </c>
      <c r="Q190">
        <v>1</v>
      </c>
      <c r="S190" t="s">
        <v>77</v>
      </c>
      <c r="AE190">
        <v>12</v>
      </c>
      <c r="AF190">
        <v>7.6</v>
      </c>
      <c r="AG190">
        <v>5</v>
      </c>
      <c r="AH190" t="s">
        <v>50</v>
      </c>
      <c r="AI190" t="s">
        <v>51</v>
      </c>
      <c r="AJ190">
        <v>2</v>
      </c>
      <c r="AK190">
        <v>1</v>
      </c>
      <c r="AL190">
        <v>1</v>
      </c>
      <c r="AM190" t="s">
        <v>52</v>
      </c>
      <c r="AN190" t="s">
        <v>53</v>
      </c>
      <c r="AP190">
        <v>1</v>
      </c>
      <c r="AQ190" t="s">
        <v>54</v>
      </c>
      <c r="AR190">
        <v>0</v>
      </c>
      <c r="AW190" t="s">
        <v>55</v>
      </c>
      <c r="AX190">
        <v>0</v>
      </c>
      <c r="AY190">
        <v>2</v>
      </c>
      <c r="AZ190">
        <v>1</v>
      </c>
      <c r="BA190">
        <v>1</v>
      </c>
      <c r="BB190" t="s">
        <v>56</v>
      </c>
    </row>
    <row r="191" spans="1:54" x14ac:dyDescent="0.2">
      <c r="A191" s="4" t="str">
        <f>VLOOKUP(F191,'Matching-Tabelle'!$A$57:$B$61,2,FALSE)</f>
        <v>curdin.schenkel@tkb.ch</v>
      </c>
      <c r="B191" s="4" t="str">
        <f>VLOOKUP(J191,'Matching-Tabelle'!$A$1:$B$52,2,FALSE)</f>
        <v>WPI RTB</v>
      </c>
      <c r="C191" s="4">
        <v>0.75</v>
      </c>
      <c r="D191" s="4" t="s">
        <v>118</v>
      </c>
      <c r="E191" s="5">
        <v>42387</v>
      </c>
      <c r="F191" t="s">
        <v>46</v>
      </c>
      <c r="G191" t="s">
        <v>47</v>
      </c>
      <c r="H191" t="s">
        <v>48</v>
      </c>
      <c r="I191" s="1"/>
      <c r="J191">
        <v>24</v>
      </c>
      <c r="K191" t="s">
        <v>63</v>
      </c>
      <c r="L191" t="s">
        <v>64</v>
      </c>
      <c r="M191">
        <v>990001</v>
      </c>
      <c r="N191" t="s">
        <v>49</v>
      </c>
      <c r="O191">
        <v>0.75</v>
      </c>
      <c r="Q191">
        <v>0.75</v>
      </c>
      <c r="S191" t="s">
        <v>118</v>
      </c>
      <c r="AE191">
        <v>12</v>
      </c>
      <c r="AF191">
        <v>7.6</v>
      </c>
      <c r="AG191">
        <v>5</v>
      </c>
      <c r="AH191" t="s">
        <v>50</v>
      </c>
      <c r="AI191" t="s">
        <v>51</v>
      </c>
      <c r="AJ191">
        <v>2</v>
      </c>
      <c r="AK191">
        <v>1</v>
      </c>
      <c r="AL191">
        <v>1</v>
      </c>
      <c r="AM191" t="s">
        <v>52</v>
      </c>
      <c r="AN191" t="s">
        <v>53</v>
      </c>
      <c r="AP191">
        <v>1</v>
      </c>
      <c r="AQ191" t="s">
        <v>54</v>
      </c>
      <c r="AR191">
        <v>0</v>
      </c>
      <c r="AW191" t="s">
        <v>55</v>
      </c>
      <c r="AX191">
        <v>0</v>
      </c>
      <c r="AY191">
        <v>2</v>
      </c>
      <c r="AZ191">
        <v>0.75</v>
      </c>
      <c r="BA191">
        <v>0.75</v>
      </c>
      <c r="BB191" t="s">
        <v>56</v>
      </c>
    </row>
    <row r="192" spans="1:54" x14ac:dyDescent="0.2">
      <c r="A192" s="4" t="str">
        <f>VLOOKUP(F192,'Matching-Tabelle'!$A$57:$B$61,2,FALSE)</f>
        <v>curdin.schenkel@tkb.ch</v>
      </c>
      <c r="B192" s="4" t="str">
        <f>VLOOKUP(J192,'Matching-Tabelle'!$A$1:$B$52,2,FALSE)</f>
        <v>WPI RTB</v>
      </c>
      <c r="C192" s="4">
        <v>1</v>
      </c>
      <c r="D192" s="4" t="s">
        <v>77</v>
      </c>
      <c r="E192" s="5">
        <v>42387</v>
      </c>
      <c r="F192" t="s">
        <v>46</v>
      </c>
      <c r="G192" t="s">
        <v>47</v>
      </c>
      <c r="H192" t="s">
        <v>48</v>
      </c>
      <c r="I192" s="1"/>
      <c r="J192">
        <v>24</v>
      </c>
      <c r="K192" t="s">
        <v>63</v>
      </c>
      <c r="L192" t="s">
        <v>64</v>
      </c>
      <c r="M192">
        <v>990001</v>
      </c>
      <c r="N192" t="s">
        <v>49</v>
      </c>
      <c r="O192">
        <v>1</v>
      </c>
      <c r="Q192">
        <v>1</v>
      </c>
      <c r="S192" t="s">
        <v>77</v>
      </c>
      <c r="AE192">
        <v>12</v>
      </c>
      <c r="AF192">
        <v>7.6</v>
      </c>
      <c r="AG192">
        <v>5</v>
      </c>
      <c r="AH192" t="s">
        <v>50</v>
      </c>
      <c r="AI192" t="s">
        <v>51</v>
      </c>
      <c r="AJ192">
        <v>2</v>
      </c>
      <c r="AK192">
        <v>1</v>
      </c>
      <c r="AL192">
        <v>1</v>
      </c>
      <c r="AM192" t="s">
        <v>52</v>
      </c>
      <c r="AN192" t="s">
        <v>53</v>
      </c>
      <c r="AP192">
        <v>1</v>
      </c>
      <c r="AQ192" t="s">
        <v>54</v>
      </c>
      <c r="AR192">
        <v>0</v>
      </c>
      <c r="AW192" t="s">
        <v>55</v>
      </c>
      <c r="AX192">
        <v>0</v>
      </c>
      <c r="AY192">
        <v>2</v>
      </c>
      <c r="AZ192">
        <v>1</v>
      </c>
      <c r="BA192">
        <v>1</v>
      </c>
      <c r="BB192" t="s">
        <v>56</v>
      </c>
    </row>
    <row r="193" spans="1:54" x14ac:dyDescent="0.2">
      <c r="A193" s="4" t="str">
        <f>VLOOKUP(F193,'Matching-Tabelle'!$A$57:$B$61,2,FALSE)</f>
        <v>curdin.schenkel@tkb.ch</v>
      </c>
      <c r="B193" s="4" t="str">
        <f>VLOOKUP(J193,'Matching-Tabelle'!$A$1:$B$52,2,FALSE)</f>
        <v>WPI RTB</v>
      </c>
      <c r="C193" s="4">
        <v>2</v>
      </c>
      <c r="D193" s="4" t="s">
        <v>124</v>
      </c>
      <c r="E193" s="5">
        <v>42388</v>
      </c>
      <c r="F193" t="s">
        <v>46</v>
      </c>
      <c r="G193" t="s">
        <v>47</v>
      </c>
      <c r="H193" t="s">
        <v>48</v>
      </c>
      <c r="I193" s="1"/>
      <c r="J193">
        <v>24</v>
      </c>
      <c r="K193" t="s">
        <v>63</v>
      </c>
      <c r="L193" t="s">
        <v>64</v>
      </c>
      <c r="M193">
        <v>990001</v>
      </c>
      <c r="N193" t="s">
        <v>49</v>
      </c>
      <c r="O193">
        <v>2</v>
      </c>
      <c r="Q193">
        <v>2</v>
      </c>
      <c r="S193" t="s">
        <v>124</v>
      </c>
      <c r="AE193">
        <v>12</v>
      </c>
      <c r="AF193">
        <v>7.6</v>
      </c>
      <c r="AG193">
        <v>5</v>
      </c>
      <c r="AH193" t="s">
        <v>50</v>
      </c>
      <c r="AI193" t="s">
        <v>51</v>
      </c>
      <c r="AJ193">
        <v>2</v>
      </c>
      <c r="AK193">
        <v>1</v>
      </c>
      <c r="AL193">
        <v>1</v>
      </c>
      <c r="AM193" t="s">
        <v>52</v>
      </c>
      <c r="AN193" t="s">
        <v>53</v>
      </c>
      <c r="AP193">
        <v>1</v>
      </c>
      <c r="AQ193" t="s">
        <v>54</v>
      </c>
      <c r="AR193">
        <v>0</v>
      </c>
      <c r="AW193" t="s">
        <v>55</v>
      </c>
      <c r="AX193">
        <v>0</v>
      </c>
      <c r="AY193">
        <v>2</v>
      </c>
      <c r="AZ193">
        <v>2</v>
      </c>
      <c r="BA193">
        <v>2</v>
      </c>
      <c r="BB193" t="s">
        <v>56</v>
      </c>
    </row>
    <row r="194" spans="1:54" x14ac:dyDescent="0.2">
      <c r="A194" s="4" t="str">
        <f>VLOOKUP(F194,'Matching-Tabelle'!$A$57:$B$61,2,FALSE)</f>
        <v>curdin.schenkel@tkb.ch</v>
      </c>
      <c r="B194" s="4" t="str">
        <f>VLOOKUP(J194,'Matching-Tabelle'!$A$1:$B$52,2,FALSE)</f>
        <v>WPI RTB</v>
      </c>
      <c r="C194" s="4">
        <v>3.5</v>
      </c>
      <c r="D194" s="4" t="s">
        <v>129</v>
      </c>
      <c r="E194" s="5">
        <v>42394</v>
      </c>
      <c r="F194" t="s">
        <v>46</v>
      </c>
      <c r="G194" t="s">
        <v>47</v>
      </c>
      <c r="H194" t="s">
        <v>48</v>
      </c>
      <c r="I194" s="1"/>
      <c r="J194">
        <v>24</v>
      </c>
      <c r="K194" t="s">
        <v>63</v>
      </c>
      <c r="L194" t="s">
        <v>64</v>
      </c>
      <c r="M194">
        <v>990001</v>
      </c>
      <c r="N194" t="s">
        <v>49</v>
      </c>
      <c r="O194">
        <v>3.5</v>
      </c>
      <c r="Q194">
        <v>3.5</v>
      </c>
      <c r="S194" t="s">
        <v>129</v>
      </c>
      <c r="AE194">
        <v>12</v>
      </c>
      <c r="AF194">
        <v>7.6</v>
      </c>
      <c r="AG194">
        <v>5</v>
      </c>
      <c r="AH194" t="s">
        <v>50</v>
      </c>
      <c r="AI194" t="s">
        <v>51</v>
      </c>
      <c r="AJ194">
        <v>2</v>
      </c>
      <c r="AK194">
        <v>1</v>
      </c>
      <c r="AL194">
        <v>1</v>
      </c>
      <c r="AM194" t="s">
        <v>52</v>
      </c>
      <c r="AN194" t="s">
        <v>53</v>
      </c>
      <c r="AP194">
        <v>1</v>
      </c>
      <c r="AQ194" t="s">
        <v>54</v>
      </c>
      <c r="AR194">
        <v>0</v>
      </c>
      <c r="AW194" t="s">
        <v>55</v>
      </c>
      <c r="AX194">
        <v>0</v>
      </c>
      <c r="AY194">
        <v>2</v>
      </c>
      <c r="AZ194">
        <v>3.5</v>
      </c>
      <c r="BA194">
        <v>3.5</v>
      </c>
      <c r="BB194" t="s">
        <v>56</v>
      </c>
    </row>
    <row r="195" spans="1:54" x14ac:dyDescent="0.2">
      <c r="A195" s="4" t="str">
        <f>VLOOKUP(F195,'Matching-Tabelle'!$A$57:$B$61,2,FALSE)</f>
        <v>curdin.schenkel@tkb.ch</v>
      </c>
      <c r="B195" s="4" t="str">
        <f>VLOOKUP(J195,'Matching-Tabelle'!$A$1:$B$52,2,FALSE)</f>
        <v>WPI RTB</v>
      </c>
      <c r="C195" s="4">
        <v>1</v>
      </c>
      <c r="D195" s="4" t="s">
        <v>77</v>
      </c>
      <c r="E195" s="5">
        <v>42395</v>
      </c>
      <c r="F195" t="s">
        <v>46</v>
      </c>
      <c r="G195" t="s">
        <v>47</v>
      </c>
      <c r="H195" t="s">
        <v>48</v>
      </c>
      <c r="I195" s="1"/>
      <c r="J195">
        <v>24</v>
      </c>
      <c r="K195" t="s">
        <v>63</v>
      </c>
      <c r="L195" t="s">
        <v>64</v>
      </c>
      <c r="M195">
        <v>990001</v>
      </c>
      <c r="N195" t="s">
        <v>49</v>
      </c>
      <c r="O195">
        <v>1</v>
      </c>
      <c r="Q195">
        <v>1</v>
      </c>
      <c r="S195" t="s">
        <v>77</v>
      </c>
      <c r="AE195">
        <v>12</v>
      </c>
      <c r="AF195">
        <v>7.6</v>
      </c>
      <c r="AG195">
        <v>5</v>
      </c>
      <c r="AH195" t="s">
        <v>50</v>
      </c>
      <c r="AI195" t="s">
        <v>51</v>
      </c>
      <c r="AJ195">
        <v>2</v>
      </c>
      <c r="AK195">
        <v>1</v>
      </c>
      <c r="AL195">
        <v>1</v>
      </c>
      <c r="AM195" t="s">
        <v>52</v>
      </c>
      <c r="AN195" t="s">
        <v>53</v>
      </c>
      <c r="AP195">
        <v>1</v>
      </c>
      <c r="AQ195" t="s">
        <v>54</v>
      </c>
      <c r="AR195">
        <v>0</v>
      </c>
      <c r="AW195" t="s">
        <v>55</v>
      </c>
      <c r="AX195">
        <v>0</v>
      </c>
      <c r="AY195">
        <v>2</v>
      </c>
      <c r="AZ195">
        <v>1</v>
      </c>
      <c r="BA195">
        <v>1</v>
      </c>
      <c r="BB195" t="s">
        <v>56</v>
      </c>
    </row>
    <row r="196" spans="1:54" x14ac:dyDescent="0.2">
      <c r="A196" s="4" t="str">
        <f>VLOOKUP(F196,'Matching-Tabelle'!$A$57:$B$61,2,FALSE)</f>
        <v>curdin.schenkel@tkb.ch</v>
      </c>
      <c r="B196" s="4" t="str">
        <f>VLOOKUP(J196,'Matching-Tabelle'!$A$1:$B$52,2,FALSE)</f>
        <v>WPI RTB</v>
      </c>
      <c r="C196" s="4">
        <v>1</v>
      </c>
      <c r="D196" s="4" t="s">
        <v>135</v>
      </c>
      <c r="E196" s="5">
        <v>42395</v>
      </c>
      <c r="F196" t="s">
        <v>46</v>
      </c>
      <c r="G196" t="s">
        <v>47</v>
      </c>
      <c r="H196" t="s">
        <v>48</v>
      </c>
      <c r="I196" s="1"/>
      <c r="J196">
        <v>24</v>
      </c>
      <c r="K196" t="s">
        <v>63</v>
      </c>
      <c r="L196" t="s">
        <v>64</v>
      </c>
      <c r="M196">
        <v>990001</v>
      </c>
      <c r="N196" t="s">
        <v>49</v>
      </c>
      <c r="O196">
        <v>1</v>
      </c>
      <c r="Q196">
        <v>1</v>
      </c>
      <c r="S196" t="s">
        <v>135</v>
      </c>
      <c r="AE196">
        <v>12</v>
      </c>
      <c r="AF196">
        <v>7.6</v>
      </c>
      <c r="AG196">
        <v>5</v>
      </c>
      <c r="AH196" t="s">
        <v>50</v>
      </c>
      <c r="AI196" t="s">
        <v>51</v>
      </c>
      <c r="AJ196">
        <v>2</v>
      </c>
      <c r="AK196">
        <v>1</v>
      </c>
      <c r="AL196">
        <v>1</v>
      </c>
      <c r="AM196" t="s">
        <v>52</v>
      </c>
      <c r="AN196" t="s">
        <v>53</v>
      </c>
      <c r="AP196">
        <v>1</v>
      </c>
      <c r="AQ196" t="s">
        <v>54</v>
      </c>
      <c r="AR196">
        <v>0</v>
      </c>
      <c r="AW196" t="s">
        <v>55</v>
      </c>
      <c r="AX196">
        <v>0</v>
      </c>
      <c r="AY196">
        <v>2</v>
      </c>
      <c r="AZ196">
        <v>1</v>
      </c>
      <c r="BA196">
        <v>1</v>
      </c>
      <c r="BB196" t="s">
        <v>56</v>
      </c>
    </row>
    <row r="197" spans="1:54" x14ac:dyDescent="0.2">
      <c r="A197" s="4" t="str">
        <f>VLOOKUP(F197,'Matching-Tabelle'!$A$57:$B$61,2,FALSE)</f>
        <v>curdin.schenkel@tkb.ch</v>
      </c>
      <c r="B197" s="4" t="str">
        <f>VLOOKUP(J197,'Matching-Tabelle'!$A$1:$B$52,2,FALSE)</f>
        <v>WPI RTB</v>
      </c>
      <c r="C197" s="4">
        <v>2</v>
      </c>
      <c r="D197" s="4" t="s">
        <v>137</v>
      </c>
      <c r="E197" s="5">
        <v>42396</v>
      </c>
      <c r="F197" t="s">
        <v>46</v>
      </c>
      <c r="G197" t="s">
        <v>47</v>
      </c>
      <c r="H197" t="s">
        <v>48</v>
      </c>
      <c r="I197" s="1"/>
      <c r="J197">
        <v>24</v>
      </c>
      <c r="K197" t="s">
        <v>63</v>
      </c>
      <c r="L197" t="s">
        <v>64</v>
      </c>
      <c r="M197">
        <v>990001</v>
      </c>
      <c r="N197" t="s">
        <v>49</v>
      </c>
      <c r="O197">
        <v>2</v>
      </c>
      <c r="Q197">
        <v>2</v>
      </c>
      <c r="S197" t="s">
        <v>137</v>
      </c>
      <c r="AE197">
        <v>12</v>
      </c>
      <c r="AF197">
        <v>7.6</v>
      </c>
      <c r="AG197">
        <v>5</v>
      </c>
      <c r="AH197" t="s">
        <v>50</v>
      </c>
      <c r="AI197" t="s">
        <v>51</v>
      </c>
      <c r="AJ197">
        <v>2</v>
      </c>
      <c r="AK197">
        <v>1</v>
      </c>
      <c r="AL197">
        <v>1</v>
      </c>
      <c r="AM197" t="s">
        <v>52</v>
      </c>
      <c r="AN197" t="s">
        <v>53</v>
      </c>
      <c r="AP197">
        <v>1</v>
      </c>
      <c r="AQ197" t="s">
        <v>54</v>
      </c>
      <c r="AR197">
        <v>0</v>
      </c>
      <c r="AW197" t="s">
        <v>55</v>
      </c>
      <c r="AX197">
        <v>0</v>
      </c>
      <c r="AY197">
        <v>2</v>
      </c>
      <c r="AZ197">
        <v>2</v>
      </c>
      <c r="BA197">
        <v>2</v>
      </c>
      <c r="BB197" t="s">
        <v>56</v>
      </c>
    </row>
    <row r="198" spans="1:54" x14ac:dyDescent="0.2">
      <c r="A198" s="4" t="str">
        <f>VLOOKUP(F198,'Matching-Tabelle'!$A$57:$B$61,2,FALSE)</f>
        <v>curdin.schenkel@tkb.ch</v>
      </c>
      <c r="B198" s="4" t="str">
        <f>VLOOKUP(J198,'Matching-Tabelle'!$A$1:$B$52,2,FALSE)</f>
        <v>WPI RTB</v>
      </c>
      <c r="C198" s="4">
        <v>3.25</v>
      </c>
      <c r="D198" s="4" t="s">
        <v>77</v>
      </c>
      <c r="E198" s="5">
        <v>42398</v>
      </c>
      <c r="F198" t="s">
        <v>46</v>
      </c>
      <c r="G198" t="s">
        <v>47</v>
      </c>
      <c r="H198" t="s">
        <v>48</v>
      </c>
      <c r="I198" s="1"/>
      <c r="J198">
        <v>24</v>
      </c>
      <c r="K198" t="s">
        <v>63</v>
      </c>
      <c r="L198" t="s">
        <v>64</v>
      </c>
      <c r="M198">
        <v>990001</v>
      </c>
      <c r="N198" t="s">
        <v>49</v>
      </c>
      <c r="O198">
        <v>3.25</v>
      </c>
      <c r="Q198">
        <v>3.25</v>
      </c>
      <c r="S198" t="s">
        <v>77</v>
      </c>
      <c r="AE198">
        <v>12</v>
      </c>
      <c r="AF198">
        <v>7.6</v>
      </c>
      <c r="AG198">
        <v>5</v>
      </c>
      <c r="AH198" t="s">
        <v>50</v>
      </c>
      <c r="AI198" t="s">
        <v>51</v>
      </c>
      <c r="AJ198">
        <v>2</v>
      </c>
      <c r="AK198">
        <v>1</v>
      </c>
      <c r="AL198">
        <v>1</v>
      </c>
      <c r="AM198" t="s">
        <v>52</v>
      </c>
      <c r="AN198" t="s">
        <v>53</v>
      </c>
      <c r="AP198">
        <v>1</v>
      </c>
      <c r="AQ198" t="s">
        <v>54</v>
      </c>
      <c r="AR198">
        <v>0</v>
      </c>
      <c r="AW198" t="s">
        <v>55</v>
      </c>
      <c r="AX198">
        <v>0</v>
      </c>
      <c r="AY198">
        <v>2</v>
      </c>
      <c r="AZ198">
        <v>3.25</v>
      </c>
      <c r="BA198">
        <v>3.25</v>
      </c>
      <c r="BB198" t="s">
        <v>56</v>
      </c>
    </row>
    <row r="199" spans="1:54" x14ac:dyDescent="0.2">
      <c r="A199" s="4" t="str">
        <f>VLOOKUP(F199,'Matching-Tabelle'!$A$57:$B$61,2,FALSE)</f>
        <v>curdin.schenkel@tkb.ch</v>
      </c>
      <c r="B199" s="4" t="str">
        <f>VLOOKUP(J199,'Matching-Tabelle'!$A$1:$B$52,2,FALSE)</f>
        <v>WPI RTB</v>
      </c>
      <c r="C199" s="4">
        <v>0.5</v>
      </c>
      <c r="D199" s="4" t="s">
        <v>142</v>
      </c>
      <c r="E199" s="5">
        <v>42401</v>
      </c>
      <c r="F199" t="s">
        <v>46</v>
      </c>
      <c r="G199" t="s">
        <v>47</v>
      </c>
      <c r="H199" t="s">
        <v>48</v>
      </c>
      <c r="I199" s="1"/>
      <c r="J199">
        <v>24</v>
      </c>
      <c r="K199" t="s">
        <v>63</v>
      </c>
      <c r="L199" t="s">
        <v>64</v>
      </c>
      <c r="M199">
        <v>990001</v>
      </c>
      <c r="N199" t="s">
        <v>49</v>
      </c>
      <c r="O199">
        <v>0.5</v>
      </c>
      <c r="Q199">
        <v>0.5</v>
      </c>
      <c r="S199" t="s">
        <v>142</v>
      </c>
      <c r="AE199">
        <v>12</v>
      </c>
      <c r="AF199">
        <v>7.6</v>
      </c>
      <c r="AG199">
        <v>5</v>
      </c>
      <c r="AH199" t="s">
        <v>50</v>
      </c>
      <c r="AI199" t="s">
        <v>51</v>
      </c>
      <c r="AJ199">
        <v>2</v>
      </c>
      <c r="AK199">
        <v>1</v>
      </c>
      <c r="AL199">
        <v>1</v>
      </c>
      <c r="AM199" t="s">
        <v>52</v>
      </c>
      <c r="AN199" t="s">
        <v>53</v>
      </c>
      <c r="AP199">
        <v>1</v>
      </c>
      <c r="AQ199" t="s">
        <v>54</v>
      </c>
      <c r="AR199">
        <v>0</v>
      </c>
      <c r="AW199" t="s">
        <v>55</v>
      </c>
      <c r="AX199">
        <v>0</v>
      </c>
      <c r="AY199">
        <v>2</v>
      </c>
      <c r="AZ199">
        <v>0.5</v>
      </c>
      <c r="BA199">
        <v>0.5</v>
      </c>
      <c r="BB199" t="s">
        <v>56</v>
      </c>
    </row>
    <row r="200" spans="1:54" x14ac:dyDescent="0.2">
      <c r="A200" s="4" t="str">
        <f>VLOOKUP(F200,'Matching-Tabelle'!$A$57:$B$61,2,FALSE)</f>
        <v>curdin.schenkel@tkb.ch</v>
      </c>
      <c r="B200" s="4" t="str">
        <f>VLOOKUP(J200,'Matching-Tabelle'!$A$1:$B$52,2,FALSE)</f>
        <v>WPI RTB</v>
      </c>
      <c r="C200" s="4">
        <v>1</v>
      </c>
      <c r="D200" s="4" t="s">
        <v>146</v>
      </c>
      <c r="E200" s="5">
        <v>42401</v>
      </c>
      <c r="F200" t="s">
        <v>46</v>
      </c>
      <c r="G200" t="s">
        <v>47</v>
      </c>
      <c r="H200" t="s">
        <v>48</v>
      </c>
      <c r="I200" s="1"/>
      <c r="J200">
        <v>24</v>
      </c>
      <c r="K200" t="s">
        <v>63</v>
      </c>
      <c r="L200" t="s">
        <v>64</v>
      </c>
      <c r="M200">
        <v>990001</v>
      </c>
      <c r="N200" t="s">
        <v>49</v>
      </c>
      <c r="O200">
        <v>1</v>
      </c>
      <c r="Q200">
        <v>1</v>
      </c>
      <c r="S200" t="s">
        <v>146</v>
      </c>
      <c r="AE200">
        <v>12</v>
      </c>
      <c r="AF200">
        <v>7.6</v>
      </c>
      <c r="AG200">
        <v>5</v>
      </c>
      <c r="AH200" t="s">
        <v>50</v>
      </c>
      <c r="AI200" t="s">
        <v>51</v>
      </c>
      <c r="AJ200">
        <v>2</v>
      </c>
      <c r="AK200">
        <v>1</v>
      </c>
      <c r="AL200">
        <v>1</v>
      </c>
      <c r="AM200" t="s">
        <v>52</v>
      </c>
      <c r="AN200" t="s">
        <v>53</v>
      </c>
      <c r="AP200">
        <v>1</v>
      </c>
      <c r="AQ200" t="s">
        <v>54</v>
      </c>
      <c r="AR200">
        <v>0</v>
      </c>
      <c r="AW200" t="s">
        <v>55</v>
      </c>
      <c r="AX200">
        <v>0</v>
      </c>
      <c r="AY200">
        <v>2</v>
      </c>
      <c r="AZ200">
        <v>1</v>
      </c>
      <c r="BA200">
        <v>1</v>
      </c>
      <c r="BB200" t="s">
        <v>56</v>
      </c>
    </row>
    <row r="201" spans="1:54" x14ac:dyDescent="0.2">
      <c r="A201" s="4" t="str">
        <f>VLOOKUP(F201,'Matching-Tabelle'!$A$57:$B$61,2,FALSE)</f>
        <v>curdin.schenkel@tkb.ch</v>
      </c>
      <c r="B201" s="4" t="str">
        <f>VLOOKUP(J201,'Matching-Tabelle'!$A$1:$B$52,2,FALSE)</f>
        <v>WPI RTB</v>
      </c>
      <c r="C201" s="4">
        <v>1.25</v>
      </c>
      <c r="D201" s="4" t="s">
        <v>148</v>
      </c>
      <c r="E201" s="5">
        <v>42402</v>
      </c>
      <c r="F201" t="s">
        <v>46</v>
      </c>
      <c r="G201" t="s">
        <v>47</v>
      </c>
      <c r="H201" t="s">
        <v>48</v>
      </c>
      <c r="I201" s="1"/>
      <c r="J201">
        <v>24</v>
      </c>
      <c r="K201" t="s">
        <v>63</v>
      </c>
      <c r="L201" t="s">
        <v>64</v>
      </c>
      <c r="M201">
        <v>990001</v>
      </c>
      <c r="N201" t="s">
        <v>49</v>
      </c>
      <c r="O201">
        <v>1.25</v>
      </c>
      <c r="Q201">
        <v>1.25</v>
      </c>
      <c r="S201" t="s">
        <v>148</v>
      </c>
      <c r="AE201">
        <v>12</v>
      </c>
      <c r="AF201">
        <v>7.6</v>
      </c>
      <c r="AG201">
        <v>5</v>
      </c>
      <c r="AH201" t="s">
        <v>50</v>
      </c>
      <c r="AI201" t="s">
        <v>51</v>
      </c>
      <c r="AJ201">
        <v>2</v>
      </c>
      <c r="AK201">
        <v>1</v>
      </c>
      <c r="AL201">
        <v>1</v>
      </c>
      <c r="AM201" t="s">
        <v>52</v>
      </c>
      <c r="AN201" t="s">
        <v>53</v>
      </c>
      <c r="AP201">
        <v>1</v>
      </c>
      <c r="AQ201" t="s">
        <v>54</v>
      </c>
      <c r="AR201">
        <v>0</v>
      </c>
      <c r="AW201" t="s">
        <v>55</v>
      </c>
      <c r="AX201">
        <v>0</v>
      </c>
      <c r="AY201">
        <v>2</v>
      </c>
      <c r="AZ201">
        <v>1.25</v>
      </c>
      <c r="BA201">
        <v>1.25</v>
      </c>
      <c r="BB201" t="s">
        <v>56</v>
      </c>
    </row>
    <row r="202" spans="1:54" x14ac:dyDescent="0.2">
      <c r="A202" s="4" t="str">
        <f>VLOOKUP(F202,'Matching-Tabelle'!$A$57:$B$61,2,FALSE)</f>
        <v>curdin.schenkel@tkb.ch</v>
      </c>
      <c r="B202" s="4" t="str">
        <f>VLOOKUP(J202,'Matching-Tabelle'!$A$1:$B$52,2,FALSE)</f>
        <v>WPI RTB</v>
      </c>
      <c r="C202" s="4">
        <v>2</v>
      </c>
      <c r="D202" s="4" t="s">
        <v>150</v>
      </c>
      <c r="E202" s="5">
        <v>42403</v>
      </c>
      <c r="F202" t="s">
        <v>46</v>
      </c>
      <c r="G202" t="s">
        <v>47</v>
      </c>
      <c r="H202" t="s">
        <v>48</v>
      </c>
      <c r="I202" s="1"/>
      <c r="J202">
        <v>24</v>
      </c>
      <c r="K202" t="s">
        <v>63</v>
      </c>
      <c r="L202" t="s">
        <v>64</v>
      </c>
      <c r="M202">
        <v>990001</v>
      </c>
      <c r="N202" t="s">
        <v>49</v>
      </c>
      <c r="O202">
        <v>2</v>
      </c>
      <c r="Q202">
        <v>2</v>
      </c>
      <c r="S202" t="s">
        <v>150</v>
      </c>
      <c r="AE202">
        <v>12</v>
      </c>
      <c r="AF202">
        <v>7.6</v>
      </c>
      <c r="AG202">
        <v>5</v>
      </c>
      <c r="AH202" t="s">
        <v>50</v>
      </c>
      <c r="AI202" t="s">
        <v>51</v>
      </c>
      <c r="AJ202">
        <v>2</v>
      </c>
      <c r="AK202">
        <v>1</v>
      </c>
      <c r="AL202">
        <v>1</v>
      </c>
      <c r="AM202" t="s">
        <v>52</v>
      </c>
      <c r="AN202" t="s">
        <v>53</v>
      </c>
      <c r="AP202">
        <v>1</v>
      </c>
      <c r="AQ202" t="s">
        <v>54</v>
      </c>
      <c r="AR202">
        <v>0</v>
      </c>
      <c r="AW202" t="s">
        <v>55</v>
      </c>
      <c r="AX202">
        <v>0</v>
      </c>
      <c r="AY202">
        <v>2</v>
      </c>
      <c r="AZ202">
        <v>2</v>
      </c>
      <c r="BA202">
        <v>2</v>
      </c>
      <c r="BB202" t="s">
        <v>56</v>
      </c>
    </row>
    <row r="203" spans="1:54" x14ac:dyDescent="0.2">
      <c r="A203" s="4" t="str">
        <f>VLOOKUP(F203,'Matching-Tabelle'!$A$57:$B$61,2,FALSE)</f>
        <v>curdin.schenkel@tkb.ch</v>
      </c>
      <c r="B203" s="4" t="str">
        <f>VLOOKUP(J203,'Matching-Tabelle'!$A$1:$B$52,2,FALSE)</f>
        <v>WPI RTB</v>
      </c>
      <c r="C203" s="4">
        <v>2</v>
      </c>
      <c r="D203" s="4" t="s">
        <v>77</v>
      </c>
      <c r="E203" s="5">
        <v>42403</v>
      </c>
      <c r="F203" t="s">
        <v>46</v>
      </c>
      <c r="G203" t="s">
        <v>47</v>
      </c>
      <c r="H203" t="s">
        <v>48</v>
      </c>
      <c r="I203" s="1"/>
      <c r="J203">
        <v>24</v>
      </c>
      <c r="K203" t="s">
        <v>63</v>
      </c>
      <c r="L203" t="s">
        <v>64</v>
      </c>
      <c r="M203">
        <v>990001</v>
      </c>
      <c r="N203" t="s">
        <v>49</v>
      </c>
      <c r="O203">
        <v>2</v>
      </c>
      <c r="Q203">
        <v>2</v>
      </c>
      <c r="S203" t="s">
        <v>77</v>
      </c>
      <c r="AE203">
        <v>12</v>
      </c>
      <c r="AF203">
        <v>7.6</v>
      </c>
      <c r="AG203">
        <v>5</v>
      </c>
      <c r="AH203" t="s">
        <v>50</v>
      </c>
      <c r="AI203" t="s">
        <v>51</v>
      </c>
      <c r="AJ203">
        <v>2</v>
      </c>
      <c r="AK203">
        <v>1</v>
      </c>
      <c r="AL203">
        <v>1</v>
      </c>
      <c r="AM203" t="s">
        <v>52</v>
      </c>
      <c r="AN203" t="s">
        <v>53</v>
      </c>
      <c r="AP203">
        <v>1</v>
      </c>
      <c r="AQ203" t="s">
        <v>54</v>
      </c>
      <c r="AR203">
        <v>0</v>
      </c>
      <c r="AW203" t="s">
        <v>55</v>
      </c>
      <c r="AX203">
        <v>0</v>
      </c>
      <c r="AY203">
        <v>2</v>
      </c>
      <c r="AZ203">
        <v>2</v>
      </c>
      <c r="BA203">
        <v>2</v>
      </c>
      <c r="BB203" t="s">
        <v>56</v>
      </c>
    </row>
    <row r="204" spans="1:54" x14ac:dyDescent="0.2">
      <c r="A204" s="4" t="str">
        <f>VLOOKUP(F204,'Matching-Tabelle'!$A$57:$B$61,2,FALSE)</f>
        <v>curdin.schenkel@tkb.ch</v>
      </c>
      <c r="B204" s="4" t="str">
        <f>VLOOKUP(J204,'Matching-Tabelle'!$A$1:$B$52,2,FALSE)</f>
        <v>WPI RTB</v>
      </c>
      <c r="C204" s="4">
        <v>4</v>
      </c>
      <c r="D204" s="4" t="s">
        <v>151</v>
      </c>
      <c r="E204" s="5">
        <v>42404</v>
      </c>
      <c r="F204" t="s">
        <v>46</v>
      </c>
      <c r="G204" t="s">
        <v>47</v>
      </c>
      <c r="H204" t="s">
        <v>48</v>
      </c>
      <c r="I204" s="1"/>
      <c r="J204">
        <v>24</v>
      </c>
      <c r="K204" t="s">
        <v>63</v>
      </c>
      <c r="L204" t="s">
        <v>64</v>
      </c>
      <c r="M204">
        <v>990001</v>
      </c>
      <c r="N204" t="s">
        <v>49</v>
      </c>
      <c r="O204">
        <v>4</v>
      </c>
      <c r="Q204">
        <v>4</v>
      </c>
      <c r="S204" t="s">
        <v>151</v>
      </c>
      <c r="AE204">
        <v>12</v>
      </c>
      <c r="AF204">
        <v>7.6</v>
      </c>
      <c r="AG204">
        <v>5</v>
      </c>
      <c r="AH204" t="s">
        <v>50</v>
      </c>
      <c r="AI204" t="s">
        <v>51</v>
      </c>
      <c r="AJ204">
        <v>2</v>
      </c>
      <c r="AK204">
        <v>1</v>
      </c>
      <c r="AL204">
        <v>1</v>
      </c>
      <c r="AM204" t="s">
        <v>52</v>
      </c>
      <c r="AN204" t="s">
        <v>53</v>
      </c>
      <c r="AP204">
        <v>1</v>
      </c>
      <c r="AQ204" t="s">
        <v>54</v>
      </c>
      <c r="AR204">
        <v>0</v>
      </c>
      <c r="AW204" t="s">
        <v>55</v>
      </c>
      <c r="AX204">
        <v>0</v>
      </c>
      <c r="AY204">
        <v>2</v>
      </c>
      <c r="AZ204">
        <v>4</v>
      </c>
      <c r="BA204">
        <v>4</v>
      </c>
      <c r="BB204" t="s">
        <v>56</v>
      </c>
    </row>
    <row r="205" spans="1:54" x14ac:dyDescent="0.2">
      <c r="A205" s="4" t="str">
        <f>VLOOKUP(F205,'Matching-Tabelle'!$A$57:$B$61,2,FALSE)</f>
        <v>curdin.schenkel@tkb.ch</v>
      </c>
      <c r="B205" s="4" t="str">
        <f>VLOOKUP(J205,'Matching-Tabelle'!$A$1:$B$52,2,FALSE)</f>
        <v>WPI RTB</v>
      </c>
      <c r="C205" s="4">
        <v>1.5</v>
      </c>
      <c r="D205" s="4" t="s">
        <v>77</v>
      </c>
      <c r="E205" s="5">
        <v>42404</v>
      </c>
      <c r="F205" t="s">
        <v>46</v>
      </c>
      <c r="G205" t="s">
        <v>47</v>
      </c>
      <c r="H205" t="s">
        <v>48</v>
      </c>
      <c r="I205" s="1"/>
      <c r="J205">
        <v>24</v>
      </c>
      <c r="K205" t="s">
        <v>63</v>
      </c>
      <c r="L205" t="s">
        <v>64</v>
      </c>
      <c r="M205">
        <v>990001</v>
      </c>
      <c r="N205" t="s">
        <v>49</v>
      </c>
      <c r="O205">
        <v>1.5</v>
      </c>
      <c r="Q205">
        <v>1.5</v>
      </c>
      <c r="S205" t="s">
        <v>77</v>
      </c>
      <c r="AE205">
        <v>12</v>
      </c>
      <c r="AF205">
        <v>7.6</v>
      </c>
      <c r="AG205">
        <v>5</v>
      </c>
      <c r="AH205" t="s">
        <v>50</v>
      </c>
      <c r="AI205" t="s">
        <v>51</v>
      </c>
      <c r="AJ205">
        <v>2</v>
      </c>
      <c r="AK205">
        <v>1</v>
      </c>
      <c r="AL205">
        <v>1</v>
      </c>
      <c r="AM205" t="s">
        <v>52</v>
      </c>
      <c r="AN205" t="s">
        <v>53</v>
      </c>
      <c r="AP205">
        <v>1</v>
      </c>
      <c r="AQ205" t="s">
        <v>54</v>
      </c>
      <c r="AR205">
        <v>0</v>
      </c>
      <c r="AW205" t="s">
        <v>55</v>
      </c>
      <c r="AX205">
        <v>0</v>
      </c>
      <c r="AY205">
        <v>2</v>
      </c>
      <c r="AZ205">
        <v>1.5</v>
      </c>
      <c r="BA205">
        <v>1.5</v>
      </c>
      <c r="BB205" t="s">
        <v>56</v>
      </c>
    </row>
    <row r="206" spans="1:54" x14ac:dyDescent="0.2">
      <c r="A206" s="4" t="str">
        <f>VLOOKUP(F206,'Matching-Tabelle'!$A$57:$B$61,2,FALSE)</f>
        <v>curdin.schenkel@tkb.ch</v>
      </c>
      <c r="B206" s="4" t="str">
        <f>VLOOKUP(J206,'Matching-Tabelle'!$A$1:$B$52,2,FALSE)</f>
        <v>WPI RTB</v>
      </c>
      <c r="C206" s="4">
        <v>1</v>
      </c>
      <c r="D206" s="4" t="s">
        <v>150</v>
      </c>
      <c r="E206" s="5">
        <v>42405</v>
      </c>
      <c r="F206" t="s">
        <v>46</v>
      </c>
      <c r="G206" t="s">
        <v>47</v>
      </c>
      <c r="H206" t="s">
        <v>48</v>
      </c>
      <c r="I206" s="1"/>
      <c r="J206">
        <v>24</v>
      </c>
      <c r="K206" t="s">
        <v>63</v>
      </c>
      <c r="L206" t="s">
        <v>64</v>
      </c>
      <c r="M206">
        <v>990001</v>
      </c>
      <c r="N206" t="s">
        <v>49</v>
      </c>
      <c r="O206">
        <v>1</v>
      </c>
      <c r="Q206">
        <v>1</v>
      </c>
      <c r="S206" t="s">
        <v>150</v>
      </c>
      <c r="AE206">
        <v>12</v>
      </c>
      <c r="AF206">
        <v>7.6</v>
      </c>
      <c r="AG206">
        <v>5</v>
      </c>
      <c r="AH206" t="s">
        <v>50</v>
      </c>
      <c r="AI206" t="s">
        <v>51</v>
      </c>
      <c r="AJ206">
        <v>2</v>
      </c>
      <c r="AK206">
        <v>1</v>
      </c>
      <c r="AL206">
        <v>1</v>
      </c>
      <c r="AM206" t="s">
        <v>52</v>
      </c>
      <c r="AN206" t="s">
        <v>53</v>
      </c>
      <c r="AP206">
        <v>1</v>
      </c>
      <c r="AQ206" t="s">
        <v>54</v>
      </c>
      <c r="AR206">
        <v>0</v>
      </c>
      <c r="AW206" t="s">
        <v>55</v>
      </c>
      <c r="AX206">
        <v>0</v>
      </c>
      <c r="AY206">
        <v>2</v>
      </c>
      <c r="AZ206">
        <v>1</v>
      </c>
      <c r="BA206">
        <v>1</v>
      </c>
      <c r="BB206" t="s">
        <v>56</v>
      </c>
    </row>
    <row r="207" spans="1:54" x14ac:dyDescent="0.2">
      <c r="A207" s="4" t="str">
        <f>VLOOKUP(F207,'Matching-Tabelle'!$A$57:$B$61,2,FALSE)</f>
        <v>curdin.schenkel@tkb.ch</v>
      </c>
      <c r="B207" s="4" t="str">
        <f>VLOOKUP(J207,'Matching-Tabelle'!$A$1:$B$52,2,FALSE)</f>
        <v>WPI RTB</v>
      </c>
      <c r="C207" s="4">
        <v>1</v>
      </c>
      <c r="D207" s="4" t="s">
        <v>77</v>
      </c>
      <c r="E207" s="5">
        <v>42405</v>
      </c>
      <c r="F207" t="s">
        <v>46</v>
      </c>
      <c r="G207" t="s">
        <v>47</v>
      </c>
      <c r="H207" t="s">
        <v>48</v>
      </c>
      <c r="I207" s="1"/>
      <c r="J207">
        <v>24</v>
      </c>
      <c r="K207" t="s">
        <v>63</v>
      </c>
      <c r="L207" t="s">
        <v>64</v>
      </c>
      <c r="M207">
        <v>990001</v>
      </c>
      <c r="N207" t="s">
        <v>49</v>
      </c>
      <c r="O207">
        <v>1</v>
      </c>
      <c r="Q207">
        <v>1</v>
      </c>
      <c r="S207" t="s">
        <v>77</v>
      </c>
      <c r="AE207">
        <v>12</v>
      </c>
      <c r="AF207">
        <v>7.6</v>
      </c>
      <c r="AG207">
        <v>5</v>
      </c>
      <c r="AH207" t="s">
        <v>50</v>
      </c>
      <c r="AI207" t="s">
        <v>51</v>
      </c>
      <c r="AJ207">
        <v>2</v>
      </c>
      <c r="AK207">
        <v>1</v>
      </c>
      <c r="AL207">
        <v>1</v>
      </c>
      <c r="AM207" t="s">
        <v>52</v>
      </c>
      <c r="AN207" t="s">
        <v>53</v>
      </c>
      <c r="AP207">
        <v>1</v>
      </c>
      <c r="AQ207" t="s">
        <v>54</v>
      </c>
      <c r="AR207">
        <v>0</v>
      </c>
      <c r="AW207" t="s">
        <v>55</v>
      </c>
      <c r="AX207">
        <v>0</v>
      </c>
      <c r="AY207">
        <v>2</v>
      </c>
      <c r="AZ207">
        <v>1</v>
      </c>
      <c r="BA207">
        <v>1</v>
      </c>
      <c r="BB207" t="s">
        <v>56</v>
      </c>
    </row>
    <row r="208" spans="1:54" x14ac:dyDescent="0.2">
      <c r="A208" s="4" t="str">
        <f>VLOOKUP(F208,'Matching-Tabelle'!$A$57:$B$61,2,FALSE)</f>
        <v>curdin.schenkel@tkb.ch</v>
      </c>
      <c r="B208" s="4" t="str">
        <f>VLOOKUP(J208,'Matching-Tabelle'!$A$1:$B$52,2,FALSE)</f>
        <v>WPI RTB</v>
      </c>
      <c r="C208" s="4">
        <v>1.5</v>
      </c>
      <c r="D208" s="4" t="s">
        <v>77</v>
      </c>
      <c r="E208" s="5">
        <v>42408</v>
      </c>
      <c r="F208" t="s">
        <v>46</v>
      </c>
      <c r="G208" t="s">
        <v>47</v>
      </c>
      <c r="H208" t="s">
        <v>48</v>
      </c>
      <c r="I208" s="1"/>
      <c r="J208">
        <v>24</v>
      </c>
      <c r="K208" t="s">
        <v>63</v>
      </c>
      <c r="L208" t="s">
        <v>64</v>
      </c>
      <c r="M208">
        <v>990001</v>
      </c>
      <c r="N208" t="s">
        <v>49</v>
      </c>
      <c r="O208">
        <v>1.5</v>
      </c>
      <c r="Q208">
        <v>1.5</v>
      </c>
      <c r="S208" t="s">
        <v>77</v>
      </c>
      <c r="AE208">
        <v>12</v>
      </c>
      <c r="AF208">
        <v>7.6</v>
      </c>
      <c r="AG208">
        <v>5</v>
      </c>
      <c r="AH208" t="s">
        <v>50</v>
      </c>
      <c r="AI208" t="s">
        <v>51</v>
      </c>
      <c r="AJ208">
        <v>2</v>
      </c>
      <c r="AK208">
        <v>1</v>
      </c>
      <c r="AL208">
        <v>1</v>
      </c>
      <c r="AM208" t="s">
        <v>52</v>
      </c>
      <c r="AN208" t="s">
        <v>53</v>
      </c>
      <c r="AP208">
        <v>1</v>
      </c>
      <c r="AQ208" t="s">
        <v>54</v>
      </c>
      <c r="AR208">
        <v>0</v>
      </c>
      <c r="AW208" t="s">
        <v>55</v>
      </c>
      <c r="AX208">
        <v>0</v>
      </c>
      <c r="AY208">
        <v>2</v>
      </c>
      <c r="AZ208">
        <v>1.5</v>
      </c>
      <c r="BA208">
        <v>1.5</v>
      </c>
      <c r="BB208" t="s">
        <v>56</v>
      </c>
    </row>
    <row r="209" spans="1:54" x14ac:dyDescent="0.2">
      <c r="A209" s="4" t="str">
        <f>VLOOKUP(F209,'Matching-Tabelle'!$A$57:$B$61,2,FALSE)</f>
        <v>curdin.schenkel@tkb.ch</v>
      </c>
      <c r="B209" s="4" t="str">
        <f>VLOOKUP(J209,'Matching-Tabelle'!$A$1:$B$52,2,FALSE)</f>
        <v>WPI RTB</v>
      </c>
      <c r="C209" s="4">
        <v>1</v>
      </c>
      <c r="D209" s="4" t="s">
        <v>77</v>
      </c>
      <c r="E209" s="5">
        <v>42409</v>
      </c>
      <c r="F209" t="s">
        <v>46</v>
      </c>
      <c r="G209" t="s">
        <v>47</v>
      </c>
      <c r="H209" t="s">
        <v>48</v>
      </c>
      <c r="I209" s="1"/>
      <c r="J209">
        <v>24</v>
      </c>
      <c r="K209" t="s">
        <v>63</v>
      </c>
      <c r="L209" t="s">
        <v>64</v>
      </c>
      <c r="M209">
        <v>990001</v>
      </c>
      <c r="N209" t="s">
        <v>49</v>
      </c>
      <c r="O209">
        <v>1</v>
      </c>
      <c r="Q209">
        <v>1</v>
      </c>
      <c r="S209" t="s">
        <v>77</v>
      </c>
      <c r="AE209">
        <v>12</v>
      </c>
      <c r="AF209">
        <v>7.6</v>
      </c>
      <c r="AG209">
        <v>5</v>
      </c>
      <c r="AH209" t="s">
        <v>50</v>
      </c>
      <c r="AI209" t="s">
        <v>51</v>
      </c>
      <c r="AJ209">
        <v>2</v>
      </c>
      <c r="AK209">
        <v>1</v>
      </c>
      <c r="AL209">
        <v>1</v>
      </c>
      <c r="AM209" t="s">
        <v>52</v>
      </c>
      <c r="AN209" t="s">
        <v>53</v>
      </c>
      <c r="AP209">
        <v>1</v>
      </c>
      <c r="AQ209" t="s">
        <v>54</v>
      </c>
      <c r="AR209">
        <v>0</v>
      </c>
      <c r="AW209" t="s">
        <v>55</v>
      </c>
      <c r="AX209">
        <v>0</v>
      </c>
      <c r="AY209">
        <v>2</v>
      </c>
      <c r="AZ209">
        <v>1</v>
      </c>
      <c r="BA209">
        <v>1</v>
      </c>
      <c r="BB209" t="s">
        <v>56</v>
      </c>
    </row>
    <row r="210" spans="1:54" x14ac:dyDescent="0.2">
      <c r="A210" s="4" t="str">
        <f>VLOOKUP(F210,'Matching-Tabelle'!$A$57:$B$61,2,FALSE)</f>
        <v>curdin.schenkel@tkb.ch</v>
      </c>
      <c r="B210" s="4" t="str">
        <f>VLOOKUP(J210,'Matching-Tabelle'!$A$1:$B$52,2,FALSE)</f>
        <v>WPI RTB</v>
      </c>
      <c r="C210" s="4">
        <v>4</v>
      </c>
      <c r="D210" s="4" t="s">
        <v>163</v>
      </c>
      <c r="E210" s="5">
        <v>42409</v>
      </c>
      <c r="F210" t="s">
        <v>46</v>
      </c>
      <c r="G210" t="s">
        <v>47</v>
      </c>
      <c r="H210" t="s">
        <v>48</v>
      </c>
      <c r="I210" s="1"/>
      <c r="J210">
        <v>24</v>
      </c>
      <c r="K210" t="s">
        <v>63</v>
      </c>
      <c r="L210" t="s">
        <v>64</v>
      </c>
      <c r="M210">
        <v>990001</v>
      </c>
      <c r="N210" t="s">
        <v>49</v>
      </c>
      <c r="O210">
        <v>4</v>
      </c>
      <c r="Q210">
        <v>4</v>
      </c>
      <c r="S210" t="s">
        <v>163</v>
      </c>
      <c r="AE210">
        <v>12</v>
      </c>
      <c r="AF210">
        <v>7.6</v>
      </c>
      <c r="AG210">
        <v>5</v>
      </c>
      <c r="AH210" t="s">
        <v>50</v>
      </c>
      <c r="AI210" t="s">
        <v>51</v>
      </c>
      <c r="AJ210">
        <v>2</v>
      </c>
      <c r="AK210">
        <v>1</v>
      </c>
      <c r="AL210">
        <v>1</v>
      </c>
      <c r="AM210" t="s">
        <v>52</v>
      </c>
      <c r="AN210" t="s">
        <v>53</v>
      </c>
      <c r="AP210">
        <v>1</v>
      </c>
      <c r="AQ210" t="s">
        <v>54</v>
      </c>
      <c r="AR210">
        <v>0</v>
      </c>
      <c r="AW210" t="s">
        <v>55</v>
      </c>
      <c r="AX210">
        <v>0</v>
      </c>
      <c r="AY210">
        <v>2</v>
      </c>
      <c r="AZ210">
        <v>4</v>
      </c>
      <c r="BA210">
        <v>4</v>
      </c>
      <c r="BB210" t="s">
        <v>56</v>
      </c>
    </row>
    <row r="211" spans="1:54" x14ac:dyDescent="0.2">
      <c r="A211" s="4" t="str">
        <f>VLOOKUP(F211,'Matching-Tabelle'!$A$57:$B$61,2,FALSE)</f>
        <v>curdin.schenkel@tkb.ch</v>
      </c>
      <c r="B211" s="4" t="str">
        <f>VLOOKUP(J211,'Matching-Tabelle'!$A$1:$B$52,2,FALSE)</f>
        <v>WPI RTB</v>
      </c>
      <c r="C211" s="4">
        <v>1</v>
      </c>
      <c r="D211" s="4" t="s">
        <v>87</v>
      </c>
      <c r="E211" s="5">
        <v>42410</v>
      </c>
      <c r="F211" t="s">
        <v>46</v>
      </c>
      <c r="G211" t="s">
        <v>47</v>
      </c>
      <c r="H211" t="s">
        <v>48</v>
      </c>
      <c r="I211" s="1"/>
      <c r="J211">
        <v>24</v>
      </c>
      <c r="K211" t="s">
        <v>63</v>
      </c>
      <c r="L211" t="s">
        <v>64</v>
      </c>
      <c r="M211">
        <v>990001</v>
      </c>
      <c r="N211" t="s">
        <v>49</v>
      </c>
      <c r="O211">
        <v>1</v>
      </c>
      <c r="Q211">
        <v>1</v>
      </c>
      <c r="S211" t="s">
        <v>87</v>
      </c>
      <c r="AE211">
        <v>12</v>
      </c>
      <c r="AF211">
        <v>7.6</v>
      </c>
      <c r="AG211">
        <v>5</v>
      </c>
      <c r="AH211" t="s">
        <v>50</v>
      </c>
      <c r="AI211" t="s">
        <v>51</v>
      </c>
      <c r="AJ211">
        <v>2</v>
      </c>
      <c r="AK211">
        <v>1</v>
      </c>
      <c r="AL211">
        <v>1</v>
      </c>
      <c r="AM211" t="s">
        <v>52</v>
      </c>
      <c r="AN211" t="s">
        <v>53</v>
      </c>
      <c r="AP211">
        <v>1</v>
      </c>
      <c r="AQ211" t="s">
        <v>54</v>
      </c>
      <c r="AR211">
        <v>0</v>
      </c>
      <c r="AW211" t="s">
        <v>55</v>
      </c>
      <c r="AX211">
        <v>0</v>
      </c>
      <c r="AY211">
        <v>2</v>
      </c>
      <c r="AZ211">
        <v>1</v>
      </c>
      <c r="BA211">
        <v>1</v>
      </c>
      <c r="BB211" t="s">
        <v>56</v>
      </c>
    </row>
    <row r="212" spans="1:54" x14ac:dyDescent="0.2">
      <c r="A212" s="4" t="str">
        <f>VLOOKUP(F212,'Matching-Tabelle'!$A$57:$B$61,2,FALSE)</f>
        <v>curdin.schenkel@tkb.ch</v>
      </c>
      <c r="B212" s="4" t="str">
        <f>VLOOKUP(J212,'Matching-Tabelle'!$A$1:$B$52,2,FALSE)</f>
        <v>WPI RTB</v>
      </c>
      <c r="C212" s="4">
        <v>4</v>
      </c>
      <c r="D212" s="4" t="s">
        <v>170</v>
      </c>
      <c r="E212" s="5">
        <v>42412</v>
      </c>
      <c r="F212" t="s">
        <v>46</v>
      </c>
      <c r="G212" t="s">
        <v>47</v>
      </c>
      <c r="H212" t="s">
        <v>48</v>
      </c>
      <c r="I212" s="1"/>
      <c r="J212">
        <v>24</v>
      </c>
      <c r="K212" t="s">
        <v>63</v>
      </c>
      <c r="L212" t="s">
        <v>64</v>
      </c>
      <c r="M212">
        <v>990001</v>
      </c>
      <c r="N212" t="s">
        <v>49</v>
      </c>
      <c r="O212">
        <v>4</v>
      </c>
      <c r="Q212">
        <v>4</v>
      </c>
      <c r="S212" t="s">
        <v>170</v>
      </c>
      <c r="AE212">
        <v>12</v>
      </c>
      <c r="AF212">
        <v>7.6</v>
      </c>
      <c r="AG212">
        <v>5</v>
      </c>
      <c r="AH212" t="s">
        <v>50</v>
      </c>
      <c r="AI212" t="s">
        <v>51</v>
      </c>
      <c r="AJ212">
        <v>2</v>
      </c>
      <c r="AK212">
        <v>1</v>
      </c>
      <c r="AL212">
        <v>1</v>
      </c>
      <c r="AM212" t="s">
        <v>52</v>
      </c>
      <c r="AN212" t="s">
        <v>53</v>
      </c>
      <c r="AP212">
        <v>1</v>
      </c>
      <c r="AQ212" t="s">
        <v>54</v>
      </c>
      <c r="AR212">
        <v>0</v>
      </c>
      <c r="AW212" t="s">
        <v>55</v>
      </c>
      <c r="AX212">
        <v>0</v>
      </c>
      <c r="AY212">
        <v>2</v>
      </c>
      <c r="AZ212">
        <v>4</v>
      </c>
      <c r="BA212">
        <v>4</v>
      </c>
      <c r="BB212" t="s">
        <v>56</v>
      </c>
    </row>
    <row r="213" spans="1:54" x14ac:dyDescent="0.2">
      <c r="A213" s="4" t="str">
        <f>VLOOKUP(F213,'Matching-Tabelle'!$A$57:$B$61,2,FALSE)</f>
        <v>curdin.schenkel@tkb.ch</v>
      </c>
      <c r="B213" s="4" t="str">
        <f>VLOOKUP(J213,'Matching-Tabelle'!$A$1:$B$52,2,FALSE)</f>
        <v>WPI RTB</v>
      </c>
      <c r="C213" s="4">
        <v>2.5</v>
      </c>
      <c r="D213" s="4" t="s">
        <v>171</v>
      </c>
      <c r="E213" s="5">
        <v>42422</v>
      </c>
      <c r="F213" t="s">
        <v>46</v>
      </c>
      <c r="G213" t="s">
        <v>47</v>
      </c>
      <c r="H213" t="s">
        <v>48</v>
      </c>
      <c r="I213" s="1"/>
      <c r="J213">
        <v>24</v>
      </c>
      <c r="K213" t="s">
        <v>63</v>
      </c>
      <c r="L213" t="s">
        <v>64</v>
      </c>
      <c r="M213">
        <v>990001</v>
      </c>
      <c r="N213" t="s">
        <v>49</v>
      </c>
      <c r="O213">
        <v>2.5</v>
      </c>
      <c r="Q213">
        <v>2.5</v>
      </c>
      <c r="S213" t="s">
        <v>171</v>
      </c>
      <c r="AE213">
        <v>12</v>
      </c>
      <c r="AF213">
        <v>7.6</v>
      </c>
      <c r="AG213">
        <v>5</v>
      </c>
      <c r="AH213" t="s">
        <v>50</v>
      </c>
      <c r="AI213" t="s">
        <v>51</v>
      </c>
      <c r="AJ213">
        <v>2</v>
      </c>
      <c r="AK213">
        <v>1</v>
      </c>
      <c r="AL213">
        <v>1</v>
      </c>
      <c r="AM213" t="s">
        <v>52</v>
      </c>
      <c r="AN213" t="s">
        <v>53</v>
      </c>
      <c r="AP213">
        <v>1</v>
      </c>
      <c r="AQ213" t="s">
        <v>54</v>
      </c>
      <c r="AR213">
        <v>0</v>
      </c>
      <c r="AW213" t="s">
        <v>55</v>
      </c>
      <c r="AX213">
        <v>0</v>
      </c>
      <c r="AY213">
        <v>2</v>
      </c>
      <c r="AZ213">
        <v>2.5</v>
      </c>
      <c r="BA213">
        <v>2.5</v>
      </c>
      <c r="BB213" t="s">
        <v>56</v>
      </c>
    </row>
    <row r="214" spans="1:54" x14ac:dyDescent="0.2">
      <c r="A214" s="4" t="str">
        <f>VLOOKUP(F214,'Matching-Tabelle'!$A$57:$B$61,2,FALSE)</f>
        <v>curdin.schenkel@tkb.ch</v>
      </c>
      <c r="B214" s="4" t="str">
        <f>VLOOKUP(J214,'Matching-Tabelle'!$A$1:$B$52,2,FALSE)</f>
        <v>WPI RTB</v>
      </c>
      <c r="C214" s="4">
        <v>1.75</v>
      </c>
      <c r="D214" s="4" t="s">
        <v>77</v>
      </c>
      <c r="E214" s="5">
        <v>42423</v>
      </c>
      <c r="F214" t="s">
        <v>46</v>
      </c>
      <c r="G214" t="s">
        <v>47</v>
      </c>
      <c r="H214" t="s">
        <v>48</v>
      </c>
      <c r="I214" s="1"/>
      <c r="J214">
        <v>24</v>
      </c>
      <c r="K214" t="s">
        <v>63</v>
      </c>
      <c r="L214" t="s">
        <v>64</v>
      </c>
      <c r="M214">
        <v>990001</v>
      </c>
      <c r="N214" t="s">
        <v>49</v>
      </c>
      <c r="O214">
        <v>1.75</v>
      </c>
      <c r="Q214">
        <v>1.75</v>
      </c>
      <c r="S214" t="s">
        <v>77</v>
      </c>
      <c r="AE214">
        <v>12</v>
      </c>
      <c r="AF214">
        <v>7.6</v>
      </c>
      <c r="AG214">
        <v>5</v>
      </c>
      <c r="AH214" t="s">
        <v>50</v>
      </c>
      <c r="AI214" t="s">
        <v>51</v>
      </c>
      <c r="AJ214">
        <v>2</v>
      </c>
      <c r="AK214">
        <v>1</v>
      </c>
      <c r="AL214">
        <v>1</v>
      </c>
      <c r="AM214" t="s">
        <v>52</v>
      </c>
      <c r="AN214" t="s">
        <v>53</v>
      </c>
      <c r="AP214">
        <v>1</v>
      </c>
      <c r="AQ214" t="s">
        <v>54</v>
      </c>
      <c r="AR214">
        <v>0</v>
      </c>
      <c r="AW214" t="s">
        <v>55</v>
      </c>
      <c r="AX214">
        <v>0</v>
      </c>
      <c r="AY214">
        <v>2</v>
      </c>
      <c r="AZ214">
        <v>1.75</v>
      </c>
      <c r="BA214">
        <v>1.75</v>
      </c>
      <c r="BB214" t="s">
        <v>56</v>
      </c>
    </row>
    <row r="215" spans="1:54" x14ac:dyDescent="0.2">
      <c r="A215" s="4" t="str">
        <f>VLOOKUP(F215,'Matching-Tabelle'!$A$57:$B$61,2,FALSE)</f>
        <v>curdin.schenkel@tkb.ch</v>
      </c>
      <c r="B215" s="4" t="str">
        <f>VLOOKUP(J215,'Matching-Tabelle'!$A$1:$B$52,2,FALSE)</f>
        <v>WPI RTB</v>
      </c>
      <c r="C215" s="4">
        <v>1.5</v>
      </c>
      <c r="D215" s="4" t="s">
        <v>184</v>
      </c>
      <c r="E215" s="5">
        <v>42424</v>
      </c>
      <c r="F215" t="s">
        <v>46</v>
      </c>
      <c r="G215" t="s">
        <v>47</v>
      </c>
      <c r="H215" t="s">
        <v>48</v>
      </c>
      <c r="I215" s="1"/>
      <c r="J215">
        <v>24</v>
      </c>
      <c r="K215" t="s">
        <v>63</v>
      </c>
      <c r="L215" t="s">
        <v>64</v>
      </c>
      <c r="M215">
        <v>990001</v>
      </c>
      <c r="N215" t="s">
        <v>49</v>
      </c>
      <c r="O215">
        <v>1.5</v>
      </c>
      <c r="Q215">
        <v>1.5</v>
      </c>
      <c r="S215" t="s">
        <v>184</v>
      </c>
      <c r="AE215">
        <v>12</v>
      </c>
      <c r="AF215">
        <v>7.6</v>
      </c>
      <c r="AG215">
        <v>5</v>
      </c>
      <c r="AH215" t="s">
        <v>50</v>
      </c>
      <c r="AI215" t="s">
        <v>51</v>
      </c>
      <c r="AJ215">
        <v>2</v>
      </c>
      <c r="AK215">
        <v>1</v>
      </c>
      <c r="AL215">
        <v>1</v>
      </c>
      <c r="AM215" t="s">
        <v>52</v>
      </c>
      <c r="AN215" t="s">
        <v>53</v>
      </c>
      <c r="AP215">
        <v>1</v>
      </c>
      <c r="AQ215" t="s">
        <v>54</v>
      </c>
      <c r="AR215">
        <v>0</v>
      </c>
      <c r="AW215" t="s">
        <v>55</v>
      </c>
      <c r="AX215">
        <v>0</v>
      </c>
      <c r="AY215">
        <v>2</v>
      </c>
      <c r="AZ215">
        <v>1.5</v>
      </c>
      <c r="BA215">
        <v>1.5</v>
      </c>
      <c r="BB215" t="s">
        <v>56</v>
      </c>
    </row>
    <row r="216" spans="1:54" x14ac:dyDescent="0.2">
      <c r="A216" s="4" t="str">
        <f>VLOOKUP(F216,'Matching-Tabelle'!$A$57:$B$61,2,FALSE)</f>
        <v>curdin.schenkel@tkb.ch</v>
      </c>
      <c r="B216" s="4" t="str">
        <f>VLOOKUP(J216,'Matching-Tabelle'!$A$1:$B$52,2,FALSE)</f>
        <v>WPI RTB</v>
      </c>
      <c r="C216" s="4">
        <v>2</v>
      </c>
      <c r="D216" s="4" t="s">
        <v>191</v>
      </c>
      <c r="E216" s="5">
        <v>42425</v>
      </c>
      <c r="F216" t="s">
        <v>46</v>
      </c>
      <c r="G216" t="s">
        <v>47</v>
      </c>
      <c r="H216" t="s">
        <v>48</v>
      </c>
      <c r="I216" s="1"/>
      <c r="J216">
        <v>24</v>
      </c>
      <c r="K216" t="s">
        <v>63</v>
      </c>
      <c r="L216" t="s">
        <v>64</v>
      </c>
      <c r="M216">
        <v>990001</v>
      </c>
      <c r="N216" t="s">
        <v>49</v>
      </c>
      <c r="O216">
        <v>2</v>
      </c>
      <c r="Q216">
        <v>2</v>
      </c>
      <c r="S216" t="s">
        <v>191</v>
      </c>
      <c r="AE216">
        <v>12</v>
      </c>
      <c r="AF216">
        <v>7.6</v>
      </c>
      <c r="AG216">
        <v>5</v>
      </c>
      <c r="AH216" t="s">
        <v>50</v>
      </c>
      <c r="AI216" t="s">
        <v>51</v>
      </c>
      <c r="AJ216">
        <v>2</v>
      </c>
      <c r="AK216">
        <v>1</v>
      </c>
      <c r="AL216">
        <v>1</v>
      </c>
      <c r="AM216" t="s">
        <v>52</v>
      </c>
      <c r="AN216" t="s">
        <v>53</v>
      </c>
      <c r="AP216">
        <v>1</v>
      </c>
      <c r="AQ216" t="s">
        <v>54</v>
      </c>
      <c r="AR216">
        <v>0</v>
      </c>
      <c r="AW216" t="s">
        <v>55</v>
      </c>
      <c r="AX216">
        <v>0</v>
      </c>
      <c r="AY216">
        <v>2</v>
      </c>
      <c r="AZ216">
        <v>2</v>
      </c>
      <c r="BA216">
        <v>2</v>
      </c>
      <c r="BB216" t="s">
        <v>56</v>
      </c>
    </row>
    <row r="217" spans="1:54" x14ac:dyDescent="0.2">
      <c r="A217" s="4" t="str">
        <f>VLOOKUP(F217,'Matching-Tabelle'!$A$57:$B$61,2,FALSE)</f>
        <v>curdin.schenkel@tkb.ch</v>
      </c>
      <c r="B217" s="4" t="str">
        <f>VLOOKUP(J217,'Matching-Tabelle'!$A$1:$B$52,2,FALSE)</f>
        <v>WPI RTB</v>
      </c>
      <c r="C217" s="4">
        <v>1</v>
      </c>
      <c r="D217" s="4" t="s">
        <v>77</v>
      </c>
      <c r="E217" s="5">
        <v>42425</v>
      </c>
      <c r="F217" t="s">
        <v>46</v>
      </c>
      <c r="G217" t="s">
        <v>47</v>
      </c>
      <c r="H217" t="s">
        <v>48</v>
      </c>
      <c r="I217" s="1"/>
      <c r="J217">
        <v>24</v>
      </c>
      <c r="K217" t="s">
        <v>63</v>
      </c>
      <c r="L217" t="s">
        <v>64</v>
      </c>
      <c r="M217">
        <v>990001</v>
      </c>
      <c r="N217" t="s">
        <v>49</v>
      </c>
      <c r="O217">
        <v>1</v>
      </c>
      <c r="Q217">
        <v>1</v>
      </c>
      <c r="S217" t="s">
        <v>77</v>
      </c>
      <c r="AE217">
        <v>12</v>
      </c>
      <c r="AF217">
        <v>7.6</v>
      </c>
      <c r="AG217">
        <v>5</v>
      </c>
      <c r="AH217" t="s">
        <v>50</v>
      </c>
      <c r="AI217" t="s">
        <v>51</v>
      </c>
      <c r="AJ217">
        <v>2</v>
      </c>
      <c r="AK217">
        <v>1</v>
      </c>
      <c r="AL217">
        <v>1</v>
      </c>
      <c r="AM217" t="s">
        <v>52</v>
      </c>
      <c r="AN217" t="s">
        <v>53</v>
      </c>
      <c r="AP217">
        <v>1</v>
      </c>
      <c r="AQ217" t="s">
        <v>54</v>
      </c>
      <c r="AR217">
        <v>0</v>
      </c>
      <c r="AW217" t="s">
        <v>55</v>
      </c>
      <c r="AX217">
        <v>0</v>
      </c>
      <c r="AY217">
        <v>2</v>
      </c>
      <c r="AZ217">
        <v>1</v>
      </c>
      <c r="BA217">
        <v>1</v>
      </c>
      <c r="BB217" t="s">
        <v>56</v>
      </c>
    </row>
    <row r="218" spans="1:54" x14ac:dyDescent="0.2">
      <c r="A218" s="4" t="str">
        <f>VLOOKUP(F218,'Matching-Tabelle'!$A$57:$B$61,2,FALSE)</f>
        <v>curdin.schenkel@tkb.ch</v>
      </c>
      <c r="B218" s="4" t="str">
        <f>VLOOKUP(J218,'Matching-Tabelle'!$A$1:$B$52,2,FALSE)</f>
        <v>WPI RTB</v>
      </c>
      <c r="C218" s="4">
        <v>2</v>
      </c>
      <c r="D218" s="4" t="s">
        <v>77</v>
      </c>
      <c r="E218" s="5">
        <v>42426</v>
      </c>
      <c r="F218" t="s">
        <v>46</v>
      </c>
      <c r="G218" t="s">
        <v>47</v>
      </c>
      <c r="H218" t="s">
        <v>48</v>
      </c>
      <c r="I218" s="1"/>
      <c r="J218">
        <v>24</v>
      </c>
      <c r="K218" t="s">
        <v>63</v>
      </c>
      <c r="L218" t="s">
        <v>64</v>
      </c>
      <c r="M218">
        <v>990001</v>
      </c>
      <c r="N218" t="s">
        <v>49</v>
      </c>
      <c r="O218">
        <v>2</v>
      </c>
      <c r="Q218">
        <v>2</v>
      </c>
      <c r="S218" t="s">
        <v>77</v>
      </c>
      <c r="AE218">
        <v>12</v>
      </c>
      <c r="AF218">
        <v>7.6</v>
      </c>
      <c r="AG218">
        <v>5</v>
      </c>
      <c r="AH218" t="s">
        <v>50</v>
      </c>
      <c r="AI218" t="s">
        <v>51</v>
      </c>
      <c r="AJ218">
        <v>2</v>
      </c>
      <c r="AK218">
        <v>1</v>
      </c>
      <c r="AL218">
        <v>1</v>
      </c>
      <c r="AM218" t="s">
        <v>52</v>
      </c>
      <c r="AN218" t="s">
        <v>53</v>
      </c>
      <c r="AP218">
        <v>1</v>
      </c>
      <c r="AQ218" t="s">
        <v>54</v>
      </c>
      <c r="AR218">
        <v>0</v>
      </c>
      <c r="AW218" t="s">
        <v>55</v>
      </c>
      <c r="AX218">
        <v>0</v>
      </c>
      <c r="AY218">
        <v>2</v>
      </c>
      <c r="AZ218">
        <v>2</v>
      </c>
      <c r="BA218">
        <v>2</v>
      </c>
      <c r="BB218" t="s">
        <v>56</v>
      </c>
    </row>
    <row r="219" spans="1:54" x14ac:dyDescent="0.2">
      <c r="A219" s="4" t="str">
        <f>VLOOKUP(F219,'Matching-Tabelle'!$A$57:$B$61,2,FALSE)</f>
        <v>curdin.schenkel@tkb.ch</v>
      </c>
      <c r="B219" s="4" t="str">
        <f>VLOOKUP(J219,'Matching-Tabelle'!$A$1:$B$52,2,FALSE)</f>
        <v>WPI RTB</v>
      </c>
      <c r="C219" s="4">
        <v>1</v>
      </c>
      <c r="D219" s="4" t="s">
        <v>77</v>
      </c>
      <c r="E219" s="5">
        <v>42431</v>
      </c>
      <c r="F219" t="s">
        <v>46</v>
      </c>
      <c r="G219" t="s">
        <v>47</v>
      </c>
      <c r="H219" t="s">
        <v>48</v>
      </c>
      <c r="I219" s="1"/>
      <c r="J219">
        <v>24</v>
      </c>
      <c r="K219" t="s">
        <v>63</v>
      </c>
      <c r="L219" t="s">
        <v>64</v>
      </c>
      <c r="M219">
        <v>990001</v>
      </c>
      <c r="N219" t="s">
        <v>49</v>
      </c>
      <c r="O219">
        <v>1</v>
      </c>
      <c r="Q219">
        <v>1</v>
      </c>
      <c r="S219" t="s">
        <v>77</v>
      </c>
      <c r="AE219">
        <v>12</v>
      </c>
      <c r="AF219">
        <v>7.6</v>
      </c>
      <c r="AG219">
        <v>5</v>
      </c>
      <c r="AH219" t="s">
        <v>50</v>
      </c>
      <c r="AI219" t="s">
        <v>51</v>
      </c>
      <c r="AJ219">
        <v>2</v>
      </c>
      <c r="AK219">
        <v>1</v>
      </c>
      <c r="AL219">
        <v>1</v>
      </c>
      <c r="AM219" t="s">
        <v>52</v>
      </c>
      <c r="AN219" t="s">
        <v>53</v>
      </c>
      <c r="AP219">
        <v>1</v>
      </c>
      <c r="AQ219" t="s">
        <v>54</v>
      </c>
      <c r="AR219">
        <v>0</v>
      </c>
      <c r="AW219" t="s">
        <v>55</v>
      </c>
      <c r="AX219">
        <v>0</v>
      </c>
      <c r="AY219">
        <v>2</v>
      </c>
      <c r="AZ219">
        <v>1</v>
      </c>
      <c r="BA219">
        <v>1</v>
      </c>
      <c r="BB219" t="s">
        <v>56</v>
      </c>
    </row>
    <row r="220" spans="1:54" x14ac:dyDescent="0.2">
      <c r="A220" s="4" t="str">
        <f>VLOOKUP(F220,'Matching-Tabelle'!$A$57:$B$61,2,FALSE)</f>
        <v>curdin.schenkel@tkb.ch</v>
      </c>
      <c r="B220" s="4" t="str">
        <f>VLOOKUP(J220,'Matching-Tabelle'!$A$1:$B$52,2,FALSE)</f>
        <v>WPI RTB</v>
      </c>
      <c r="C220" s="4">
        <v>1</v>
      </c>
      <c r="D220" s="4" t="s">
        <v>200</v>
      </c>
      <c r="E220" s="5">
        <v>42432</v>
      </c>
      <c r="F220" t="s">
        <v>46</v>
      </c>
      <c r="G220" t="s">
        <v>47</v>
      </c>
      <c r="H220" t="s">
        <v>48</v>
      </c>
      <c r="I220" s="1"/>
      <c r="J220">
        <v>24</v>
      </c>
      <c r="K220" t="s">
        <v>63</v>
      </c>
      <c r="L220" t="s">
        <v>64</v>
      </c>
      <c r="M220">
        <v>990001</v>
      </c>
      <c r="N220" t="s">
        <v>49</v>
      </c>
      <c r="O220">
        <v>1</v>
      </c>
      <c r="Q220">
        <v>1</v>
      </c>
      <c r="S220" t="s">
        <v>200</v>
      </c>
      <c r="AE220">
        <v>12</v>
      </c>
      <c r="AF220">
        <v>7.6</v>
      </c>
      <c r="AG220">
        <v>5</v>
      </c>
      <c r="AH220" t="s">
        <v>50</v>
      </c>
      <c r="AI220" t="s">
        <v>51</v>
      </c>
      <c r="AJ220">
        <v>2</v>
      </c>
      <c r="AK220">
        <v>1</v>
      </c>
      <c r="AL220">
        <v>1</v>
      </c>
      <c r="AM220" t="s">
        <v>52</v>
      </c>
      <c r="AN220" t="s">
        <v>53</v>
      </c>
      <c r="AP220">
        <v>1</v>
      </c>
      <c r="AQ220" t="s">
        <v>54</v>
      </c>
      <c r="AR220">
        <v>0</v>
      </c>
      <c r="AW220" t="s">
        <v>55</v>
      </c>
      <c r="AX220">
        <v>0</v>
      </c>
      <c r="AY220">
        <v>2</v>
      </c>
      <c r="AZ220">
        <v>1</v>
      </c>
      <c r="BA220">
        <v>1</v>
      </c>
      <c r="BB220" t="s">
        <v>56</v>
      </c>
    </row>
    <row r="221" spans="1:54" x14ac:dyDescent="0.2">
      <c r="A221" s="4" t="str">
        <f>VLOOKUP(F221,'Matching-Tabelle'!$A$57:$B$61,2,FALSE)</f>
        <v>curdin.schenkel@tkb.ch</v>
      </c>
      <c r="B221" s="4" t="str">
        <f>VLOOKUP(J221,'Matching-Tabelle'!$A$1:$B$52,2,FALSE)</f>
        <v>WPI RTB</v>
      </c>
      <c r="C221" s="4">
        <v>4</v>
      </c>
      <c r="D221" s="4" t="s">
        <v>77</v>
      </c>
      <c r="E221" s="5">
        <v>42433</v>
      </c>
      <c r="F221" t="s">
        <v>46</v>
      </c>
      <c r="G221" t="s">
        <v>47</v>
      </c>
      <c r="H221" t="s">
        <v>48</v>
      </c>
      <c r="I221" s="1"/>
      <c r="J221">
        <v>24</v>
      </c>
      <c r="K221" t="s">
        <v>63</v>
      </c>
      <c r="L221" t="s">
        <v>64</v>
      </c>
      <c r="M221">
        <v>990001</v>
      </c>
      <c r="N221" t="s">
        <v>49</v>
      </c>
      <c r="O221">
        <v>4</v>
      </c>
      <c r="Q221">
        <v>4</v>
      </c>
      <c r="S221" t="s">
        <v>77</v>
      </c>
      <c r="AE221">
        <v>12</v>
      </c>
      <c r="AF221">
        <v>7.6</v>
      </c>
      <c r="AG221">
        <v>5</v>
      </c>
      <c r="AH221" t="s">
        <v>50</v>
      </c>
      <c r="AI221" t="s">
        <v>51</v>
      </c>
      <c r="AJ221">
        <v>2</v>
      </c>
      <c r="AK221">
        <v>1</v>
      </c>
      <c r="AL221">
        <v>1</v>
      </c>
      <c r="AM221" t="s">
        <v>52</v>
      </c>
      <c r="AN221" t="s">
        <v>53</v>
      </c>
      <c r="AP221">
        <v>1</v>
      </c>
      <c r="AQ221" t="s">
        <v>54</v>
      </c>
      <c r="AR221">
        <v>0</v>
      </c>
      <c r="AW221" t="s">
        <v>55</v>
      </c>
      <c r="AX221">
        <v>0</v>
      </c>
      <c r="AY221">
        <v>2</v>
      </c>
      <c r="AZ221">
        <v>4</v>
      </c>
      <c r="BA221">
        <v>4</v>
      </c>
      <c r="BB221" t="s">
        <v>56</v>
      </c>
    </row>
    <row r="222" spans="1:54" x14ac:dyDescent="0.2">
      <c r="A222" s="4" t="str">
        <f>VLOOKUP(F222,'Matching-Tabelle'!$A$57:$B$61,2,FALSE)</f>
        <v>curdin.schenkel@tkb.ch</v>
      </c>
      <c r="B222" s="4" t="str">
        <f>VLOOKUP(J222,'Matching-Tabelle'!$A$1:$B$52,2,FALSE)</f>
        <v>WPI RTB</v>
      </c>
      <c r="C222" s="4">
        <v>3</v>
      </c>
      <c r="D222" s="4" t="s">
        <v>205</v>
      </c>
      <c r="E222" s="5">
        <v>42436</v>
      </c>
      <c r="F222" t="s">
        <v>46</v>
      </c>
      <c r="G222" t="s">
        <v>47</v>
      </c>
      <c r="H222" t="s">
        <v>48</v>
      </c>
      <c r="I222" s="1"/>
      <c r="J222">
        <v>24</v>
      </c>
      <c r="K222" t="s">
        <v>63</v>
      </c>
      <c r="L222" t="s">
        <v>64</v>
      </c>
      <c r="M222">
        <v>990001</v>
      </c>
      <c r="N222" t="s">
        <v>49</v>
      </c>
      <c r="O222">
        <v>3</v>
      </c>
      <c r="Q222">
        <v>3</v>
      </c>
      <c r="S222" t="s">
        <v>205</v>
      </c>
      <c r="AE222">
        <v>12</v>
      </c>
      <c r="AF222">
        <v>7.6</v>
      </c>
      <c r="AG222">
        <v>5</v>
      </c>
      <c r="AH222" t="s">
        <v>50</v>
      </c>
      <c r="AI222" t="s">
        <v>51</v>
      </c>
      <c r="AJ222">
        <v>2</v>
      </c>
      <c r="AK222">
        <v>1</v>
      </c>
      <c r="AL222">
        <v>1</v>
      </c>
      <c r="AM222" t="s">
        <v>52</v>
      </c>
      <c r="AN222" t="s">
        <v>53</v>
      </c>
      <c r="AP222">
        <v>1</v>
      </c>
      <c r="AQ222" t="s">
        <v>54</v>
      </c>
      <c r="AR222">
        <v>0</v>
      </c>
      <c r="AW222" t="s">
        <v>55</v>
      </c>
      <c r="AX222">
        <v>0</v>
      </c>
      <c r="AY222">
        <v>2</v>
      </c>
      <c r="AZ222">
        <v>3</v>
      </c>
      <c r="BA222">
        <v>3</v>
      </c>
      <c r="BB222" t="s">
        <v>56</v>
      </c>
    </row>
    <row r="223" spans="1:54" x14ac:dyDescent="0.2">
      <c r="A223" s="4" t="str">
        <f>VLOOKUP(F223,'Matching-Tabelle'!$A$57:$B$61,2,FALSE)</f>
        <v>curdin.schenkel@tkb.ch</v>
      </c>
      <c r="B223" s="4" t="str">
        <f>VLOOKUP(J223,'Matching-Tabelle'!$A$1:$B$52,2,FALSE)</f>
        <v>WPI RTB</v>
      </c>
      <c r="C223" s="4">
        <v>4.5</v>
      </c>
      <c r="D223" s="4" t="s">
        <v>209</v>
      </c>
      <c r="E223" s="5">
        <v>42439</v>
      </c>
      <c r="F223" t="s">
        <v>46</v>
      </c>
      <c r="G223" t="s">
        <v>47</v>
      </c>
      <c r="H223" t="s">
        <v>48</v>
      </c>
      <c r="I223" s="1"/>
      <c r="J223">
        <v>24</v>
      </c>
      <c r="K223" t="s">
        <v>63</v>
      </c>
      <c r="L223" t="s">
        <v>64</v>
      </c>
      <c r="M223">
        <v>990001</v>
      </c>
      <c r="N223" t="s">
        <v>49</v>
      </c>
      <c r="O223">
        <v>4.5</v>
      </c>
      <c r="Q223">
        <v>4.5</v>
      </c>
      <c r="S223" t="s">
        <v>209</v>
      </c>
      <c r="AE223">
        <v>12</v>
      </c>
      <c r="AF223">
        <v>7.6</v>
      </c>
      <c r="AG223">
        <v>5</v>
      </c>
      <c r="AH223" t="s">
        <v>50</v>
      </c>
      <c r="AI223" t="s">
        <v>51</v>
      </c>
      <c r="AJ223">
        <v>2</v>
      </c>
      <c r="AK223">
        <v>1</v>
      </c>
      <c r="AL223">
        <v>1</v>
      </c>
      <c r="AM223" t="s">
        <v>52</v>
      </c>
      <c r="AN223" t="s">
        <v>53</v>
      </c>
      <c r="AP223">
        <v>1</v>
      </c>
      <c r="AQ223" t="s">
        <v>54</v>
      </c>
      <c r="AR223">
        <v>0</v>
      </c>
      <c r="AW223" t="s">
        <v>55</v>
      </c>
      <c r="AX223">
        <v>0</v>
      </c>
      <c r="AY223">
        <v>2</v>
      </c>
      <c r="AZ223">
        <v>4.5</v>
      </c>
      <c r="BA223">
        <v>4.5</v>
      </c>
      <c r="BB223" t="s">
        <v>56</v>
      </c>
    </row>
    <row r="224" spans="1:54" x14ac:dyDescent="0.2">
      <c r="A224" s="4" t="str">
        <f>VLOOKUP(F224,'Matching-Tabelle'!$A$57:$B$61,2,FALSE)</f>
        <v>curdin.schenkel@tkb.ch</v>
      </c>
      <c r="B224" s="4" t="str">
        <f>VLOOKUP(J224,'Matching-Tabelle'!$A$1:$B$52,2,FALSE)</f>
        <v>WPI RTB</v>
      </c>
      <c r="C224" s="4">
        <v>2</v>
      </c>
      <c r="D224" s="4" t="s">
        <v>150</v>
      </c>
      <c r="E224" s="5">
        <v>42440</v>
      </c>
      <c r="F224" t="s">
        <v>46</v>
      </c>
      <c r="G224" t="s">
        <v>47</v>
      </c>
      <c r="H224" t="s">
        <v>48</v>
      </c>
      <c r="I224" s="1"/>
      <c r="J224">
        <v>24</v>
      </c>
      <c r="K224" t="s">
        <v>63</v>
      </c>
      <c r="L224" t="s">
        <v>64</v>
      </c>
      <c r="M224">
        <v>990001</v>
      </c>
      <c r="N224" t="s">
        <v>49</v>
      </c>
      <c r="O224">
        <v>2</v>
      </c>
      <c r="Q224">
        <v>2</v>
      </c>
      <c r="S224" t="s">
        <v>150</v>
      </c>
      <c r="AE224">
        <v>12</v>
      </c>
      <c r="AF224">
        <v>7.6</v>
      </c>
      <c r="AG224">
        <v>5</v>
      </c>
      <c r="AH224" t="s">
        <v>50</v>
      </c>
      <c r="AI224" t="s">
        <v>51</v>
      </c>
      <c r="AJ224">
        <v>2</v>
      </c>
      <c r="AK224">
        <v>1</v>
      </c>
      <c r="AL224">
        <v>1</v>
      </c>
      <c r="AM224" t="s">
        <v>52</v>
      </c>
      <c r="AN224" t="s">
        <v>53</v>
      </c>
      <c r="AP224">
        <v>1</v>
      </c>
      <c r="AQ224" t="s">
        <v>54</v>
      </c>
      <c r="AR224">
        <v>0</v>
      </c>
      <c r="AW224" t="s">
        <v>55</v>
      </c>
      <c r="AX224">
        <v>0</v>
      </c>
      <c r="AY224">
        <v>2</v>
      </c>
      <c r="AZ224">
        <v>2</v>
      </c>
      <c r="BA224">
        <v>2</v>
      </c>
      <c r="BB224" t="s">
        <v>56</v>
      </c>
    </row>
    <row r="225" spans="1:54" x14ac:dyDescent="0.2">
      <c r="A225" s="4" t="str">
        <f>VLOOKUP(F225,'Matching-Tabelle'!$A$57:$B$61,2,FALSE)</f>
        <v>curdin.schenkel@tkb.ch</v>
      </c>
      <c r="B225" s="4" t="str">
        <f>VLOOKUP(J225,'Matching-Tabelle'!$A$1:$B$52,2,FALSE)</f>
        <v>WPI RTB</v>
      </c>
      <c r="C225" s="4">
        <v>1</v>
      </c>
      <c r="D225" s="4" t="s">
        <v>77</v>
      </c>
      <c r="E225" s="5">
        <v>42443</v>
      </c>
      <c r="F225" t="s">
        <v>46</v>
      </c>
      <c r="G225" t="s">
        <v>47</v>
      </c>
      <c r="H225" t="s">
        <v>48</v>
      </c>
      <c r="I225" s="1"/>
      <c r="J225">
        <v>24</v>
      </c>
      <c r="K225" t="s">
        <v>63</v>
      </c>
      <c r="L225" t="s">
        <v>64</v>
      </c>
      <c r="M225">
        <v>990001</v>
      </c>
      <c r="N225" t="s">
        <v>49</v>
      </c>
      <c r="O225">
        <v>1</v>
      </c>
      <c r="Q225">
        <v>1</v>
      </c>
      <c r="S225" t="s">
        <v>77</v>
      </c>
      <c r="AE225">
        <v>12</v>
      </c>
      <c r="AF225">
        <v>7.6</v>
      </c>
      <c r="AG225">
        <v>5</v>
      </c>
      <c r="AH225" t="s">
        <v>50</v>
      </c>
      <c r="AI225" t="s">
        <v>51</v>
      </c>
      <c r="AJ225">
        <v>2</v>
      </c>
      <c r="AK225">
        <v>1</v>
      </c>
      <c r="AL225">
        <v>1</v>
      </c>
      <c r="AM225" t="s">
        <v>52</v>
      </c>
      <c r="AN225" t="s">
        <v>53</v>
      </c>
      <c r="AP225">
        <v>1</v>
      </c>
      <c r="AQ225" t="s">
        <v>54</v>
      </c>
      <c r="AR225">
        <v>0</v>
      </c>
      <c r="AW225" t="s">
        <v>55</v>
      </c>
      <c r="AX225">
        <v>0</v>
      </c>
      <c r="AY225">
        <v>2</v>
      </c>
      <c r="AZ225">
        <v>1</v>
      </c>
      <c r="BA225">
        <v>1</v>
      </c>
      <c r="BB225" t="s">
        <v>56</v>
      </c>
    </row>
    <row r="226" spans="1:54" x14ac:dyDescent="0.2">
      <c r="A226" s="4" t="str">
        <f>VLOOKUP(F226,'Matching-Tabelle'!$A$57:$B$61,2,FALSE)</f>
        <v>curdin.schenkel@tkb.ch</v>
      </c>
      <c r="B226" s="4" t="str">
        <f>VLOOKUP(J226,'Matching-Tabelle'!$A$1:$B$52,2,FALSE)</f>
        <v>WPI RTB</v>
      </c>
      <c r="C226" s="4">
        <v>1</v>
      </c>
      <c r="D226" s="4" t="s">
        <v>77</v>
      </c>
      <c r="E226" s="5">
        <v>42444</v>
      </c>
      <c r="F226" t="s">
        <v>46</v>
      </c>
      <c r="G226" t="s">
        <v>47</v>
      </c>
      <c r="H226" t="s">
        <v>48</v>
      </c>
      <c r="I226" s="1"/>
      <c r="J226">
        <v>24</v>
      </c>
      <c r="K226" t="s">
        <v>63</v>
      </c>
      <c r="L226" t="s">
        <v>64</v>
      </c>
      <c r="M226">
        <v>990001</v>
      </c>
      <c r="N226" t="s">
        <v>49</v>
      </c>
      <c r="O226">
        <v>1</v>
      </c>
      <c r="Q226">
        <v>1</v>
      </c>
      <c r="S226" t="s">
        <v>77</v>
      </c>
      <c r="AE226">
        <v>12</v>
      </c>
      <c r="AF226">
        <v>7.6</v>
      </c>
      <c r="AG226">
        <v>5</v>
      </c>
      <c r="AH226" t="s">
        <v>50</v>
      </c>
      <c r="AI226" t="s">
        <v>51</v>
      </c>
      <c r="AJ226">
        <v>2</v>
      </c>
      <c r="AK226">
        <v>1</v>
      </c>
      <c r="AL226">
        <v>1</v>
      </c>
      <c r="AM226" t="s">
        <v>52</v>
      </c>
      <c r="AN226" t="s">
        <v>53</v>
      </c>
      <c r="AP226">
        <v>1</v>
      </c>
      <c r="AQ226" t="s">
        <v>54</v>
      </c>
      <c r="AR226">
        <v>0</v>
      </c>
      <c r="AW226" t="s">
        <v>55</v>
      </c>
      <c r="AX226">
        <v>0</v>
      </c>
      <c r="AY226">
        <v>2</v>
      </c>
      <c r="AZ226">
        <v>1</v>
      </c>
      <c r="BA226">
        <v>1</v>
      </c>
      <c r="BB226" t="s">
        <v>56</v>
      </c>
    </row>
    <row r="227" spans="1:54" x14ac:dyDescent="0.2">
      <c r="A227" s="4" t="str">
        <f>VLOOKUP(F227,'Matching-Tabelle'!$A$57:$B$61,2,FALSE)</f>
        <v>curdin.schenkel@tkb.ch</v>
      </c>
      <c r="B227" s="4" t="str">
        <f>VLOOKUP(J227,'Matching-Tabelle'!$A$1:$B$52,2,FALSE)</f>
        <v>WPI RTB</v>
      </c>
      <c r="C227" s="4">
        <v>1</v>
      </c>
      <c r="D227" s="4" t="s">
        <v>184</v>
      </c>
      <c r="E227" s="5">
        <v>42450</v>
      </c>
      <c r="F227" t="s">
        <v>46</v>
      </c>
      <c r="G227" t="s">
        <v>47</v>
      </c>
      <c r="H227" t="s">
        <v>48</v>
      </c>
      <c r="I227" s="1"/>
      <c r="J227">
        <v>24</v>
      </c>
      <c r="K227" t="s">
        <v>63</v>
      </c>
      <c r="L227" t="s">
        <v>64</v>
      </c>
      <c r="M227">
        <v>990001</v>
      </c>
      <c r="N227" t="s">
        <v>49</v>
      </c>
      <c r="O227">
        <v>1</v>
      </c>
      <c r="Q227">
        <v>1</v>
      </c>
      <c r="S227" t="s">
        <v>184</v>
      </c>
      <c r="AE227">
        <v>12</v>
      </c>
      <c r="AF227">
        <v>7.6</v>
      </c>
      <c r="AG227">
        <v>5</v>
      </c>
      <c r="AH227" t="s">
        <v>50</v>
      </c>
      <c r="AI227" t="s">
        <v>51</v>
      </c>
      <c r="AJ227">
        <v>2</v>
      </c>
      <c r="AK227">
        <v>1</v>
      </c>
      <c r="AL227">
        <v>1</v>
      </c>
      <c r="AM227" t="s">
        <v>52</v>
      </c>
      <c r="AN227" t="s">
        <v>53</v>
      </c>
      <c r="AP227">
        <v>1</v>
      </c>
      <c r="AQ227" t="s">
        <v>54</v>
      </c>
      <c r="AR227">
        <v>0</v>
      </c>
      <c r="AW227" t="s">
        <v>55</v>
      </c>
      <c r="AX227">
        <v>0</v>
      </c>
      <c r="AY227">
        <v>2</v>
      </c>
      <c r="AZ227">
        <v>1</v>
      </c>
      <c r="BA227">
        <v>1</v>
      </c>
      <c r="BB227" t="s">
        <v>56</v>
      </c>
    </row>
    <row r="228" spans="1:54" x14ac:dyDescent="0.2">
      <c r="A228" s="4" t="str">
        <f>VLOOKUP(F228,'Matching-Tabelle'!$A$57:$B$61,2,FALSE)</f>
        <v>curdin.schenkel@tkb.ch</v>
      </c>
      <c r="B228" s="4" t="str">
        <f>VLOOKUP(J228,'Matching-Tabelle'!$A$1:$B$52,2,FALSE)</f>
        <v>WPI RTB</v>
      </c>
      <c r="C228" s="4">
        <v>3</v>
      </c>
      <c r="D228" s="4" t="s">
        <v>220</v>
      </c>
      <c r="E228" s="5">
        <v>42450</v>
      </c>
      <c r="F228" t="s">
        <v>46</v>
      </c>
      <c r="G228" t="s">
        <v>47</v>
      </c>
      <c r="H228" t="s">
        <v>48</v>
      </c>
      <c r="I228" s="1"/>
      <c r="J228">
        <v>24</v>
      </c>
      <c r="K228" t="s">
        <v>63</v>
      </c>
      <c r="L228" t="s">
        <v>64</v>
      </c>
      <c r="M228">
        <v>990001</v>
      </c>
      <c r="N228" t="s">
        <v>49</v>
      </c>
      <c r="O228">
        <v>3</v>
      </c>
      <c r="Q228">
        <v>3</v>
      </c>
      <c r="S228" t="s">
        <v>220</v>
      </c>
      <c r="AE228">
        <v>12</v>
      </c>
      <c r="AF228">
        <v>7.6</v>
      </c>
      <c r="AG228">
        <v>5</v>
      </c>
      <c r="AH228" t="s">
        <v>50</v>
      </c>
      <c r="AI228" t="s">
        <v>51</v>
      </c>
      <c r="AJ228">
        <v>2</v>
      </c>
      <c r="AK228">
        <v>1</v>
      </c>
      <c r="AL228">
        <v>1</v>
      </c>
      <c r="AM228" t="s">
        <v>52</v>
      </c>
      <c r="AN228" t="s">
        <v>53</v>
      </c>
      <c r="AP228">
        <v>1</v>
      </c>
      <c r="AQ228" t="s">
        <v>54</v>
      </c>
      <c r="AR228">
        <v>0</v>
      </c>
      <c r="AW228" t="s">
        <v>55</v>
      </c>
      <c r="AX228">
        <v>0</v>
      </c>
      <c r="AY228">
        <v>2</v>
      </c>
      <c r="AZ228">
        <v>3</v>
      </c>
      <c r="BA228">
        <v>3</v>
      </c>
      <c r="BB228" t="s">
        <v>56</v>
      </c>
    </row>
    <row r="229" spans="1:54" x14ac:dyDescent="0.2">
      <c r="A229" s="4" t="str">
        <f>VLOOKUP(F229,'Matching-Tabelle'!$A$57:$B$61,2,FALSE)</f>
        <v>curdin.schenkel@tkb.ch</v>
      </c>
      <c r="B229" s="4" t="str">
        <f>VLOOKUP(J229,'Matching-Tabelle'!$A$1:$B$52,2,FALSE)</f>
        <v>WPI RTB</v>
      </c>
      <c r="C229" s="4">
        <v>4</v>
      </c>
      <c r="D229" s="4" t="s">
        <v>221</v>
      </c>
      <c r="E229" s="5">
        <v>42451</v>
      </c>
      <c r="F229" t="s">
        <v>46</v>
      </c>
      <c r="G229" t="s">
        <v>47</v>
      </c>
      <c r="H229" t="s">
        <v>48</v>
      </c>
      <c r="I229" s="1"/>
      <c r="J229">
        <v>24</v>
      </c>
      <c r="K229" t="s">
        <v>63</v>
      </c>
      <c r="L229" t="s">
        <v>64</v>
      </c>
      <c r="M229">
        <v>990001</v>
      </c>
      <c r="N229" t="s">
        <v>49</v>
      </c>
      <c r="O229">
        <v>4</v>
      </c>
      <c r="Q229">
        <v>4</v>
      </c>
      <c r="S229" t="s">
        <v>221</v>
      </c>
      <c r="AE229">
        <v>12</v>
      </c>
      <c r="AF229">
        <v>7.6</v>
      </c>
      <c r="AG229">
        <v>5</v>
      </c>
      <c r="AH229" t="s">
        <v>50</v>
      </c>
      <c r="AI229" t="s">
        <v>51</v>
      </c>
      <c r="AJ229">
        <v>2</v>
      </c>
      <c r="AK229">
        <v>1</v>
      </c>
      <c r="AL229">
        <v>1</v>
      </c>
      <c r="AM229" t="s">
        <v>52</v>
      </c>
      <c r="AN229" t="s">
        <v>53</v>
      </c>
      <c r="AP229">
        <v>1</v>
      </c>
      <c r="AQ229" t="s">
        <v>54</v>
      </c>
      <c r="AR229">
        <v>0</v>
      </c>
      <c r="AW229" t="s">
        <v>55</v>
      </c>
      <c r="AX229">
        <v>0</v>
      </c>
      <c r="AY229">
        <v>2</v>
      </c>
      <c r="AZ229">
        <v>4</v>
      </c>
      <c r="BA229">
        <v>4</v>
      </c>
      <c r="BB229" t="s">
        <v>56</v>
      </c>
    </row>
    <row r="230" spans="1:54" x14ac:dyDescent="0.2">
      <c r="A230" s="4" t="str">
        <f>VLOOKUP(F230,'Matching-Tabelle'!$A$57:$B$61,2,FALSE)</f>
        <v>curdin.schenkel@tkb.ch</v>
      </c>
      <c r="B230" s="4" t="str">
        <f>VLOOKUP(J230,'Matching-Tabelle'!$A$1:$B$52,2,FALSE)</f>
        <v>WPI RTB</v>
      </c>
      <c r="C230" s="4">
        <v>0.25</v>
      </c>
      <c r="D230" s="4" t="s">
        <v>224</v>
      </c>
      <c r="E230" s="5">
        <v>42452</v>
      </c>
      <c r="F230" t="s">
        <v>46</v>
      </c>
      <c r="G230" t="s">
        <v>47</v>
      </c>
      <c r="H230" t="s">
        <v>48</v>
      </c>
      <c r="I230" s="1"/>
      <c r="J230">
        <v>24</v>
      </c>
      <c r="K230" t="s">
        <v>63</v>
      </c>
      <c r="L230" t="s">
        <v>64</v>
      </c>
      <c r="M230">
        <v>990001</v>
      </c>
      <c r="N230" t="s">
        <v>49</v>
      </c>
      <c r="O230">
        <v>0.25</v>
      </c>
      <c r="Q230">
        <v>0.25</v>
      </c>
      <c r="S230" t="s">
        <v>224</v>
      </c>
      <c r="AE230">
        <v>12</v>
      </c>
      <c r="AF230">
        <v>7.6</v>
      </c>
      <c r="AG230">
        <v>5</v>
      </c>
      <c r="AH230" t="s">
        <v>50</v>
      </c>
      <c r="AI230" t="s">
        <v>51</v>
      </c>
      <c r="AJ230">
        <v>2</v>
      </c>
      <c r="AK230">
        <v>1</v>
      </c>
      <c r="AL230">
        <v>1</v>
      </c>
      <c r="AM230" t="s">
        <v>52</v>
      </c>
      <c r="AN230" t="s">
        <v>53</v>
      </c>
      <c r="AP230">
        <v>1</v>
      </c>
      <c r="AQ230" t="s">
        <v>54</v>
      </c>
      <c r="AR230">
        <v>0</v>
      </c>
      <c r="AW230" t="s">
        <v>55</v>
      </c>
      <c r="AX230">
        <v>0</v>
      </c>
      <c r="AY230">
        <v>2</v>
      </c>
      <c r="AZ230">
        <v>0.25</v>
      </c>
      <c r="BA230">
        <v>0.25</v>
      </c>
      <c r="BB230" t="s">
        <v>56</v>
      </c>
    </row>
    <row r="231" spans="1:54" x14ac:dyDescent="0.2">
      <c r="A231" s="4" t="str">
        <f>VLOOKUP(F231,'Matching-Tabelle'!$A$57:$B$61,2,FALSE)</f>
        <v>curdin.schenkel@tkb.ch</v>
      </c>
      <c r="B231" s="4" t="str">
        <f>VLOOKUP(J231,'Matching-Tabelle'!$A$1:$B$52,2,FALSE)</f>
        <v>WPI RTB</v>
      </c>
      <c r="C231" s="4">
        <v>1</v>
      </c>
      <c r="D231" s="4" t="s">
        <v>77</v>
      </c>
      <c r="E231" s="5">
        <v>42452</v>
      </c>
      <c r="F231" t="s">
        <v>46</v>
      </c>
      <c r="G231" t="s">
        <v>47</v>
      </c>
      <c r="H231" t="s">
        <v>48</v>
      </c>
      <c r="I231" s="1"/>
      <c r="J231">
        <v>24</v>
      </c>
      <c r="K231" t="s">
        <v>63</v>
      </c>
      <c r="L231" t="s">
        <v>64</v>
      </c>
      <c r="M231">
        <v>990001</v>
      </c>
      <c r="N231" t="s">
        <v>49</v>
      </c>
      <c r="O231">
        <v>1</v>
      </c>
      <c r="Q231">
        <v>1</v>
      </c>
      <c r="S231" t="s">
        <v>77</v>
      </c>
      <c r="AE231">
        <v>12</v>
      </c>
      <c r="AF231">
        <v>7.6</v>
      </c>
      <c r="AG231">
        <v>5</v>
      </c>
      <c r="AH231" t="s">
        <v>50</v>
      </c>
      <c r="AI231" t="s">
        <v>51</v>
      </c>
      <c r="AJ231">
        <v>2</v>
      </c>
      <c r="AK231">
        <v>1</v>
      </c>
      <c r="AL231">
        <v>1</v>
      </c>
      <c r="AM231" t="s">
        <v>52</v>
      </c>
      <c r="AN231" t="s">
        <v>53</v>
      </c>
      <c r="AP231">
        <v>1</v>
      </c>
      <c r="AQ231" t="s">
        <v>54</v>
      </c>
      <c r="AR231">
        <v>0</v>
      </c>
      <c r="AW231" t="s">
        <v>55</v>
      </c>
      <c r="AX231">
        <v>0</v>
      </c>
      <c r="AY231">
        <v>2</v>
      </c>
      <c r="AZ231">
        <v>1</v>
      </c>
      <c r="BA231">
        <v>1</v>
      </c>
      <c r="BB231" t="s">
        <v>56</v>
      </c>
    </row>
    <row r="232" spans="1:54" x14ac:dyDescent="0.2">
      <c r="A232" s="4" t="str">
        <f>VLOOKUP(F232,'Matching-Tabelle'!$A$57:$B$61,2,FALSE)</f>
        <v>curdin.schenkel@tkb.ch</v>
      </c>
      <c r="B232" s="4" t="str">
        <f>VLOOKUP(J232,'Matching-Tabelle'!$A$1:$B$52,2,FALSE)</f>
        <v>WPI RTB</v>
      </c>
      <c r="C232" s="4">
        <v>4</v>
      </c>
      <c r="D232" s="4" t="s">
        <v>226</v>
      </c>
      <c r="E232" s="5">
        <v>42453</v>
      </c>
      <c r="F232" t="s">
        <v>46</v>
      </c>
      <c r="G232" t="s">
        <v>47</v>
      </c>
      <c r="H232" t="s">
        <v>48</v>
      </c>
      <c r="I232" s="1"/>
      <c r="J232">
        <v>24</v>
      </c>
      <c r="K232" t="s">
        <v>63</v>
      </c>
      <c r="L232" t="s">
        <v>64</v>
      </c>
      <c r="M232">
        <v>990001</v>
      </c>
      <c r="N232" t="s">
        <v>49</v>
      </c>
      <c r="O232">
        <v>4</v>
      </c>
      <c r="Q232">
        <v>4</v>
      </c>
      <c r="S232" t="s">
        <v>226</v>
      </c>
      <c r="AE232">
        <v>12</v>
      </c>
      <c r="AF232">
        <v>7.6</v>
      </c>
      <c r="AG232">
        <v>5</v>
      </c>
      <c r="AH232" t="s">
        <v>50</v>
      </c>
      <c r="AI232" t="s">
        <v>51</v>
      </c>
      <c r="AJ232">
        <v>2</v>
      </c>
      <c r="AK232">
        <v>1</v>
      </c>
      <c r="AL232">
        <v>1</v>
      </c>
      <c r="AM232" t="s">
        <v>52</v>
      </c>
      <c r="AN232" t="s">
        <v>53</v>
      </c>
      <c r="AP232">
        <v>1</v>
      </c>
      <c r="AQ232" t="s">
        <v>54</v>
      </c>
      <c r="AR232">
        <v>0</v>
      </c>
      <c r="AW232" t="s">
        <v>55</v>
      </c>
      <c r="AX232">
        <v>0</v>
      </c>
      <c r="AY232">
        <v>2</v>
      </c>
      <c r="AZ232">
        <v>4</v>
      </c>
      <c r="BA232">
        <v>4</v>
      </c>
      <c r="BB232" t="s">
        <v>56</v>
      </c>
    </row>
    <row r="233" spans="1:54" x14ac:dyDescent="0.2">
      <c r="A233" s="4" t="str">
        <f>VLOOKUP(F233,'Matching-Tabelle'!$A$57:$B$61,2,FALSE)</f>
        <v>curdin.schenkel@tkb.ch</v>
      </c>
      <c r="B233" s="4" t="str">
        <f>VLOOKUP(J233,'Matching-Tabelle'!$A$1:$B$52,2,FALSE)</f>
        <v>WPI RTB</v>
      </c>
      <c r="C233" s="4">
        <v>4</v>
      </c>
      <c r="D233" s="4" t="s">
        <v>227</v>
      </c>
      <c r="E233" s="5">
        <v>42470</v>
      </c>
      <c r="F233" t="s">
        <v>46</v>
      </c>
      <c r="G233" t="s">
        <v>47</v>
      </c>
      <c r="H233" t="s">
        <v>48</v>
      </c>
      <c r="I233" s="1"/>
      <c r="J233">
        <v>24</v>
      </c>
      <c r="K233" t="s">
        <v>63</v>
      </c>
      <c r="L233" t="s">
        <v>64</v>
      </c>
      <c r="M233">
        <v>990001</v>
      </c>
      <c r="N233" t="s">
        <v>49</v>
      </c>
      <c r="O233">
        <v>4</v>
      </c>
      <c r="Q233">
        <v>4</v>
      </c>
      <c r="S233" t="s">
        <v>227</v>
      </c>
      <c r="AE233">
        <v>12</v>
      </c>
      <c r="AF233">
        <v>7.6</v>
      </c>
      <c r="AG233">
        <v>5</v>
      </c>
      <c r="AH233" t="s">
        <v>50</v>
      </c>
      <c r="AI233" t="s">
        <v>51</v>
      </c>
      <c r="AJ233">
        <v>2</v>
      </c>
      <c r="AK233">
        <v>1</v>
      </c>
      <c r="AL233">
        <v>1</v>
      </c>
      <c r="AM233" t="s">
        <v>52</v>
      </c>
      <c r="AN233" t="s">
        <v>53</v>
      </c>
      <c r="AP233">
        <v>1</v>
      </c>
      <c r="AQ233" t="s">
        <v>54</v>
      </c>
      <c r="AR233">
        <v>0</v>
      </c>
      <c r="AW233" t="s">
        <v>55</v>
      </c>
      <c r="AX233">
        <v>0</v>
      </c>
      <c r="AY233">
        <v>2</v>
      </c>
      <c r="AZ233">
        <v>4</v>
      </c>
      <c r="BA233">
        <v>4</v>
      </c>
      <c r="BB233" t="s">
        <v>56</v>
      </c>
    </row>
    <row r="234" spans="1:54" x14ac:dyDescent="0.2">
      <c r="A234" s="4" t="str">
        <f>VLOOKUP(F234,'Matching-Tabelle'!$A$57:$B$61,2,FALSE)</f>
        <v>curdin.schenkel@tkb.ch</v>
      </c>
      <c r="B234" s="4" t="str">
        <f>VLOOKUP(J234,'Matching-Tabelle'!$A$1:$B$52,2,FALSE)</f>
        <v>WPI RTB</v>
      </c>
      <c r="C234" s="4">
        <v>4.5</v>
      </c>
      <c r="D234" s="4" t="s">
        <v>229</v>
      </c>
      <c r="E234" s="5">
        <v>42471</v>
      </c>
      <c r="F234" t="s">
        <v>46</v>
      </c>
      <c r="G234" t="s">
        <v>47</v>
      </c>
      <c r="H234" t="s">
        <v>48</v>
      </c>
      <c r="I234" s="1"/>
      <c r="J234">
        <v>24</v>
      </c>
      <c r="K234" t="s">
        <v>63</v>
      </c>
      <c r="L234" t="s">
        <v>64</v>
      </c>
      <c r="M234">
        <v>990001</v>
      </c>
      <c r="N234" t="s">
        <v>49</v>
      </c>
      <c r="O234">
        <v>4.5</v>
      </c>
      <c r="Q234">
        <v>4.5</v>
      </c>
      <c r="S234" t="s">
        <v>229</v>
      </c>
      <c r="AE234">
        <v>12</v>
      </c>
      <c r="AF234">
        <v>7.6</v>
      </c>
      <c r="AG234">
        <v>5</v>
      </c>
      <c r="AH234" t="s">
        <v>50</v>
      </c>
      <c r="AI234" t="s">
        <v>51</v>
      </c>
      <c r="AJ234">
        <v>2</v>
      </c>
      <c r="AK234">
        <v>1</v>
      </c>
      <c r="AL234">
        <v>1</v>
      </c>
      <c r="AM234" t="s">
        <v>52</v>
      </c>
      <c r="AN234" t="s">
        <v>53</v>
      </c>
      <c r="AP234">
        <v>1</v>
      </c>
      <c r="AQ234" t="s">
        <v>54</v>
      </c>
      <c r="AR234">
        <v>0</v>
      </c>
      <c r="AW234" t="s">
        <v>55</v>
      </c>
      <c r="AX234">
        <v>0</v>
      </c>
      <c r="AY234">
        <v>2</v>
      </c>
      <c r="AZ234">
        <v>4.5</v>
      </c>
      <c r="BA234">
        <v>4.5</v>
      </c>
      <c r="BB234" t="s">
        <v>56</v>
      </c>
    </row>
    <row r="235" spans="1:54" x14ac:dyDescent="0.2">
      <c r="A235" s="4" t="str">
        <f>VLOOKUP(F235,'Matching-Tabelle'!$A$57:$B$61,2,FALSE)</f>
        <v>curdin.schenkel@tkb.ch</v>
      </c>
      <c r="B235" s="4" t="str">
        <f>VLOOKUP(J235,'Matching-Tabelle'!$A$1:$B$52,2,FALSE)</f>
        <v>WPI RTB</v>
      </c>
      <c r="C235" s="4">
        <v>1</v>
      </c>
      <c r="D235" s="4" t="s">
        <v>77</v>
      </c>
      <c r="E235" s="5">
        <v>42472</v>
      </c>
      <c r="F235" t="s">
        <v>46</v>
      </c>
      <c r="G235" t="s">
        <v>47</v>
      </c>
      <c r="H235" t="s">
        <v>48</v>
      </c>
      <c r="I235" s="1"/>
      <c r="J235">
        <v>24</v>
      </c>
      <c r="K235" t="s">
        <v>63</v>
      </c>
      <c r="L235" t="s">
        <v>64</v>
      </c>
      <c r="M235">
        <v>990001</v>
      </c>
      <c r="N235" t="s">
        <v>49</v>
      </c>
      <c r="O235">
        <v>1</v>
      </c>
      <c r="Q235">
        <v>1</v>
      </c>
      <c r="S235" t="s">
        <v>77</v>
      </c>
      <c r="AE235">
        <v>12</v>
      </c>
      <c r="AF235">
        <v>7.6</v>
      </c>
      <c r="AG235">
        <v>5</v>
      </c>
      <c r="AH235" t="s">
        <v>50</v>
      </c>
      <c r="AI235" t="s">
        <v>51</v>
      </c>
      <c r="AJ235">
        <v>2</v>
      </c>
      <c r="AK235">
        <v>1</v>
      </c>
      <c r="AL235">
        <v>1</v>
      </c>
      <c r="AM235" t="s">
        <v>52</v>
      </c>
      <c r="AN235" t="s">
        <v>53</v>
      </c>
      <c r="AP235">
        <v>1</v>
      </c>
      <c r="AQ235" t="s">
        <v>54</v>
      </c>
      <c r="AR235">
        <v>0</v>
      </c>
      <c r="AW235" t="s">
        <v>55</v>
      </c>
      <c r="AX235">
        <v>0</v>
      </c>
      <c r="AY235">
        <v>2</v>
      </c>
      <c r="AZ235">
        <v>1</v>
      </c>
      <c r="BA235">
        <v>1</v>
      </c>
      <c r="BB235" t="s">
        <v>56</v>
      </c>
    </row>
    <row r="236" spans="1:54" x14ac:dyDescent="0.2">
      <c r="A236" s="4" t="str">
        <f>VLOOKUP(F236,'Matching-Tabelle'!$A$57:$B$61,2,FALSE)</f>
        <v>curdin.schenkel@tkb.ch</v>
      </c>
      <c r="B236" s="4" t="str">
        <f>VLOOKUP(J236,'Matching-Tabelle'!$A$1:$B$52,2,FALSE)</f>
        <v>WPI RTB</v>
      </c>
      <c r="C236" s="4">
        <v>0.5</v>
      </c>
      <c r="D236" s="4" t="s">
        <v>232</v>
      </c>
      <c r="E236" s="5">
        <v>42472</v>
      </c>
      <c r="F236" t="s">
        <v>46</v>
      </c>
      <c r="G236" t="s">
        <v>47</v>
      </c>
      <c r="H236" t="s">
        <v>48</v>
      </c>
      <c r="I236" s="1"/>
      <c r="J236">
        <v>24</v>
      </c>
      <c r="K236" t="s">
        <v>63</v>
      </c>
      <c r="L236" t="s">
        <v>64</v>
      </c>
      <c r="M236">
        <v>990001</v>
      </c>
      <c r="N236" t="s">
        <v>49</v>
      </c>
      <c r="O236">
        <v>0.5</v>
      </c>
      <c r="Q236">
        <v>0.5</v>
      </c>
      <c r="S236" t="s">
        <v>232</v>
      </c>
      <c r="AE236">
        <v>12</v>
      </c>
      <c r="AF236">
        <v>7.6</v>
      </c>
      <c r="AG236">
        <v>5</v>
      </c>
      <c r="AH236" t="s">
        <v>50</v>
      </c>
      <c r="AI236" t="s">
        <v>51</v>
      </c>
      <c r="AJ236">
        <v>2</v>
      </c>
      <c r="AK236">
        <v>1</v>
      </c>
      <c r="AL236">
        <v>1</v>
      </c>
      <c r="AM236" t="s">
        <v>52</v>
      </c>
      <c r="AN236" t="s">
        <v>53</v>
      </c>
      <c r="AP236">
        <v>1</v>
      </c>
      <c r="AQ236" t="s">
        <v>54</v>
      </c>
      <c r="AR236">
        <v>0</v>
      </c>
      <c r="AW236" t="s">
        <v>55</v>
      </c>
      <c r="AX236">
        <v>0</v>
      </c>
      <c r="AY236">
        <v>2</v>
      </c>
      <c r="AZ236">
        <v>0.5</v>
      </c>
      <c r="BA236">
        <v>0.5</v>
      </c>
      <c r="BB236" t="s">
        <v>56</v>
      </c>
    </row>
    <row r="237" spans="1:54" x14ac:dyDescent="0.2">
      <c r="A237" s="4" t="str">
        <f>VLOOKUP(F237,'Matching-Tabelle'!$A$57:$B$61,2,FALSE)</f>
        <v>curdin.schenkel@tkb.ch</v>
      </c>
      <c r="B237" s="4" t="str">
        <f>VLOOKUP(J237,'Matching-Tabelle'!$A$1:$B$52,2,FALSE)</f>
        <v>WPI RTB</v>
      </c>
      <c r="C237" s="4">
        <v>1</v>
      </c>
      <c r="D237" s="4" t="s">
        <v>233</v>
      </c>
      <c r="E237" s="5">
        <v>42472</v>
      </c>
      <c r="F237" t="s">
        <v>46</v>
      </c>
      <c r="G237" t="s">
        <v>47</v>
      </c>
      <c r="H237" t="s">
        <v>48</v>
      </c>
      <c r="I237" s="1"/>
      <c r="J237">
        <v>24</v>
      </c>
      <c r="K237" t="s">
        <v>63</v>
      </c>
      <c r="L237" t="s">
        <v>64</v>
      </c>
      <c r="M237">
        <v>990001</v>
      </c>
      <c r="N237" t="s">
        <v>49</v>
      </c>
      <c r="O237">
        <v>1</v>
      </c>
      <c r="Q237">
        <v>1</v>
      </c>
      <c r="S237" t="s">
        <v>233</v>
      </c>
      <c r="AE237">
        <v>12</v>
      </c>
      <c r="AF237">
        <v>7.6</v>
      </c>
      <c r="AG237">
        <v>5</v>
      </c>
      <c r="AH237" t="s">
        <v>50</v>
      </c>
      <c r="AI237" t="s">
        <v>51</v>
      </c>
      <c r="AJ237">
        <v>2</v>
      </c>
      <c r="AK237">
        <v>1</v>
      </c>
      <c r="AL237">
        <v>1</v>
      </c>
      <c r="AM237" t="s">
        <v>52</v>
      </c>
      <c r="AN237" t="s">
        <v>53</v>
      </c>
      <c r="AP237">
        <v>1</v>
      </c>
      <c r="AQ237" t="s">
        <v>54</v>
      </c>
      <c r="AR237">
        <v>0</v>
      </c>
      <c r="AW237" t="s">
        <v>55</v>
      </c>
      <c r="AX237">
        <v>0</v>
      </c>
      <c r="AY237">
        <v>2</v>
      </c>
      <c r="AZ237">
        <v>1</v>
      </c>
      <c r="BA237">
        <v>1</v>
      </c>
      <c r="BB237" t="s">
        <v>56</v>
      </c>
    </row>
    <row r="238" spans="1:54" x14ac:dyDescent="0.2">
      <c r="A238" s="4" t="str">
        <f>VLOOKUP(F238,'Matching-Tabelle'!$A$57:$B$61,2,FALSE)</f>
        <v>curdin.schenkel@tkb.ch</v>
      </c>
      <c r="B238" s="4" t="str">
        <f>VLOOKUP(J238,'Matching-Tabelle'!$A$1:$B$52,2,FALSE)</f>
        <v>WPI RTB</v>
      </c>
      <c r="C238" s="4">
        <v>3.5</v>
      </c>
      <c r="D238" s="4" t="s">
        <v>234</v>
      </c>
      <c r="E238" s="5">
        <v>42477</v>
      </c>
      <c r="F238" t="s">
        <v>46</v>
      </c>
      <c r="G238" t="s">
        <v>47</v>
      </c>
      <c r="H238" t="s">
        <v>48</v>
      </c>
      <c r="I238" s="1"/>
      <c r="J238">
        <v>24</v>
      </c>
      <c r="K238" t="s">
        <v>63</v>
      </c>
      <c r="L238" t="s">
        <v>64</v>
      </c>
      <c r="M238">
        <v>990001</v>
      </c>
      <c r="N238" t="s">
        <v>49</v>
      </c>
      <c r="O238">
        <v>3.5</v>
      </c>
      <c r="Q238">
        <v>3.5</v>
      </c>
      <c r="S238" t="s">
        <v>234</v>
      </c>
      <c r="AE238">
        <v>12</v>
      </c>
      <c r="AF238">
        <v>7.6</v>
      </c>
      <c r="AG238">
        <v>5</v>
      </c>
      <c r="AH238" t="s">
        <v>50</v>
      </c>
      <c r="AI238" t="s">
        <v>51</v>
      </c>
      <c r="AJ238">
        <v>2</v>
      </c>
      <c r="AK238">
        <v>1</v>
      </c>
      <c r="AL238">
        <v>1</v>
      </c>
      <c r="AM238" t="s">
        <v>52</v>
      </c>
      <c r="AN238" t="s">
        <v>53</v>
      </c>
      <c r="AP238">
        <v>1</v>
      </c>
      <c r="AQ238" t="s">
        <v>54</v>
      </c>
      <c r="AR238">
        <v>0</v>
      </c>
      <c r="AW238" t="s">
        <v>55</v>
      </c>
      <c r="AX238">
        <v>0</v>
      </c>
      <c r="AY238">
        <v>2</v>
      </c>
      <c r="AZ238">
        <v>3.5</v>
      </c>
      <c r="BA238">
        <v>3.5</v>
      </c>
      <c r="BB238" t="s">
        <v>56</v>
      </c>
    </row>
    <row r="239" spans="1:54" x14ac:dyDescent="0.2">
      <c r="A239" s="4" t="str">
        <f>VLOOKUP(F239,'Matching-Tabelle'!$A$57:$B$61,2,FALSE)</f>
        <v>curdin.schenkel@tkb.ch</v>
      </c>
      <c r="B239" s="4" t="str">
        <f>VLOOKUP(J239,'Matching-Tabelle'!$A$1:$B$52,2,FALSE)</f>
        <v>WPI RTB</v>
      </c>
      <c r="C239" s="4">
        <v>1</v>
      </c>
      <c r="D239" s="4" t="s">
        <v>235</v>
      </c>
      <c r="E239" s="5">
        <v>42478</v>
      </c>
      <c r="F239" t="s">
        <v>46</v>
      </c>
      <c r="G239" t="s">
        <v>47</v>
      </c>
      <c r="H239" t="s">
        <v>48</v>
      </c>
      <c r="I239" s="1"/>
      <c r="J239">
        <v>24</v>
      </c>
      <c r="K239" t="s">
        <v>63</v>
      </c>
      <c r="L239" t="s">
        <v>64</v>
      </c>
      <c r="M239">
        <v>990001</v>
      </c>
      <c r="N239" t="s">
        <v>49</v>
      </c>
      <c r="O239">
        <v>1</v>
      </c>
      <c r="Q239">
        <v>1</v>
      </c>
      <c r="S239" t="s">
        <v>235</v>
      </c>
      <c r="AE239">
        <v>12</v>
      </c>
      <c r="AF239">
        <v>7.6</v>
      </c>
      <c r="AG239">
        <v>5</v>
      </c>
      <c r="AH239" t="s">
        <v>50</v>
      </c>
      <c r="AI239" t="s">
        <v>51</v>
      </c>
      <c r="AJ239">
        <v>2</v>
      </c>
      <c r="AK239">
        <v>1</v>
      </c>
      <c r="AL239">
        <v>1</v>
      </c>
      <c r="AM239" t="s">
        <v>52</v>
      </c>
      <c r="AN239" t="s">
        <v>53</v>
      </c>
      <c r="AP239">
        <v>1</v>
      </c>
      <c r="AQ239" t="s">
        <v>54</v>
      </c>
      <c r="AR239">
        <v>0</v>
      </c>
      <c r="AW239" t="s">
        <v>55</v>
      </c>
      <c r="AX239">
        <v>0</v>
      </c>
      <c r="AY239">
        <v>2</v>
      </c>
      <c r="AZ239">
        <v>1</v>
      </c>
      <c r="BA239">
        <v>1</v>
      </c>
      <c r="BB239" t="s">
        <v>56</v>
      </c>
    </row>
    <row r="240" spans="1:54" x14ac:dyDescent="0.2">
      <c r="A240" s="4" t="str">
        <f>VLOOKUP(F240,'Matching-Tabelle'!$A$57:$B$61,2,FALSE)</f>
        <v>curdin.schenkel@tkb.ch</v>
      </c>
      <c r="B240" s="4" t="str">
        <f>VLOOKUP(J240,'Matching-Tabelle'!$A$1:$B$52,2,FALSE)</f>
        <v>WPI RTB</v>
      </c>
      <c r="C240" s="4">
        <v>0.25</v>
      </c>
      <c r="D240" s="4" t="s">
        <v>241</v>
      </c>
      <c r="E240" s="5">
        <v>42479</v>
      </c>
      <c r="F240" t="s">
        <v>46</v>
      </c>
      <c r="G240" t="s">
        <v>47</v>
      </c>
      <c r="H240" t="s">
        <v>48</v>
      </c>
      <c r="I240" s="1"/>
      <c r="J240">
        <v>24</v>
      </c>
      <c r="K240" t="s">
        <v>63</v>
      </c>
      <c r="L240" t="s">
        <v>64</v>
      </c>
      <c r="M240">
        <v>990001</v>
      </c>
      <c r="N240" t="s">
        <v>49</v>
      </c>
      <c r="O240">
        <v>0.25</v>
      </c>
      <c r="Q240">
        <v>0.25</v>
      </c>
      <c r="S240" t="s">
        <v>241</v>
      </c>
      <c r="AE240">
        <v>12</v>
      </c>
      <c r="AF240">
        <v>7.6</v>
      </c>
      <c r="AG240">
        <v>5</v>
      </c>
      <c r="AH240" t="s">
        <v>50</v>
      </c>
      <c r="AI240" t="s">
        <v>51</v>
      </c>
      <c r="AJ240">
        <v>2</v>
      </c>
      <c r="AK240">
        <v>1</v>
      </c>
      <c r="AL240">
        <v>1</v>
      </c>
      <c r="AM240" t="s">
        <v>52</v>
      </c>
      <c r="AN240" t="s">
        <v>53</v>
      </c>
      <c r="AP240">
        <v>1</v>
      </c>
      <c r="AQ240" t="s">
        <v>54</v>
      </c>
      <c r="AR240">
        <v>0</v>
      </c>
      <c r="AW240" t="s">
        <v>55</v>
      </c>
      <c r="AX240">
        <v>0</v>
      </c>
      <c r="AY240">
        <v>2</v>
      </c>
      <c r="AZ240">
        <v>0.25</v>
      </c>
      <c r="BA240">
        <v>0.25</v>
      </c>
      <c r="BB240" t="s">
        <v>56</v>
      </c>
    </row>
    <row r="241" spans="1:54" x14ac:dyDescent="0.2">
      <c r="A241" s="4" t="str">
        <f>VLOOKUP(F241,'Matching-Tabelle'!$A$57:$B$61,2,FALSE)</f>
        <v>curdin.schenkel@tkb.ch</v>
      </c>
      <c r="B241" s="4" t="str">
        <f>VLOOKUP(J241,'Matching-Tabelle'!$A$1:$B$52,2,FALSE)</f>
        <v>WPI RTB</v>
      </c>
      <c r="C241" s="4">
        <v>2</v>
      </c>
      <c r="D241" s="4" t="s">
        <v>242</v>
      </c>
      <c r="E241" s="5">
        <v>42479</v>
      </c>
      <c r="F241" t="s">
        <v>46</v>
      </c>
      <c r="G241" t="s">
        <v>47</v>
      </c>
      <c r="H241" t="s">
        <v>48</v>
      </c>
      <c r="I241" s="1"/>
      <c r="J241">
        <v>24</v>
      </c>
      <c r="K241" t="s">
        <v>63</v>
      </c>
      <c r="L241" t="s">
        <v>64</v>
      </c>
      <c r="M241">
        <v>990001</v>
      </c>
      <c r="N241" t="s">
        <v>49</v>
      </c>
      <c r="O241">
        <v>2</v>
      </c>
      <c r="Q241">
        <v>2</v>
      </c>
      <c r="S241" t="s">
        <v>242</v>
      </c>
      <c r="AE241">
        <v>12</v>
      </c>
      <c r="AF241">
        <v>7.6</v>
      </c>
      <c r="AG241">
        <v>5</v>
      </c>
      <c r="AH241" t="s">
        <v>50</v>
      </c>
      <c r="AI241" t="s">
        <v>51</v>
      </c>
      <c r="AJ241">
        <v>2</v>
      </c>
      <c r="AK241">
        <v>1</v>
      </c>
      <c r="AL241">
        <v>1</v>
      </c>
      <c r="AM241" t="s">
        <v>52</v>
      </c>
      <c r="AN241" t="s">
        <v>53</v>
      </c>
      <c r="AP241">
        <v>1</v>
      </c>
      <c r="AQ241" t="s">
        <v>54</v>
      </c>
      <c r="AR241">
        <v>0</v>
      </c>
      <c r="AW241" t="s">
        <v>55</v>
      </c>
      <c r="AX241">
        <v>0</v>
      </c>
      <c r="AY241">
        <v>2</v>
      </c>
      <c r="AZ241">
        <v>2</v>
      </c>
      <c r="BA241">
        <v>2</v>
      </c>
      <c r="BB241" t="s">
        <v>56</v>
      </c>
    </row>
    <row r="242" spans="1:54" x14ac:dyDescent="0.2">
      <c r="A242" s="4" t="str">
        <f>VLOOKUP(F242,'Matching-Tabelle'!$A$57:$B$61,2,FALSE)</f>
        <v>curdin.schenkel@tkb.ch</v>
      </c>
      <c r="B242" s="4" t="str">
        <f>VLOOKUP(J242,'Matching-Tabelle'!$A$1:$B$52,2,FALSE)</f>
        <v>WPI RTB</v>
      </c>
      <c r="C242" s="4">
        <v>1.5</v>
      </c>
      <c r="D242" s="4" t="s">
        <v>243</v>
      </c>
      <c r="E242" s="5">
        <v>42479</v>
      </c>
      <c r="F242" t="s">
        <v>46</v>
      </c>
      <c r="G242" t="s">
        <v>47</v>
      </c>
      <c r="H242" t="s">
        <v>48</v>
      </c>
      <c r="I242" s="1"/>
      <c r="J242">
        <v>24</v>
      </c>
      <c r="K242" t="s">
        <v>63</v>
      </c>
      <c r="L242" t="s">
        <v>64</v>
      </c>
      <c r="M242">
        <v>990001</v>
      </c>
      <c r="N242" t="s">
        <v>49</v>
      </c>
      <c r="O242">
        <v>1.5</v>
      </c>
      <c r="Q242">
        <v>1.5</v>
      </c>
      <c r="S242" t="s">
        <v>243</v>
      </c>
      <c r="AE242">
        <v>12</v>
      </c>
      <c r="AF242">
        <v>7.6</v>
      </c>
      <c r="AG242">
        <v>5</v>
      </c>
      <c r="AH242" t="s">
        <v>50</v>
      </c>
      <c r="AI242" t="s">
        <v>51</v>
      </c>
      <c r="AJ242">
        <v>2</v>
      </c>
      <c r="AK242">
        <v>1</v>
      </c>
      <c r="AL242">
        <v>1</v>
      </c>
      <c r="AM242" t="s">
        <v>52</v>
      </c>
      <c r="AN242" t="s">
        <v>53</v>
      </c>
      <c r="AP242">
        <v>1</v>
      </c>
      <c r="AQ242" t="s">
        <v>54</v>
      </c>
      <c r="AR242">
        <v>0</v>
      </c>
      <c r="AW242" t="s">
        <v>55</v>
      </c>
      <c r="AX242">
        <v>0</v>
      </c>
      <c r="AY242">
        <v>2</v>
      </c>
      <c r="AZ242">
        <v>1.5</v>
      </c>
      <c r="BA242">
        <v>1.5</v>
      </c>
      <c r="BB242" t="s">
        <v>56</v>
      </c>
    </row>
    <row r="243" spans="1:54" x14ac:dyDescent="0.2">
      <c r="A243" s="4" t="str">
        <f>VLOOKUP(F243,'Matching-Tabelle'!$A$57:$B$61,2,FALSE)</f>
        <v>curdin.schenkel@tkb.ch</v>
      </c>
      <c r="B243" s="4" t="str">
        <f>VLOOKUP(J243,'Matching-Tabelle'!$A$1:$B$52,2,FALSE)</f>
        <v>WPI RTB</v>
      </c>
      <c r="C243" s="4">
        <v>1</v>
      </c>
      <c r="D243" s="4" t="s">
        <v>245</v>
      </c>
      <c r="E243" s="5">
        <v>42479</v>
      </c>
      <c r="F243" t="s">
        <v>46</v>
      </c>
      <c r="G243" t="s">
        <v>47</v>
      </c>
      <c r="H243" t="s">
        <v>48</v>
      </c>
      <c r="I243" s="1"/>
      <c r="J243">
        <v>24</v>
      </c>
      <c r="K243" t="s">
        <v>63</v>
      </c>
      <c r="L243" t="s">
        <v>64</v>
      </c>
      <c r="M243">
        <v>990001</v>
      </c>
      <c r="N243" t="s">
        <v>49</v>
      </c>
      <c r="O243">
        <v>1</v>
      </c>
      <c r="Q243">
        <v>1</v>
      </c>
      <c r="S243" t="s">
        <v>245</v>
      </c>
      <c r="AE243">
        <v>12</v>
      </c>
      <c r="AF243">
        <v>7.6</v>
      </c>
      <c r="AG243">
        <v>5</v>
      </c>
      <c r="AH243" t="s">
        <v>50</v>
      </c>
      <c r="AI243" t="s">
        <v>51</v>
      </c>
      <c r="AJ243">
        <v>2</v>
      </c>
      <c r="AK243">
        <v>1</v>
      </c>
      <c r="AL243">
        <v>1</v>
      </c>
      <c r="AM243" t="s">
        <v>52</v>
      </c>
      <c r="AN243" t="s">
        <v>53</v>
      </c>
      <c r="AP243">
        <v>1</v>
      </c>
      <c r="AQ243" t="s">
        <v>54</v>
      </c>
      <c r="AR243">
        <v>0</v>
      </c>
      <c r="AW243" t="s">
        <v>55</v>
      </c>
      <c r="AX243">
        <v>0</v>
      </c>
      <c r="AY243">
        <v>2</v>
      </c>
      <c r="AZ243">
        <v>1</v>
      </c>
      <c r="BA243">
        <v>1</v>
      </c>
      <c r="BB243" t="s">
        <v>56</v>
      </c>
    </row>
    <row r="244" spans="1:54" x14ac:dyDescent="0.2">
      <c r="A244" s="4" t="str">
        <f>VLOOKUP(F244,'Matching-Tabelle'!$A$57:$B$61,2,FALSE)</f>
        <v>curdin.schenkel@tkb.ch</v>
      </c>
      <c r="B244" s="4" t="str">
        <f>VLOOKUP(J244,'Matching-Tabelle'!$A$1:$B$52,2,FALSE)</f>
        <v>WPI RTB</v>
      </c>
      <c r="C244" s="4">
        <v>0.5</v>
      </c>
      <c r="D244" s="4" t="s">
        <v>77</v>
      </c>
      <c r="E244" s="5">
        <v>42480</v>
      </c>
      <c r="F244" t="s">
        <v>46</v>
      </c>
      <c r="G244" t="s">
        <v>47</v>
      </c>
      <c r="H244" t="s">
        <v>48</v>
      </c>
      <c r="I244" s="1"/>
      <c r="J244">
        <v>24</v>
      </c>
      <c r="K244" t="s">
        <v>63</v>
      </c>
      <c r="L244" t="s">
        <v>64</v>
      </c>
      <c r="M244">
        <v>990001</v>
      </c>
      <c r="N244" t="s">
        <v>49</v>
      </c>
      <c r="O244">
        <v>0.5</v>
      </c>
      <c r="Q244">
        <v>0.5</v>
      </c>
      <c r="S244" t="s">
        <v>77</v>
      </c>
      <c r="AE244">
        <v>12</v>
      </c>
      <c r="AF244">
        <v>7.6</v>
      </c>
      <c r="AG244">
        <v>5</v>
      </c>
      <c r="AH244" t="s">
        <v>50</v>
      </c>
      <c r="AI244" t="s">
        <v>51</v>
      </c>
      <c r="AJ244">
        <v>2</v>
      </c>
      <c r="AK244">
        <v>1</v>
      </c>
      <c r="AL244">
        <v>1</v>
      </c>
      <c r="AM244" t="s">
        <v>52</v>
      </c>
      <c r="AN244" t="s">
        <v>53</v>
      </c>
      <c r="AP244">
        <v>1</v>
      </c>
      <c r="AQ244" t="s">
        <v>54</v>
      </c>
      <c r="AR244">
        <v>0</v>
      </c>
      <c r="AW244" t="s">
        <v>55</v>
      </c>
      <c r="AX244">
        <v>0</v>
      </c>
      <c r="AY244">
        <v>2</v>
      </c>
      <c r="AZ244">
        <v>0.5</v>
      </c>
      <c r="BA244">
        <v>0.5</v>
      </c>
      <c r="BB244" t="s">
        <v>56</v>
      </c>
    </row>
    <row r="245" spans="1:54" x14ac:dyDescent="0.2">
      <c r="A245" s="4" t="str">
        <f>VLOOKUP(F245,'Matching-Tabelle'!$A$57:$B$61,2,FALSE)</f>
        <v>curdin.schenkel@tkb.ch</v>
      </c>
      <c r="B245" s="4" t="str">
        <f>VLOOKUP(J245,'Matching-Tabelle'!$A$1:$B$52,2,FALSE)</f>
        <v>WPI RTB</v>
      </c>
      <c r="C245" s="4">
        <v>2</v>
      </c>
      <c r="D245" s="4" t="s">
        <v>77</v>
      </c>
      <c r="E245" s="5">
        <v>42482</v>
      </c>
      <c r="F245" t="s">
        <v>46</v>
      </c>
      <c r="G245" t="s">
        <v>47</v>
      </c>
      <c r="H245" t="s">
        <v>48</v>
      </c>
      <c r="I245" s="1"/>
      <c r="J245">
        <v>24</v>
      </c>
      <c r="K245" t="s">
        <v>63</v>
      </c>
      <c r="L245" t="s">
        <v>64</v>
      </c>
      <c r="M245">
        <v>990001</v>
      </c>
      <c r="N245" t="s">
        <v>49</v>
      </c>
      <c r="O245">
        <v>2</v>
      </c>
      <c r="Q245">
        <v>2</v>
      </c>
      <c r="S245" t="s">
        <v>77</v>
      </c>
      <c r="AE245">
        <v>12</v>
      </c>
      <c r="AF245">
        <v>7.6</v>
      </c>
      <c r="AG245">
        <v>5</v>
      </c>
      <c r="AH245" t="s">
        <v>50</v>
      </c>
      <c r="AI245" t="s">
        <v>51</v>
      </c>
      <c r="AJ245">
        <v>2</v>
      </c>
      <c r="AK245">
        <v>1</v>
      </c>
      <c r="AL245">
        <v>1</v>
      </c>
      <c r="AM245" t="s">
        <v>52</v>
      </c>
      <c r="AN245" t="s">
        <v>53</v>
      </c>
      <c r="AP245">
        <v>1</v>
      </c>
      <c r="AQ245" t="s">
        <v>54</v>
      </c>
      <c r="AR245">
        <v>0</v>
      </c>
      <c r="AW245" t="s">
        <v>55</v>
      </c>
      <c r="AX245">
        <v>0</v>
      </c>
      <c r="AY245">
        <v>2</v>
      </c>
      <c r="AZ245">
        <v>2</v>
      </c>
      <c r="BA245">
        <v>2</v>
      </c>
      <c r="BB245" t="s">
        <v>56</v>
      </c>
    </row>
    <row r="246" spans="1:54" x14ac:dyDescent="0.2">
      <c r="A246" s="4" t="str">
        <f>VLOOKUP(F246,'Matching-Tabelle'!$A$57:$B$61,2,FALSE)</f>
        <v>curdin.schenkel@tkb.ch</v>
      </c>
      <c r="B246" s="4" t="str">
        <f>VLOOKUP(J246,'Matching-Tabelle'!$A$1:$B$52,2,FALSE)</f>
        <v>WPI RTB</v>
      </c>
      <c r="C246" s="4">
        <v>1</v>
      </c>
      <c r="D246" s="4" t="s">
        <v>77</v>
      </c>
      <c r="E246" s="5">
        <v>42485</v>
      </c>
      <c r="F246" t="s">
        <v>46</v>
      </c>
      <c r="G246" t="s">
        <v>47</v>
      </c>
      <c r="H246" t="s">
        <v>48</v>
      </c>
      <c r="I246" s="1"/>
      <c r="J246">
        <v>24</v>
      </c>
      <c r="K246" t="s">
        <v>63</v>
      </c>
      <c r="L246" t="s">
        <v>64</v>
      </c>
      <c r="M246">
        <v>990001</v>
      </c>
      <c r="N246" t="s">
        <v>49</v>
      </c>
      <c r="O246">
        <v>1</v>
      </c>
      <c r="Q246">
        <v>1</v>
      </c>
      <c r="S246" t="s">
        <v>77</v>
      </c>
      <c r="AE246">
        <v>12</v>
      </c>
      <c r="AF246">
        <v>7.6</v>
      </c>
      <c r="AG246">
        <v>5</v>
      </c>
      <c r="AH246" t="s">
        <v>50</v>
      </c>
      <c r="AI246" t="s">
        <v>51</v>
      </c>
      <c r="AJ246">
        <v>2</v>
      </c>
      <c r="AK246">
        <v>1</v>
      </c>
      <c r="AL246">
        <v>1</v>
      </c>
      <c r="AM246" t="s">
        <v>52</v>
      </c>
      <c r="AN246" t="s">
        <v>53</v>
      </c>
      <c r="AP246">
        <v>1</v>
      </c>
      <c r="AQ246" t="s">
        <v>54</v>
      </c>
      <c r="AR246">
        <v>0</v>
      </c>
      <c r="AW246" t="s">
        <v>55</v>
      </c>
      <c r="AX246">
        <v>0</v>
      </c>
      <c r="AY246">
        <v>2</v>
      </c>
      <c r="AZ246">
        <v>1</v>
      </c>
      <c r="BA246">
        <v>1</v>
      </c>
      <c r="BB246" t="s">
        <v>56</v>
      </c>
    </row>
    <row r="247" spans="1:54" x14ac:dyDescent="0.2">
      <c r="A247" s="4" t="str">
        <f>VLOOKUP(F247,'Matching-Tabelle'!$A$57:$B$61,2,FALSE)</f>
        <v>curdin.schenkel@tkb.ch</v>
      </c>
      <c r="B247" s="4" t="str">
        <f>VLOOKUP(J247,'Matching-Tabelle'!$A$1:$B$52,2,FALSE)</f>
        <v>WPI RTB</v>
      </c>
      <c r="C247" s="4">
        <v>1</v>
      </c>
      <c r="D247" s="4" t="s">
        <v>77</v>
      </c>
      <c r="E247" s="5">
        <v>42486</v>
      </c>
      <c r="F247" t="s">
        <v>46</v>
      </c>
      <c r="G247" t="s">
        <v>47</v>
      </c>
      <c r="H247" t="s">
        <v>48</v>
      </c>
      <c r="I247" s="1"/>
      <c r="J247">
        <v>24</v>
      </c>
      <c r="K247" t="s">
        <v>63</v>
      </c>
      <c r="L247" t="s">
        <v>64</v>
      </c>
      <c r="M247">
        <v>990001</v>
      </c>
      <c r="N247" t="s">
        <v>49</v>
      </c>
      <c r="O247">
        <v>1</v>
      </c>
      <c r="Q247">
        <v>1</v>
      </c>
      <c r="S247" t="s">
        <v>77</v>
      </c>
      <c r="AE247">
        <v>12</v>
      </c>
      <c r="AF247">
        <v>7.6</v>
      </c>
      <c r="AG247">
        <v>5</v>
      </c>
      <c r="AH247" t="s">
        <v>50</v>
      </c>
      <c r="AI247" t="s">
        <v>51</v>
      </c>
      <c r="AJ247">
        <v>2</v>
      </c>
      <c r="AK247">
        <v>1</v>
      </c>
      <c r="AL247">
        <v>1</v>
      </c>
      <c r="AM247" t="s">
        <v>52</v>
      </c>
      <c r="AN247" t="s">
        <v>53</v>
      </c>
      <c r="AP247">
        <v>1</v>
      </c>
      <c r="AQ247" t="s">
        <v>54</v>
      </c>
      <c r="AR247">
        <v>0</v>
      </c>
      <c r="AW247" t="s">
        <v>55</v>
      </c>
      <c r="AX247">
        <v>0</v>
      </c>
      <c r="AY247">
        <v>2</v>
      </c>
      <c r="AZ247">
        <v>1</v>
      </c>
      <c r="BA247">
        <v>1</v>
      </c>
      <c r="BB247" t="s">
        <v>56</v>
      </c>
    </row>
    <row r="248" spans="1:54" x14ac:dyDescent="0.2">
      <c r="A248" s="4" t="str">
        <f>VLOOKUP(F248,'Matching-Tabelle'!$A$57:$B$61,2,FALSE)</f>
        <v>curdin.schenkel@tkb.ch</v>
      </c>
      <c r="B248" s="4" t="str">
        <f>VLOOKUP(J248,'Matching-Tabelle'!$A$1:$B$52,2,FALSE)</f>
        <v>WPI RTB</v>
      </c>
      <c r="C248" s="4">
        <v>1</v>
      </c>
      <c r="D248" s="4" t="s">
        <v>77</v>
      </c>
      <c r="E248" s="5">
        <v>42487</v>
      </c>
      <c r="F248" t="s">
        <v>46</v>
      </c>
      <c r="G248" t="s">
        <v>47</v>
      </c>
      <c r="H248" t="s">
        <v>48</v>
      </c>
      <c r="I248" s="1"/>
      <c r="J248">
        <v>24</v>
      </c>
      <c r="K248" t="s">
        <v>63</v>
      </c>
      <c r="L248" t="s">
        <v>64</v>
      </c>
      <c r="M248">
        <v>990001</v>
      </c>
      <c r="N248" t="s">
        <v>49</v>
      </c>
      <c r="O248">
        <v>1</v>
      </c>
      <c r="Q248">
        <v>1</v>
      </c>
      <c r="S248" t="s">
        <v>77</v>
      </c>
      <c r="AE248">
        <v>12</v>
      </c>
      <c r="AF248">
        <v>7.6</v>
      </c>
      <c r="AG248">
        <v>5</v>
      </c>
      <c r="AH248" t="s">
        <v>50</v>
      </c>
      <c r="AI248" t="s">
        <v>51</v>
      </c>
      <c r="AJ248">
        <v>2</v>
      </c>
      <c r="AK248">
        <v>1</v>
      </c>
      <c r="AL248">
        <v>1</v>
      </c>
      <c r="AM248" t="s">
        <v>52</v>
      </c>
      <c r="AN248" t="s">
        <v>53</v>
      </c>
      <c r="AP248">
        <v>1</v>
      </c>
      <c r="AQ248" t="s">
        <v>54</v>
      </c>
      <c r="AR248">
        <v>0</v>
      </c>
      <c r="AW248" t="s">
        <v>55</v>
      </c>
      <c r="AX248">
        <v>0</v>
      </c>
      <c r="AY248">
        <v>2</v>
      </c>
      <c r="AZ248">
        <v>1</v>
      </c>
      <c r="BA248">
        <v>1</v>
      </c>
      <c r="BB248" t="s">
        <v>56</v>
      </c>
    </row>
    <row r="249" spans="1:54" x14ac:dyDescent="0.2">
      <c r="A249" s="4" t="str">
        <f>VLOOKUP(F249,'Matching-Tabelle'!$A$57:$B$61,2,FALSE)</f>
        <v>curdin.schenkel@tkb.ch</v>
      </c>
      <c r="B249" s="4" t="str">
        <f>VLOOKUP(J249,'Matching-Tabelle'!$A$1:$B$52,2,FALSE)</f>
        <v>WPI RTB</v>
      </c>
      <c r="C249" s="4">
        <v>2</v>
      </c>
      <c r="D249" s="4" t="s">
        <v>150</v>
      </c>
      <c r="E249" s="5">
        <v>42489</v>
      </c>
      <c r="F249" t="s">
        <v>46</v>
      </c>
      <c r="G249" t="s">
        <v>47</v>
      </c>
      <c r="H249" t="s">
        <v>48</v>
      </c>
      <c r="I249" s="1"/>
      <c r="J249">
        <v>24</v>
      </c>
      <c r="K249" t="s">
        <v>63</v>
      </c>
      <c r="L249" t="s">
        <v>64</v>
      </c>
      <c r="M249">
        <v>990001</v>
      </c>
      <c r="N249" t="s">
        <v>49</v>
      </c>
      <c r="O249">
        <v>2</v>
      </c>
      <c r="Q249">
        <v>2</v>
      </c>
      <c r="S249" t="s">
        <v>150</v>
      </c>
      <c r="AE249">
        <v>12</v>
      </c>
      <c r="AF249">
        <v>7.6</v>
      </c>
      <c r="AG249">
        <v>5</v>
      </c>
      <c r="AH249" t="s">
        <v>50</v>
      </c>
      <c r="AI249" t="s">
        <v>51</v>
      </c>
      <c r="AJ249">
        <v>2</v>
      </c>
      <c r="AK249">
        <v>1</v>
      </c>
      <c r="AL249">
        <v>1</v>
      </c>
      <c r="AM249" t="s">
        <v>52</v>
      </c>
      <c r="AN249" t="s">
        <v>53</v>
      </c>
      <c r="AP249">
        <v>1</v>
      </c>
      <c r="AQ249" t="s">
        <v>54</v>
      </c>
      <c r="AR249">
        <v>0</v>
      </c>
      <c r="AW249" t="s">
        <v>55</v>
      </c>
      <c r="AX249">
        <v>0</v>
      </c>
      <c r="AY249">
        <v>2</v>
      </c>
      <c r="AZ249">
        <v>2</v>
      </c>
      <c r="BA249">
        <v>2</v>
      </c>
      <c r="BB249" t="s">
        <v>56</v>
      </c>
    </row>
    <row r="250" spans="1:54" x14ac:dyDescent="0.2">
      <c r="A250" s="4" t="str">
        <f>VLOOKUP(F250,'Matching-Tabelle'!$A$57:$B$61,2,FALSE)</f>
        <v>curdin.schenkel@tkb.ch</v>
      </c>
      <c r="B250" s="4" t="str">
        <f>VLOOKUP(J250,'Matching-Tabelle'!$A$1:$B$52,2,FALSE)</f>
        <v>WPI RTB</v>
      </c>
      <c r="C250" s="4">
        <v>2</v>
      </c>
      <c r="D250" s="4" t="s">
        <v>77</v>
      </c>
      <c r="E250" s="5">
        <v>42490</v>
      </c>
      <c r="F250" t="s">
        <v>46</v>
      </c>
      <c r="G250" t="s">
        <v>47</v>
      </c>
      <c r="H250" t="s">
        <v>48</v>
      </c>
      <c r="I250" s="1"/>
      <c r="J250">
        <v>24</v>
      </c>
      <c r="K250" t="s">
        <v>63</v>
      </c>
      <c r="L250" t="s">
        <v>64</v>
      </c>
      <c r="M250">
        <v>990001</v>
      </c>
      <c r="N250" t="s">
        <v>49</v>
      </c>
      <c r="O250">
        <v>2</v>
      </c>
      <c r="Q250">
        <v>2</v>
      </c>
      <c r="S250" t="s">
        <v>77</v>
      </c>
      <c r="AE250">
        <v>12</v>
      </c>
      <c r="AF250">
        <v>7.6</v>
      </c>
      <c r="AG250">
        <v>5</v>
      </c>
      <c r="AH250" t="s">
        <v>50</v>
      </c>
      <c r="AI250" t="s">
        <v>51</v>
      </c>
      <c r="AJ250">
        <v>2</v>
      </c>
      <c r="AK250">
        <v>1</v>
      </c>
      <c r="AL250">
        <v>1</v>
      </c>
      <c r="AM250" t="s">
        <v>52</v>
      </c>
      <c r="AN250" t="s">
        <v>53</v>
      </c>
      <c r="AP250">
        <v>1</v>
      </c>
      <c r="AQ250" t="s">
        <v>54</v>
      </c>
      <c r="AR250">
        <v>0</v>
      </c>
      <c r="AW250" t="s">
        <v>55</v>
      </c>
      <c r="AX250">
        <v>0</v>
      </c>
      <c r="AY250">
        <v>2</v>
      </c>
      <c r="AZ250">
        <v>2</v>
      </c>
      <c r="BA250">
        <v>2</v>
      </c>
      <c r="BB250" t="s">
        <v>56</v>
      </c>
    </row>
    <row r="251" spans="1:54" x14ac:dyDescent="0.2">
      <c r="A251" s="4" t="str">
        <f>VLOOKUP(F251,'Matching-Tabelle'!$A$57:$B$61,2,FALSE)</f>
        <v>curdin.schenkel@tkb.ch</v>
      </c>
      <c r="B251" s="4" t="str">
        <f>VLOOKUP(J251,'Matching-Tabelle'!$A$1:$B$52,2,FALSE)</f>
        <v>WPI RTB</v>
      </c>
      <c r="C251" s="4">
        <v>0.25</v>
      </c>
      <c r="D251" s="4" t="s">
        <v>261</v>
      </c>
      <c r="E251" s="5">
        <v>42491</v>
      </c>
      <c r="F251" t="s">
        <v>46</v>
      </c>
      <c r="G251" t="s">
        <v>47</v>
      </c>
      <c r="H251" t="s">
        <v>48</v>
      </c>
      <c r="I251" s="1"/>
      <c r="J251">
        <v>24</v>
      </c>
      <c r="K251" t="s">
        <v>63</v>
      </c>
      <c r="L251" t="s">
        <v>64</v>
      </c>
      <c r="M251">
        <v>990001</v>
      </c>
      <c r="N251" t="s">
        <v>49</v>
      </c>
      <c r="O251">
        <v>0.25</v>
      </c>
      <c r="Q251">
        <v>0.25</v>
      </c>
      <c r="S251" t="s">
        <v>261</v>
      </c>
      <c r="AE251">
        <v>12</v>
      </c>
      <c r="AF251">
        <v>7.6</v>
      </c>
      <c r="AG251">
        <v>5</v>
      </c>
      <c r="AH251" t="s">
        <v>50</v>
      </c>
      <c r="AI251" t="s">
        <v>51</v>
      </c>
      <c r="AJ251">
        <v>2</v>
      </c>
      <c r="AK251">
        <v>1</v>
      </c>
      <c r="AL251">
        <v>1</v>
      </c>
      <c r="AM251" t="s">
        <v>52</v>
      </c>
      <c r="AN251" t="s">
        <v>53</v>
      </c>
      <c r="AP251">
        <v>1</v>
      </c>
      <c r="AQ251" t="s">
        <v>54</v>
      </c>
      <c r="AR251">
        <v>0</v>
      </c>
      <c r="AW251" t="s">
        <v>55</v>
      </c>
      <c r="AX251">
        <v>0</v>
      </c>
      <c r="AY251">
        <v>2</v>
      </c>
      <c r="AZ251">
        <v>0.25</v>
      </c>
      <c r="BA251">
        <v>0.25</v>
      </c>
      <c r="BB251" t="s">
        <v>56</v>
      </c>
    </row>
    <row r="252" spans="1:54" x14ac:dyDescent="0.2">
      <c r="A252" s="4" t="str">
        <f>VLOOKUP(F252,'Matching-Tabelle'!$A$57:$B$61,2,FALSE)</f>
        <v>curdin.schenkel@tkb.ch</v>
      </c>
      <c r="B252" s="4" t="str">
        <f>VLOOKUP(J252,'Matching-Tabelle'!$A$1:$B$52,2,FALSE)</f>
        <v>WPI RTB</v>
      </c>
      <c r="C252" s="4">
        <v>1</v>
      </c>
      <c r="D252" s="4" t="s">
        <v>262</v>
      </c>
      <c r="E252" s="5">
        <v>42491</v>
      </c>
      <c r="F252" t="s">
        <v>46</v>
      </c>
      <c r="G252" t="s">
        <v>47</v>
      </c>
      <c r="H252" t="s">
        <v>48</v>
      </c>
      <c r="I252" s="1"/>
      <c r="J252">
        <v>24</v>
      </c>
      <c r="K252" t="s">
        <v>63</v>
      </c>
      <c r="L252" t="s">
        <v>64</v>
      </c>
      <c r="M252">
        <v>990001</v>
      </c>
      <c r="N252" t="s">
        <v>49</v>
      </c>
      <c r="O252">
        <v>1</v>
      </c>
      <c r="Q252">
        <v>1</v>
      </c>
      <c r="S252" t="s">
        <v>262</v>
      </c>
      <c r="AE252">
        <v>12</v>
      </c>
      <c r="AF252">
        <v>7.6</v>
      </c>
      <c r="AG252">
        <v>5</v>
      </c>
      <c r="AH252" t="s">
        <v>50</v>
      </c>
      <c r="AI252" t="s">
        <v>51</v>
      </c>
      <c r="AJ252">
        <v>2</v>
      </c>
      <c r="AK252">
        <v>1</v>
      </c>
      <c r="AL252">
        <v>1</v>
      </c>
      <c r="AM252" t="s">
        <v>52</v>
      </c>
      <c r="AN252" t="s">
        <v>53</v>
      </c>
      <c r="AP252">
        <v>1</v>
      </c>
      <c r="AQ252" t="s">
        <v>54</v>
      </c>
      <c r="AR252">
        <v>0</v>
      </c>
      <c r="AW252" t="s">
        <v>55</v>
      </c>
      <c r="AX252">
        <v>0</v>
      </c>
      <c r="AY252">
        <v>2</v>
      </c>
      <c r="AZ252">
        <v>1</v>
      </c>
      <c r="BA252">
        <v>1</v>
      </c>
      <c r="BB252" t="s">
        <v>56</v>
      </c>
    </row>
    <row r="253" spans="1:54" x14ac:dyDescent="0.2">
      <c r="A253" s="4" t="str">
        <f>VLOOKUP(F253,'Matching-Tabelle'!$A$57:$B$61,2,FALSE)</f>
        <v>curdin.schenkel@tkb.ch</v>
      </c>
      <c r="B253" s="4" t="str">
        <f>VLOOKUP(J253,'Matching-Tabelle'!$A$1:$B$52,2,FALSE)</f>
        <v>WPI RTB</v>
      </c>
      <c r="C253" s="4">
        <v>0.25</v>
      </c>
      <c r="D253" s="4" t="s">
        <v>263</v>
      </c>
      <c r="E253" s="5">
        <v>42491</v>
      </c>
      <c r="F253" t="s">
        <v>46</v>
      </c>
      <c r="G253" t="s">
        <v>47</v>
      </c>
      <c r="H253" t="s">
        <v>48</v>
      </c>
      <c r="I253" s="1"/>
      <c r="J253">
        <v>24</v>
      </c>
      <c r="K253" t="s">
        <v>63</v>
      </c>
      <c r="L253" t="s">
        <v>64</v>
      </c>
      <c r="M253">
        <v>990001</v>
      </c>
      <c r="N253" t="s">
        <v>49</v>
      </c>
      <c r="O253">
        <v>0.25</v>
      </c>
      <c r="Q253">
        <v>0.25</v>
      </c>
      <c r="S253" t="s">
        <v>263</v>
      </c>
      <c r="AE253">
        <v>12</v>
      </c>
      <c r="AF253">
        <v>7.6</v>
      </c>
      <c r="AG253">
        <v>5</v>
      </c>
      <c r="AH253" t="s">
        <v>50</v>
      </c>
      <c r="AI253" t="s">
        <v>51</v>
      </c>
      <c r="AJ253">
        <v>2</v>
      </c>
      <c r="AK253">
        <v>1</v>
      </c>
      <c r="AL253">
        <v>1</v>
      </c>
      <c r="AM253" t="s">
        <v>52</v>
      </c>
      <c r="AN253" t="s">
        <v>53</v>
      </c>
      <c r="AP253">
        <v>1</v>
      </c>
      <c r="AQ253" t="s">
        <v>54</v>
      </c>
      <c r="AR253">
        <v>0</v>
      </c>
      <c r="AW253" t="s">
        <v>55</v>
      </c>
      <c r="AX253">
        <v>0</v>
      </c>
      <c r="AY253">
        <v>2</v>
      </c>
      <c r="AZ253">
        <v>0.25</v>
      </c>
      <c r="BA253">
        <v>0.25</v>
      </c>
      <c r="BB253" t="s">
        <v>56</v>
      </c>
    </row>
    <row r="254" spans="1:54" x14ac:dyDescent="0.2">
      <c r="A254" s="4" t="str">
        <f>VLOOKUP(F254,'Matching-Tabelle'!$A$57:$B$61,2,FALSE)</f>
        <v>curdin.schenkel@tkb.ch</v>
      </c>
      <c r="B254" s="4" t="str">
        <f>VLOOKUP(J254,'Matching-Tabelle'!$A$1:$B$52,2,FALSE)</f>
        <v>WPI RTB</v>
      </c>
      <c r="C254" s="4">
        <v>0.5</v>
      </c>
      <c r="D254" s="4" t="s">
        <v>77</v>
      </c>
      <c r="E254" s="5">
        <v>42492</v>
      </c>
      <c r="F254" t="s">
        <v>46</v>
      </c>
      <c r="G254" t="s">
        <v>47</v>
      </c>
      <c r="H254" t="s">
        <v>48</v>
      </c>
      <c r="I254" s="1"/>
      <c r="J254">
        <v>24</v>
      </c>
      <c r="K254" t="s">
        <v>63</v>
      </c>
      <c r="L254" t="s">
        <v>64</v>
      </c>
      <c r="M254">
        <v>990001</v>
      </c>
      <c r="N254" t="s">
        <v>49</v>
      </c>
      <c r="O254">
        <v>0.5</v>
      </c>
      <c r="Q254">
        <v>0.5</v>
      </c>
      <c r="S254" t="s">
        <v>77</v>
      </c>
      <c r="AE254">
        <v>12</v>
      </c>
      <c r="AF254">
        <v>7.6</v>
      </c>
      <c r="AG254">
        <v>5</v>
      </c>
      <c r="AH254" t="s">
        <v>50</v>
      </c>
      <c r="AI254" t="s">
        <v>51</v>
      </c>
      <c r="AJ254">
        <v>2</v>
      </c>
      <c r="AK254">
        <v>1</v>
      </c>
      <c r="AL254">
        <v>1</v>
      </c>
      <c r="AM254" t="s">
        <v>52</v>
      </c>
      <c r="AN254" t="s">
        <v>53</v>
      </c>
      <c r="AP254">
        <v>1</v>
      </c>
      <c r="AQ254" t="s">
        <v>54</v>
      </c>
      <c r="AR254">
        <v>0</v>
      </c>
      <c r="AW254" t="s">
        <v>55</v>
      </c>
      <c r="AX254">
        <v>0</v>
      </c>
      <c r="AY254">
        <v>2</v>
      </c>
      <c r="AZ254">
        <v>0.5</v>
      </c>
      <c r="BA254">
        <v>0.5</v>
      </c>
      <c r="BB254" t="s">
        <v>56</v>
      </c>
    </row>
    <row r="255" spans="1:54" x14ac:dyDescent="0.2">
      <c r="A255" s="4" t="str">
        <f>VLOOKUP(F255,'Matching-Tabelle'!$A$57:$B$61,2,FALSE)</f>
        <v>curdin.schenkel@tkb.ch</v>
      </c>
      <c r="B255" s="4" t="str">
        <f>VLOOKUP(J255,'Matching-Tabelle'!$A$1:$B$52,2,FALSE)</f>
        <v>WPI RTB</v>
      </c>
      <c r="C255" s="4">
        <v>0.75</v>
      </c>
      <c r="D255" s="4" t="s">
        <v>142</v>
      </c>
      <c r="E255" s="5">
        <v>42493</v>
      </c>
      <c r="F255" t="s">
        <v>46</v>
      </c>
      <c r="G255" t="s">
        <v>47</v>
      </c>
      <c r="H255" t="s">
        <v>48</v>
      </c>
      <c r="I255" s="1"/>
      <c r="J255">
        <v>24</v>
      </c>
      <c r="K255" t="s">
        <v>63</v>
      </c>
      <c r="L255" t="s">
        <v>64</v>
      </c>
      <c r="M255">
        <v>990001</v>
      </c>
      <c r="N255" t="s">
        <v>49</v>
      </c>
      <c r="O255">
        <v>0.75</v>
      </c>
      <c r="Q255">
        <v>0.75</v>
      </c>
      <c r="S255" t="s">
        <v>142</v>
      </c>
      <c r="AE255">
        <v>12</v>
      </c>
      <c r="AF255">
        <v>7.6</v>
      </c>
      <c r="AG255">
        <v>5</v>
      </c>
      <c r="AH255" t="s">
        <v>50</v>
      </c>
      <c r="AI255" t="s">
        <v>51</v>
      </c>
      <c r="AJ255">
        <v>2</v>
      </c>
      <c r="AK255">
        <v>1</v>
      </c>
      <c r="AL255">
        <v>1</v>
      </c>
      <c r="AM255" t="s">
        <v>52</v>
      </c>
      <c r="AN255" t="s">
        <v>53</v>
      </c>
      <c r="AP255">
        <v>1</v>
      </c>
      <c r="AQ255" t="s">
        <v>54</v>
      </c>
      <c r="AR255">
        <v>0</v>
      </c>
      <c r="AW255" t="s">
        <v>55</v>
      </c>
      <c r="AX255">
        <v>0</v>
      </c>
      <c r="AY255">
        <v>2</v>
      </c>
      <c r="AZ255">
        <v>0.75</v>
      </c>
      <c r="BA255">
        <v>0.75</v>
      </c>
      <c r="BB255" t="s">
        <v>56</v>
      </c>
    </row>
    <row r="256" spans="1:54" x14ac:dyDescent="0.2">
      <c r="A256" s="4" t="str">
        <f>VLOOKUP(F256,'Matching-Tabelle'!$A$57:$B$61,2,FALSE)</f>
        <v>curdin.schenkel@tkb.ch</v>
      </c>
      <c r="B256" s="4" t="str">
        <f>VLOOKUP(J256,'Matching-Tabelle'!$A$1:$B$52,2,FALSE)</f>
        <v>WPI RTB</v>
      </c>
      <c r="C256" s="4">
        <v>1.5</v>
      </c>
      <c r="D256" s="4" t="s">
        <v>77</v>
      </c>
      <c r="E256" s="5">
        <v>42493</v>
      </c>
      <c r="F256" t="s">
        <v>46</v>
      </c>
      <c r="G256" t="s">
        <v>47</v>
      </c>
      <c r="H256" t="s">
        <v>48</v>
      </c>
      <c r="I256" s="1"/>
      <c r="J256">
        <v>24</v>
      </c>
      <c r="K256" t="s">
        <v>63</v>
      </c>
      <c r="L256" t="s">
        <v>64</v>
      </c>
      <c r="M256">
        <v>990001</v>
      </c>
      <c r="N256" t="s">
        <v>49</v>
      </c>
      <c r="O256">
        <v>1.5</v>
      </c>
      <c r="Q256">
        <v>1.5</v>
      </c>
      <c r="S256" t="s">
        <v>77</v>
      </c>
      <c r="AE256">
        <v>12</v>
      </c>
      <c r="AF256">
        <v>7.6</v>
      </c>
      <c r="AG256">
        <v>5</v>
      </c>
      <c r="AH256" t="s">
        <v>50</v>
      </c>
      <c r="AI256" t="s">
        <v>51</v>
      </c>
      <c r="AJ256">
        <v>2</v>
      </c>
      <c r="AK256">
        <v>1</v>
      </c>
      <c r="AL256">
        <v>1</v>
      </c>
      <c r="AM256" t="s">
        <v>52</v>
      </c>
      <c r="AN256" t="s">
        <v>53</v>
      </c>
      <c r="AP256">
        <v>1</v>
      </c>
      <c r="AQ256" t="s">
        <v>54</v>
      </c>
      <c r="AR256">
        <v>0</v>
      </c>
      <c r="AW256" t="s">
        <v>55</v>
      </c>
      <c r="AX256">
        <v>0</v>
      </c>
      <c r="AY256">
        <v>2</v>
      </c>
      <c r="AZ256">
        <v>1.5</v>
      </c>
      <c r="BA256">
        <v>1.5</v>
      </c>
      <c r="BB256" t="s">
        <v>56</v>
      </c>
    </row>
    <row r="257" spans="1:54" x14ac:dyDescent="0.2">
      <c r="A257" s="4" t="str">
        <f>VLOOKUP(F257,'Matching-Tabelle'!$A$57:$B$61,2,FALSE)</f>
        <v>curdin.schenkel@tkb.ch</v>
      </c>
      <c r="B257" s="4" t="str">
        <f>VLOOKUP(J257,'Matching-Tabelle'!$A$1:$B$52,2,FALSE)</f>
        <v>WPI RTB</v>
      </c>
      <c r="C257" s="4">
        <v>2</v>
      </c>
      <c r="D257" s="4" t="s">
        <v>77</v>
      </c>
      <c r="E257" s="5">
        <v>42495</v>
      </c>
      <c r="F257" t="s">
        <v>46</v>
      </c>
      <c r="G257" t="s">
        <v>47</v>
      </c>
      <c r="H257" t="s">
        <v>48</v>
      </c>
      <c r="I257" s="1"/>
      <c r="J257">
        <v>24</v>
      </c>
      <c r="K257" t="s">
        <v>63</v>
      </c>
      <c r="L257" t="s">
        <v>64</v>
      </c>
      <c r="M257">
        <v>990001</v>
      </c>
      <c r="N257" t="s">
        <v>49</v>
      </c>
      <c r="O257">
        <v>2</v>
      </c>
      <c r="Q257">
        <v>2</v>
      </c>
      <c r="S257" t="s">
        <v>77</v>
      </c>
      <c r="AE257">
        <v>12</v>
      </c>
      <c r="AF257">
        <v>7.6</v>
      </c>
      <c r="AG257">
        <v>5</v>
      </c>
      <c r="AH257" t="s">
        <v>50</v>
      </c>
      <c r="AI257" t="s">
        <v>51</v>
      </c>
      <c r="AJ257">
        <v>2</v>
      </c>
      <c r="AK257">
        <v>1</v>
      </c>
      <c r="AL257">
        <v>1</v>
      </c>
      <c r="AM257" t="s">
        <v>52</v>
      </c>
      <c r="AN257" t="s">
        <v>53</v>
      </c>
      <c r="AP257">
        <v>1</v>
      </c>
      <c r="AQ257" t="s">
        <v>54</v>
      </c>
      <c r="AR257">
        <v>0</v>
      </c>
      <c r="AW257" t="s">
        <v>55</v>
      </c>
      <c r="AX257">
        <v>0</v>
      </c>
      <c r="AY257">
        <v>2</v>
      </c>
      <c r="AZ257">
        <v>2</v>
      </c>
      <c r="BA257">
        <v>2</v>
      </c>
      <c r="BB257" t="s">
        <v>56</v>
      </c>
    </row>
    <row r="258" spans="1:54" x14ac:dyDescent="0.2">
      <c r="A258" s="4" t="str">
        <f>VLOOKUP(F258,'Matching-Tabelle'!$A$57:$B$61,2,FALSE)</f>
        <v>curdin.schenkel@tkb.ch</v>
      </c>
      <c r="B258" s="4" t="str">
        <f>VLOOKUP(J258,'Matching-Tabelle'!$A$1:$B$52,2,FALSE)</f>
        <v>WPI RTB</v>
      </c>
      <c r="C258" s="4">
        <v>2</v>
      </c>
      <c r="D258" s="4" t="s">
        <v>150</v>
      </c>
      <c r="E258" s="5">
        <v>42495</v>
      </c>
      <c r="F258" t="s">
        <v>46</v>
      </c>
      <c r="G258" t="s">
        <v>47</v>
      </c>
      <c r="H258" t="s">
        <v>48</v>
      </c>
      <c r="I258" s="1"/>
      <c r="J258">
        <v>24</v>
      </c>
      <c r="K258" t="s">
        <v>63</v>
      </c>
      <c r="L258" t="s">
        <v>64</v>
      </c>
      <c r="M258">
        <v>990001</v>
      </c>
      <c r="N258" t="s">
        <v>49</v>
      </c>
      <c r="O258">
        <v>2</v>
      </c>
      <c r="Q258">
        <v>2</v>
      </c>
      <c r="S258" t="s">
        <v>150</v>
      </c>
      <c r="AE258">
        <v>12</v>
      </c>
      <c r="AF258">
        <v>7.6</v>
      </c>
      <c r="AG258">
        <v>5</v>
      </c>
      <c r="AH258" t="s">
        <v>50</v>
      </c>
      <c r="AI258" t="s">
        <v>51</v>
      </c>
      <c r="AJ258">
        <v>2</v>
      </c>
      <c r="AK258">
        <v>1</v>
      </c>
      <c r="AL258">
        <v>1</v>
      </c>
      <c r="AM258" t="s">
        <v>52</v>
      </c>
      <c r="AN258" t="s">
        <v>53</v>
      </c>
      <c r="AP258">
        <v>1</v>
      </c>
      <c r="AQ258" t="s">
        <v>54</v>
      </c>
      <c r="AR258">
        <v>0</v>
      </c>
      <c r="AW258" t="s">
        <v>55</v>
      </c>
      <c r="AX258">
        <v>0</v>
      </c>
      <c r="AY258">
        <v>2</v>
      </c>
      <c r="AZ258">
        <v>2</v>
      </c>
      <c r="BA258">
        <v>2</v>
      </c>
      <c r="BB258" t="s">
        <v>56</v>
      </c>
    </row>
    <row r="259" spans="1:54" x14ac:dyDescent="0.2">
      <c r="A259" s="4" t="str">
        <f>VLOOKUP(F259,'Matching-Tabelle'!$A$57:$B$61,2,FALSE)</f>
        <v>curdin.schenkel@tkb.ch</v>
      </c>
      <c r="B259" s="4" t="str">
        <f>VLOOKUP(J259,'Matching-Tabelle'!$A$1:$B$52,2,FALSE)</f>
        <v>WPI RTB</v>
      </c>
      <c r="C259" s="4">
        <v>2</v>
      </c>
      <c r="D259" s="4" t="s">
        <v>77</v>
      </c>
      <c r="E259" s="5">
        <v>42496</v>
      </c>
      <c r="F259" t="s">
        <v>46</v>
      </c>
      <c r="G259" t="s">
        <v>47</v>
      </c>
      <c r="H259" t="s">
        <v>48</v>
      </c>
      <c r="I259" s="1"/>
      <c r="J259">
        <v>24</v>
      </c>
      <c r="K259" t="s">
        <v>63</v>
      </c>
      <c r="L259" t="s">
        <v>64</v>
      </c>
      <c r="M259">
        <v>990001</v>
      </c>
      <c r="N259" t="s">
        <v>49</v>
      </c>
      <c r="O259">
        <v>2</v>
      </c>
      <c r="Q259">
        <v>2</v>
      </c>
      <c r="S259" t="s">
        <v>77</v>
      </c>
      <c r="AE259">
        <v>12</v>
      </c>
      <c r="AF259">
        <v>7.6</v>
      </c>
      <c r="AG259">
        <v>5</v>
      </c>
      <c r="AH259" t="s">
        <v>50</v>
      </c>
      <c r="AI259" t="s">
        <v>51</v>
      </c>
      <c r="AJ259">
        <v>2</v>
      </c>
      <c r="AK259">
        <v>1</v>
      </c>
      <c r="AL259">
        <v>1</v>
      </c>
      <c r="AM259" t="s">
        <v>52</v>
      </c>
      <c r="AN259" t="s">
        <v>53</v>
      </c>
      <c r="AP259">
        <v>1</v>
      </c>
      <c r="AQ259" t="s">
        <v>54</v>
      </c>
      <c r="AR259">
        <v>0</v>
      </c>
      <c r="AW259" t="s">
        <v>55</v>
      </c>
      <c r="AX259">
        <v>0</v>
      </c>
      <c r="AY259">
        <v>2</v>
      </c>
      <c r="AZ259">
        <v>2</v>
      </c>
      <c r="BA259">
        <v>2</v>
      </c>
      <c r="BB259" t="s">
        <v>56</v>
      </c>
    </row>
    <row r="260" spans="1:54" x14ac:dyDescent="0.2">
      <c r="A260" s="4" t="str">
        <f>VLOOKUP(F260,'Matching-Tabelle'!$A$57:$B$61,2,FALSE)</f>
        <v>curdin.schenkel@tkb.ch</v>
      </c>
      <c r="B260" s="4" t="str">
        <f>VLOOKUP(J260,'Matching-Tabelle'!$A$1:$B$52,2,FALSE)</f>
        <v>WPI RTB</v>
      </c>
      <c r="C260" s="4">
        <v>2</v>
      </c>
      <c r="D260" s="4" t="s">
        <v>77</v>
      </c>
      <c r="E260" s="5">
        <v>42500</v>
      </c>
      <c r="F260" t="s">
        <v>46</v>
      </c>
      <c r="G260" t="s">
        <v>47</v>
      </c>
      <c r="H260" t="s">
        <v>48</v>
      </c>
      <c r="I260" s="1"/>
      <c r="J260">
        <v>24</v>
      </c>
      <c r="K260" t="s">
        <v>63</v>
      </c>
      <c r="L260" t="s">
        <v>64</v>
      </c>
      <c r="M260">
        <v>990001</v>
      </c>
      <c r="N260" t="s">
        <v>49</v>
      </c>
      <c r="O260">
        <v>2</v>
      </c>
      <c r="Q260">
        <v>2</v>
      </c>
      <c r="S260" t="s">
        <v>77</v>
      </c>
      <c r="AE260">
        <v>12</v>
      </c>
      <c r="AF260">
        <v>7.6</v>
      </c>
      <c r="AG260">
        <v>5</v>
      </c>
      <c r="AH260" t="s">
        <v>50</v>
      </c>
      <c r="AI260" t="s">
        <v>51</v>
      </c>
      <c r="AJ260">
        <v>2</v>
      </c>
      <c r="AK260">
        <v>1</v>
      </c>
      <c r="AL260">
        <v>1</v>
      </c>
      <c r="AM260" t="s">
        <v>52</v>
      </c>
      <c r="AN260" t="s">
        <v>53</v>
      </c>
      <c r="AP260">
        <v>1</v>
      </c>
      <c r="AQ260" t="s">
        <v>54</v>
      </c>
      <c r="AR260">
        <v>0</v>
      </c>
      <c r="AW260" t="s">
        <v>55</v>
      </c>
      <c r="AX260">
        <v>0</v>
      </c>
      <c r="AY260">
        <v>2</v>
      </c>
      <c r="AZ260">
        <v>2</v>
      </c>
      <c r="BA260">
        <v>2</v>
      </c>
      <c r="BB260" t="s">
        <v>56</v>
      </c>
    </row>
    <row r="261" spans="1:54" x14ac:dyDescent="0.2">
      <c r="A261" s="4" t="str">
        <f>VLOOKUP(F261,'Matching-Tabelle'!$A$57:$B$61,2,FALSE)</f>
        <v>curdin.schenkel@tkb.ch</v>
      </c>
      <c r="B261" s="4" t="str">
        <f>VLOOKUP(J261,'Matching-Tabelle'!$A$1:$B$52,2,FALSE)</f>
        <v>WPI RTB</v>
      </c>
      <c r="C261" s="4">
        <v>1</v>
      </c>
      <c r="D261" s="4" t="s">
        <v>135</v>
      </c>
      <c r="E261" s="5">
        <v>42500</v>
      </c>
      <c r="F261" t="s">
        <v>46</v>
      </c>
      <c r="G261" t="s">
        <v>47</v>
      </c>
      <c r="H261" t="s">
        <v>48</v>
      </c>
      <c r="I261" s="1"/>
      <c r="J261">
        <v>24</v>
      </c>
      <c r="K261" t="s">
        <v>63</v>
      </c>
      <c r="L261" t="s">
        <v>64</v>
      </c>
      <c r="M261">
        <v>990001</v>
      </c>
      <c r="N261" t="s">
        <v>49</v>
      </c>
      <c r="O261">
        <v>1</v>
      </c>
      <c r="Q261">
        <v>1</v>
      </c>
      <c r="S261" t="s">
        <v>135</v>
      </c>
      <c r="AE261">
        <v>12</v>
      </c>
      <c r="AF261">
        <v>7.6</v>
      </c>
      <c r="AG261">
        <v>5</v>
      </c>
      <c r="AH261" t="s">
        <v>50</v>
      </c>
      <c r="AI261" t="s">
        <v>51</v>
      </c>
      <c r="AJ261">
        <v>2</v>
      </c>
      <c r="AK261">
        <v>1</v>
      </c>
      <c r="AL261">
        <v>1</v>
      </c>
      <c r="AM261" t="s">
        <v>52</v>
      </c>
      <c r="AN261" t="s">
        <v>53</v>
      </c>
      <c r="AP261">
        <v>1</v>
      </c>
      <c r="AQ261" t="s">
        <v>54</v>
      </c>
      <c r="AR261">
        <v>0</v>
      </c>
      <c r="AW261" t="s">
        <v>55</v>
      </c>
      <c r="AX261">
        <v>0</v>
      </c>
      <c r="AY261">
        <v>2</v>
      </c>
      <c r="AZ261">
        <v>1</v>
      </c>
      <c r="BA261">
        <v>1</v>
      </c>
      <c r="BB261" t="s">
        <v>56</v>
      </c>
    </row>
    <row r="262" spans="1:54" x14ac:dyDescent="0.2">
      <c r="A262" s="4" t="str">
        <f>VLOOKUP(F262,'Matching-Tabelle'!$A$57:$B$61,2,FALSE)</f>
        <v>curdin.schenkel@tkb.ch</v>
      </c>
      <c r="B262" s="4" t="str">
        <f>VLOOKUP(J262,'Matching-Tabelle'!$A$1:$B$52,2,FALSE)</f>
        <v>WPI RTB</v>
      </c>
      <c r="C262" s="4">
        <v>1</v>
      </c>
      <c r="D262" s="4" t="s">
        <v>276</v>
      </c>
      <c r="E262" s="5">
        <v>42500</v>
      </c>
      <c r="F262" t="s">
        <v>46</v>
      </c>
      <c r="G262" t="s">
        <v>47</v>
      </c>
      <c r="H262" t="s">
        <v>48</v>
      </c>
      <c r="I262" s="1"/>
      <c r="J262">
        <v>24</v>
      </c>
      <c r="K262" t="s">
        <v>63</v>
      </c>
      <c r="L262" t="s">
        <v>64</v>
      </c>
      <c r="M262">
        <v>990001</v>
      </c>
      <c r="N262" t="s">
        <v>49</v>
      </c>
      <c r="O262">
        <v>1</v>
      </c>
      <c r="Q262">
        <v>1</v>
      </c>
      <c r="S262" t="s">
        <v>276</v>
      </c>
      <c r="AE262">
        <v>12</v>
      </c>
      <c r="AF262">
        <v>7.6</v>
      </c>
      <c r="AG262">
        <v>5</v>
      </c>
      <c r="AH262" t="s">
        <v>50</v>
      </c>
      <c r="AI262" t="s">
        <v>51</v>
      </c>
      <c r="AJ262">
        <v>2</v>
      </c>
      <c r="AK262">
        <v>1</v>
      </c>
      <c r="AL262">
        <v>1</v>
      </c>
      <c r="AM262" t="s">
        <v>52</v>
      </c>
      <c r="AN262" t="s">
        <v>53</v>
      </c>
      <c r="AP262">
        <v>1</v>
      </c>
      <c r="AQ262" t="s">
        <v>54</v>
      </c>
      <c r="AR262">
        <v>0</v>
      </c>
      <c r="AW262" t="s">
        <v>55</v>
      </c>
      <c r="AX262">
        <v>0</v>
      </c>
      <c r="AY262">
        <v>2</v>
      </c>
      <c r="AZ262">
        <v>1</v>
      </c>
      <c r="BA262">
        <v>1</v>
      </c>
      <c r="BB262" t="s">
        <v>56</v>
      </c>
    </row>
    <row r="263" spans="1:54" x14ac:dyDescent="0.2">
      <c r="A263" s="4" t="str">
        <f>VLOOKUP(F263,'Matching-Tabelle'!$A$57:$B$61,2,FALSE)</f>
        <v>curdin.schenkel@tkb.ch</v>
      </c>
      <c r="B263" s="4" t="str">
        <f>VLOOKUP(J263,'Matching-Tabelle'!$A$1:$B$52,2,FALSE)</f>
        <v>WPI RTB</v>
      </c>
      <c r="C263" s="4">
        <v>1</v>
      </c>
      <c r="D263" s="4" t="s">
        <v>281</v>
      </c>
      <c r="E263" s="5">
        <v>42501</v>
      </c>
      <c r="F263" t="s">
        <v>46</v>
      </c>
      <c r="G263" t="s">
        <v>47</v>
      </c>
      <c r="H263" t="s">
        <v>48</v>
      </c>
      <c r="I263" s="1"/>
      <c r="J263">
        <v>24</v>
      </c>
      <c r="K263" t="s">
        <v>63</v>
      </c>
      <c r="L263" t="s">
        <v>64</v>
      </c>
      <c r="M263">
        <v>990001</v>
      </c>
      <c r="N263" t="s">
        <v>49</v>
      </c>
      <c r="O263">
        <v>1</v>
      </c>
      <c r="Q263">
        <v>1</v>
      </c>
      <c r="S263" t="s">
        <v>281</v>
      </c>
      <c r="AE263">
        <v>12</v>
      </c>
      <c r="AF263">
        <v>7.6</v>
      </c>
      <c r="AG263">
        <v>5</v>
      </c>
      <c r="AH263" t="s">
        <v>50</v>
      </c>
      <c r="AI263" t="s">
        <v>51</v>
      </c>
      <c r="AJ263">
        <v>2</v>
      </c>
      <c r="AK263">
        <v>1</v>
      </c>
      <c r="AL263">
        <v>1</v>
      </c>
      <c r="AM263" t="s">
        <v>52</v>
      </c>
      <c r="AN263" t="s">
        <v>53</v>
      </c>
      <c r="AP263">
        <v>1</v>
      </c>
      <c r="AQ263" t="s">
        <v>54</v>
      </c>
      <c r="AR263">
        <v>0</v>
      </c>
      <c r="AW263" t="s">
        <v>55</v>
      </c>
      <c r="AX263">
        <v>0</v>
      </c>
      <c r="AY263">
        <v>2</v>
      </c>
      <c r="AZ263">
        <v>1</v>
      </c>
      <c r="BA263">
        <v>1</v>
      </c>
      <c r="BB263" t="s">
        <v>56</v>
      </c>
    </row>
    <row r="264" spans="1:54" x14ac:dyDescent="0.2">
      <c r="A264" s="4" t="str">
        <f>VLOOKUP(F264,'Matching-Tabelle'!$A$57:$B$61,2,FALSE)</f>
        <v>curdin.schenkel@tkb.ch</v>
      </c>
      <c r="B264" s="4" t="str">
        <f>VLOOKUP(J264,'Matching-Tabelle'!$A$1:$B$52,2,FALSE)</f>
        <v>WPI RTB</v>
      </c>
      <c r="C264" s="4">
        <v>1</v>
      </c>
      <c r="D264" s="4" t="s">
        <v>283</v>
      </c>
      <c r="E264" s="5">
        <v>42501</v>
      </c>
      <c r="F264" t="s">
        <v>46</v>
      </c>
      <c r="G264" t="s">
        <v>47</v>
      </c>
      <c r="H264" t="s">
        <v>48</v>
      </c>
      <c r="I264" s="1"/>
      <c r="J264">
        <v>24</v>
      </c>
      <c r="K264" t="s">
        <v>63</v>
      </c>
      <c r="L264" t="s">
        <v>64</v>
      </c>
      <c r="M264">
        <v>990001</v>
      </c>
      <c r="N264" t="s">
        <v>49</v>
      </c>
      <c r="O264">
        <v>1</v>
      </c>
      <c r="Q264">
        <v>1</v>
      </c>
      <c r="S264" t="s">
        <v>283</v>
      </c>
      <c r="AE264">
        <v>12</v>
      </c>
      <c r="AF264">
        <v>7.6</v>
      </c>
      <c r="AG264">
        <v>5</v>
      </c>
      <c r="AH264" t="s">
        <v>50</v>
      </c>
      <c r="AI264" t="s">
        <v>51</v>
      </c>
      <c r="AJ264">
        <v>2</v>
      </c>
      <c r="AK264">
        <v>1</v>
      </c>
      <c r="AL264">
        <v>1</v>
      </c>
      <c r="AM264" t="s">
        <v>52</v>
      </c>
      <c r="AN264" t="s">
        <v>53</v>
      </c>
      <c r="AP264">
        <v>1</v>
      </c>
      <c r="AQ264" t="s">
        <v>54</v>
      </c>
      <c r="AR264">
        <v>0</v>
      </c>
      <c r="AW264" t="s">
        <v>55</v>
      </c>
      <c r="AX264">
        <v>0</v>
      </c>
      <c r="AY264">
        <v>2</v>
      </c>
      <c r="AZ264">
        <v>1</v>
      </c>
      <c r="BA264">
        <v>1</v>
      </c>
      <c r="BB264" t="s">
        <v>56</v>
      </c>
    </row>
    <row r="265" spans="1:54" x14ac:dyDescent="0.2">
      <c r="A265" s="4" t="str">
        <f>VLOOKUP(F265,'Matching-Tabelle'!$A$57:$B$61,2,FALSE)</f>
        <v>curdin.schenkel@tkb.ch</v>
      </c>
      <c r="B265" s="4" t="str">
        <f>VLOOKUP(J265,'Matching-Tabelle'!$A$1:$B$52,2,FALSE)</f>
        <v>WPI RTB</v>
      </c>
      <c r="C265" s="4">
        <v>2.25</v>
      </c>
      <c r="D265" s="4" t="s">
        <v>284</v>
      </c>
      <c r="E265" s="5">
        <v>42502</v>
      </c>
      <c r="F265" t="s">
        <v>46</v>
      </c>
      <c r="G265" t="s">
        <v>47</v>
      </c>
      <c r="H265" t="s">
        <v>48</v>
      </c>
      <c r="I265" s="1"/>
      <c r="J265">
        <v>24</v>
      </c>
      <c r="K265" t="s">
        <v>63</v>
      </c>
      <c r="L265" t="s">
        <v>64</v>
      </c>
      <c r="M265">
        <v>990001</v>
      </c>
      <c r="N265" t="s">
        <v>49</v>
      </c>
      <c r="O265">
        <v>2.25</v>
      </c>
      <c r="Q265">
        <v>2.25</v>
      </c>
      <c r="S265" t="s">
        <v>284</v>
      </c>
      <c r="AE265">
        <v>12</v>
      </c>
      <c r="AF265">
        <v>7.6</v>
      </c>
      <c r="AG265">
        <v>5</v>
      </c>
      <c r="AH265" t="s">
        <v>50</v>
      </c>
      <c r="AI265" t="s">
        <v>51</v>
      </c>
      <c r="AJ265">
        <v>2</v>
      </c>
      <c r="AK265">
        <v>1</v>
      </c>
      <c r="AL265">
        <v>1</v>
      </c>
      <c r="AM265" t="s">
        <v>52</v>
      </c>
      <c r="AN265" t="s">
        <v>53</v>
      </c>
      <c r="AP265">
        <v>1</v>
      </c>
      <c r="AQ265" t="s">
        <v>54</v>
      </c>
      <c r="AR265">
        <v>0</v>
      </c>
      <c r="AW265" t="s">
        <v>55</v>
      </c>
      <c r="AX265">
        <v>0</v>
      </c>
      <c r="AY265">
        <v>2</v>
      </c>
      <c r="AZ265">
        <v>2.25</v>
      </c>
      <c r="BA265">
        <v>2.25</v>
      </c>
      <c r="BB265" t="s">
        <v>56</v>
      </c>
    </row>
    <row r="266" spans="1:54" x14ac:dyDescent="0.2">
      <c r="A266" s="4" t="str">
        <f>VLOOKUP(F266,'Matching-Tabelle'!$A$57:$B$61,2,FALSE)</f>
        <v>curdin.schenkel@tkb.ch</v>
      </c>
      <c r="B266" s="4" t="str">
        <f>VLOOKUP(J266,'Matching-Tabelle'!$A$1:$B$52,2,FALSE)</f>
        <v>WPI RTB</v>
      </c>
      <c r="C266" s="4">
        <v>1</v>
      </c>
      <c r="D266" s="4" t="s">
        <v>77</v>
      </c>
      <c r="E266" s="5">
        <v>42503</v>
      </c>
      <c r="F266" t="s">
        <v>46</v>
      </c>
      <c r="G266" t="s">
        <v>47</v>
      </c>
      <c r="H266" t="s">
        <v>48</v>
      </c>
      <c r="I266" s="1"/>
      <c r="J266">
        <v>24</v>
      </c>
      <c r="K266" t="s">
        <v>63</v>
      </c>
      <c r="L266" t="s">
        <v>64</v>
      </c>
      <c r="M266">
        <v>990001</v>
      </c>
      <c r="N266" t="s">
        <v>49</v>
      </c>
      <c r="O266">
        <v>1</v>
      </c>
      <c r="Q266">
        <v>1</v>
      </c>
      <c r="S266" t="s">
        <v>77</v>
      </c>
      <c r="AE266">
        <v>12</v>
      </c>
      <c r="AF266">
        <v>7.6</v>
      </c>
      <c r="AG266">
        <v>5</v>
      </c>
      <c r="AH266" t="s">
        <v>50</v>
      </c>
      <c r="AI266" t="s">
        <v>51</v>
      </c>
      <c r="AJ266">
        <v>2</v>
      </c>
      <c r="AK266">
        <v>1</v>
      </c>
      <c r="AL266">
        <v>1</v>
      </c>
      <c r="AM266" t="s">
        <v>52</v>
      </c>
      <c r="AN266" t="s">
        <v>53</v>
      </c>
      <c r="AP266">
        <v>1</v>
      </c>
      <c r="AQ266" t="s">
        <v>54</v>
      </c>
      <c r="AR266">
        <v>0</v>
      </c>
      <c r="AW266" t="s">
        <v>55</v>
      </c>
      <c r="AX266">
        <v>0</v>
      </c>
      <c r="AY266">
        <v>2</v>
      </c>
      <c r="AZ266">
        <v>1</v>
      </c>
      <c r="BA266">
        <v>1</v>
      </c>
      <c r="BB266" t="s">
        <v>56</v>
      </c>
    </row>
    <row r="267" spans="1:54" x14ac:dyDescent="0.2">
      <c r="A267" s="4" t="str">
        <f>VLOOKUP(F267,'Matching-Tabelle'!$A$57:$B$61,2,FALSE)</f>
        <v>curdin.schenkel@tkb.ch</v>
      </c>
      <c r="B267" s="4" t="str">
        <f>VLOOKUP(J267,'Matching-Tabelle'!$A$1:$B$52,2,FALSE)</f>
        <v>WPI RTB</v>
      </c>
      <c r="C267" s="4">
        <v>1</v>
      </c>
      <c r="D267" s="4" t="s">
        <v>286</v>
      </c>
      <c r="E267" s="5">
        <v>42503</v>
      </c>
      <c r="F267" t="s">
        <v>46</v>
      </c>
      <c r="G267" t="s">
        <v>47</v>
      </c>
      <c r="H267" t="s">
        <v>48</v>
      </c>
      <c r="I267" s="1"/>
      <c r="J267">
        <v>24</v>
      </c>
      <c r="K267" t="s">
        <v>63</v>
      </c>
      <c r="L267" t="s">
        <v>64</v>
      </c>
      <c r="M267">
        <v>990001</v>
      </c>
      <c r="N267" t="s">
        <v>49</v>
      </c>
      <c r="O267">
        <v>1</v>
      </c>
      <c r="Q267">
        <v>1</v>
      </c>
      <c r="S267" t="s">
        <v>286</v>
      </c>
      <c r="AE267">
        <v>12</v>
      </c>
      <c r="AF267">
        <v>7.6</v>
      </c>
      <c r="AG267">
        <v>5</v>
      </c>
      <c r="AH267" t="s">
        <v>50</v>
      </c>
      <c r="AI267" t="s">
        <v>51</v>
      </c>
      <c r="AJ267">
        <v>2</v>
      </c>
      <c r="AK267">
        <v>1</v>
      </c>
      <c r="AL267">
        <v>1</v>
      </c>
      <c r="AM267" t="s">
        <v>52</v>
      </c>
      <c r="AN267" t="s">
        <v>53</v>
      </c>
      <c r="AP267">
        <v>1</v>
      </c>
      <c r="AQ267" t="s">
        <v>54</v>
      </c>
      <c r="AR267">
        <v>0</v>
      </c>
      <c r="AW267" t="s">
        <v>55</v>
      </c>
      <c r="AX267">
        <v>0</v>
      </c>
      <c r="AY267">
        <v>2</v>
      </c>
      <c r="AZ267">
        <v>1</v>
      </c>
      <c r="BA267">
        <v>1</v>
      </c>
      <c r="BB267" t="s">
        <v>56</v>
      </c>
    </row>
    <row r="268" spans="1:54" x14ac:dyDescent="0.2">
      <c r="A268" s="4" t="str">
        <f>VLOOKUP(F268,'Matching-Tabelle'!$A$57:$B$61,2,FALSE)</f>
        <v>curdin.schenkel@tkb.ch</v>
      </c>
      <c r="B268" s="4" t="str">
        <f>VLOOKUP(J268,'Matching-Tabelle'!$A$1:$B$52,2,FALSE)</f>
        <v>WPI RTB</v>
      </c>
      <c r="C268" s="4">
        <v>2</v>
      </c>
      <c r="D268" s="4" t="s">
        <v>290</v>
      </c>
      <c r="E268" s="5">
        <v>42512</v>
      </c>
      <c r="F268" t="s">
        <v>46</v>
      </c>
      <c r="G268" t="s">
        <v>47</v>
      </c>
      <c r="H268" t="s">
        <v>48</v>
      </c>
      <c r="I268" s="1"/>
      <c r="J268">
        <v>24</v>
      </c>
      <c r="K268" t="s">
        <v>63</v>
      </c>
      <c r="L268" t="s">
        <v>64</v>
      </c>
      <c r="M268">
        <v>990001</v>
      </c>
      <c r="N268" t="s">
        <v>49</v>
      </c>
      <c r="O268">
        <v>2</v>
      </c>
      <c r="Q268">
        <v>2</v>
      </c>
      <c r="S268" t="s">
        <v>290</v>
      </c>
      <c r="AE268">
        <v>12</v>
      </c>
      <c r="AF268">
        <v>7.6</v>
      </c>
      <c r="AG268">
        <v>5</v>
      </c>
      <c r="AH268" t="s">
        <v>50</v>
      </c>
      <c r="AI268" t="s">
        <v>51</v>
      </c>
      <c r="AJ268">
        <v>2</v>
      </c>
      <c r="AK268">
        <v>1</v>
      </c>
      <c r="AL268">
        <v>1</v>
      </c>
      <c r="AM268" t="s">
        <v>52</v>
      </c>
      <c r="AN268" t="s">
        <v>53</v>
      </c>
      <c r="AP268">
        <v>1</v>
      </c>
      <c r="AQ268" t="s">
        <v>54</v>
      </c>
      <c r="AR268">
        <v>0</v>
      </c>
      <c r="AW268" t="s">
        <v>55</v>
      </c>
      <c r="AX268">
        <v>0</v>
      </c>
      <c r="AY268">
        <v>2</v>
      </c>
      <c r="AZ268">
        <v>2</v>
      </c>
      <c r="BA268">
        <v>2</v>
      </c>
      <c r="BB268" t="s">
        <v>56</v>
      </c>
    </row>
    <row r="269" spans="1:54" x14ac:dyDescent="0.2">
      <c r="A269" s="4" t="str">
        <f>VLOOKUP(F269,'Matching-Tabelle'!$A$57:$B$61,2,FALSE)</f>
        <v>curdin.schenkel@tkb.ch</v>
      </c>
      <c r="B269" s="4" t="str">
        <f>VLOOKUP(J269,'Matching-Tabelle'!$A$1:$B$52,2,FALSE)</f>
        <v>WPI RTB</v>
      </c>
      <c r="C269" s="4">
        <v>2</v>
      </c>
      <c r="D269" s="4" t="s">
        <v>291</v>
      </c>
      <c r="E269" s="5">
        <v>42514</v>
      </c>
      <c r="F269" t="s">
        <v>46</v>
      </c>
      <c r="G269" t="s">
        <v>47</v>
      </c>
      <c r="H269" t="s">
        <v>48</v>
      </c>
      <c r="I269" s="1"/>
      <c r="J269">
        <v>24</v>
      </c>
      <c r="K269" t="s">
        <v>63</v>
      </c>
      <c r="L269" t="s">
        <v>64</v>
      </c>
      <c r="M269">
        <v>990001</v>
      </c>
      <c r="N269" t="s">
        <v>49</v>
      </c>
      <c r="O269">
        <v>2</v>
      </c>
      <c r="Q269">
        <v>2</v>
      </c>
      <c r="S269" t="s">
        <v>291</v>
      </c>
      <c r="AE269">
        <v>12</v>
      </c>
      <c r="AF269">
        <v>7.6</v>
      </c>
      <c r="AG269">
        <v>5</v>
      </c>
      <c r="AH269" t="s">
        <v>50</v>
      </c>
      <c r="AI269" t="s">
        <v>51</v>
      </c>
      <c r="AJ269">
        <v>2</v>
      </c>
      <c r="AK269">
        <v>1</v>
      </c>
      <c r="AL269">
        <v>1</v>
      </c>
      <c r="AM269" t="s">
        <v>52</v>
      </c>
      <c r="AN269" t="s">
        <v>53</v>
      </c>
      <c r="AP269">
        <v>1</v>
      </c>
      <c r="AQ269" t="s">
        <v>54</v>
      </c>
      <c r="AR269">
        <v>0</v>
      </c>
      <c r="AW269" t="s">
        <v>55</v>
      </c>
      <c r="AX269">
        <v>0</v>
      </c>
      <c r="AY269">
        <v>2</v>
      </c>
      <c r="AZ269">
        <v>2</v>
      </c>
      <c r="BA269">
        <v>2</v>
      </c>
      <c r="BB269" t="s">
        <v>56</v>
      </c>
    </row>
    <row r="270" spans="1:54" x14ac:dyDescent="0.2">
      <c r="A270" s="4" t="str">
        <f>VLOOKUP(F270,'Matching-Tabelle'!$A$57:$B$61,2,FALSE)</f>
        <v>curdin.schenkel@tkb.ch</v>
      </c>
      <c r="B270" s="4" t="str">
        <f>VLOOKUP(J270,'Matching-Tabelle'!$A$1:$B$52,2,FALSE)</f>
        <v>WPI RTB</v>
      </c>
      <c r="C270" s="4">
        <v>0.5</v>
      </c>
      <c r="D270" s="4" t="s">
        <v>293</v>
      </c>
      <c r="E270" s="5">
        <v>42515</v>
      </c>
      <c r="F270" t="s">
        <v>46</v>
      </c>
      <c r="G270" t="s">
        <v>47</v>
      </c>
      <c r="H270" t="s">
        <v>48</v>
      </c>
      <c r="I270" s="1"/>
      <c r="J270">
        <v>24</v>
      </c>
      <c r="K270" t="s">
        <v>63</v>
      </c>
      <c r="L270" t="s">
        <v>64</v>
      </c>
      <c r="M270">
        <v>990001</v>
      </c>
      <c r="N270" t="s">
        <v>49</v>
      </c>
      <c r="O270">
        <v>0.5</v>
      </c>
      <c r="Q270">
        <v>0.5</v>
      </c>
      <c r="S270" t="s">
        <v>293</v>
      </c>
      <c r="AE270">
        <v>12</v>
      </c>
      <c r="AF270">
        <v>7.6</v>
      </c>
      <c r="AG270">
        <v>5</v>
      </c>
      <c r="AH270" t="s">
        <v>50</v>
      </c>
      <c r="AI270" t="s">
        <v>51</v>
      </c>
      <c r="AJ270">
        <v>2</v>
      </c>
      <c r="AK270">
        <v>1</v>
      </c>
      <c r="AL270">
        <v>1</v>
      </c>
      <c r="AM270" t="s">
        <v>52</v>
      </c>
      <c r="AN270" t="s">
        <v>53</v>
      </c>
      <c r="AP270">
        <v>1</v>
      </c>
      <c r="AQ270" t="s">
        <v>54</v>
      </c>
      <c r="AR270">
        <v>0</v>
      </c>
      <c r="AW270" t="s">
        <v>55</v>
      </c>
      <c r="AX270">
        <v>0</v>
      </c>
      <c r="AY270">
        <v>2</v>
      </c>
      <c r="AZ270">
        <v>0.5</v>
      </c>
      <c r="BA270">
        <v>0.5</v>
      </c>
      <c r="BB270" t="s">
        <v>56</v>
      </c>
    </row>
    <row r="271" spans="1:54" x14ac:dyDescent="0.2">
      <c r="A271" s="4" t="str">
        <f>VLOOKUP(F271,'Matching-Tabelle'!$A$57:$B$61,2,FALSE)</f>
        <v>curdin.schenkel@tkb.ch</v>
      </c>
      <c r="B271" s="4" t="str">
        <f>VLOOKUP(J271,'Matching-Tabelle'!$A$1:$B$52,2,FALSE)</f>
        <v>WPI RTB</v>
      </c>
      <c r="C271" s="4">
        <v>2</v>
      </c>
      <c r="D271" s="4" t="s">
        <v>77</v>
      </c>
      <c r="E271" s="5">
        <v>42515</v>
      </c>
      <c r="F271" t="s">
        <v>46</v>
      </c>
      <c r="G271" t="s">
        <v>47</v>
      </c>
      <c r="H271" t="s">
        <v>48</v>
      </c>
      <c r="I271" s="1"/>
      <c r="J271">
        <v>24</v>
      </c>
      <c r="K271" t="s">
        <v>63</v>
      </c>
      <c r="L271" t="s">
        <v>64</v>
      </c>
      <c r="M271">
        <v>990001</v>
      </c>
      <c r="N271" t="s">
        <v>49</v>
      </c>
      <c r="O271">
        <v>2</v>
      </c>
      <c r="Q271">
        <v>2</v>
      </c>
      <c r="S271" t="s">
        <v>77</v>
      </c>
      <c r="AE271">
        <v>12</v>
      </c>
      <c r="AF271">
        <v>7.6</v>
      </c>
      <c r="AG271">
        <v>5</v>
      </c>
      <c r="AH271" t="s">
        <v>50</v>
      </c>
      <c r="AI271" t="s">
        <v>51</v>
      </c>
      <c r="AJ271">
        <v>2</v>
      </c>
      <c r="AK271">
        <v>1</v>
      </c>
      <c r="AL271">
        <v>1</v>
      </c>
      <c r="AM271" t="s">
        <v>52</v>
      </c>
      <c r="AN271" t="s">
        <v>53</v>
      </c>
      <c r="AP271">
        <v>1</v>
      </c>
      <c r="AQ271" t="s">
        <v>54</v>
      </c>
      <c r="AR271">
        <v>0</v>
      </c>
      <c r="AW271" t="s">
        <v>55</v>
      </c>
      <c r="AX271">
        <v>0</v>
      </c>
      <c r="AY271">
        <v>2</v>
      </c>
      <c r="AZ271">
        <v>2</v>
      </c>
      <c r="BA271">
        <v>2</v>
      </c>
      <c r="BB271" t="s">
        <v>56</v>
      </c>
    </row>
    <row r="272" spans="1:54" x14ac:dyDescent="0.2">
      <c r="A272" s="4" t="str">
        <f>VLOOKUP(F272,'Matching-Tabelle'!$A$57:$B$61,2,FALSE)</f>
        <v>curdin.schenkel@tkb.ch</v>
      </c>
      <c r="B272" s="4" t="str">
        <f>VLOOKUP(J272,'Matching-Tabelle'!$A$1:$B$52,2,FALSE)</f>
        <v>WPI RTB</v>
      </c>
      <c r="C272" s="4">
        <v>2</v>
      </c>
      <c r="D272" s="4" t="s">
        <v>77</v>
      </c>
      <c r="E272" s="5">
        <v>42516</v>
      </c>
      <c r="F272" t="s">
        <v>46</v>
      </c>
      <c r="G272" t="s">
        <v>47</v>
      </c>
      <c r="H272" t="s">
        <v>48</v>
      </c>
      <c r="I272" s="1"/>
      <c r="J272">
        <v>24</v>
      </c>
      <c r="K272" t="s">
        <v>63</v>
      </c>
      <c r="L272" t="s">
        <v>64</v>
      </c>
      <c r="M272">
        <v>990001</v>
      </c>
      <c r="N272" t="s">
        <v>49</v>
      </c>
      <c r="O272">
        <v>2</v>
      </c>
      <c r="Q272">
        <v>2</v>
      </c>
      <c r="S272" t="s">
        <v>77</v>
      </c>
      <c r="AE272">
        <v>12</v>
      </c>
      <c r="AF272">
        <v>7.6</v>
      </c>
      <c r="AG272">
        <v>5</v>
      </c>
      <c r="AH272" t="s">
        <v>50</v>
      </c>
      <c r="AI272" t="s">
        <v>51</v>
      </c>
      <c r="AJ272">
        <v>2</v>
      </c>
      <c r="AK272">
        <v>1</v>
      </c>
      <c r="AL272">
        <v>1</v>
      </c>
      <c r="AM272" t="s">
        <v>52</v>
      </c>
      <c r="AN272" t="s">
        <v>53</v>
      </c>
      <c r="AP272">
        <v>1</v>
      </c>
      <c r="AQ272" t="s">
        <v>54</v>
      </c>
      <c r="AR272">
        <v>0</v>
      </c>
      <c r="AW272" t="s">
        <v>55</v>
      </c>
      <c r="AX272">
        <v>0</v>
      </c>
      <c r="AY272">
        <v>2</v>
      </c>
      <c r="AZ272">
        <v>2</v>
      </c>
      <c r="BA272">
        <v>2</v>
      </c>
      <c r="BB272" t="s">
        <v>56</v>
      </c>
    </row>
    <row r="273" spans="1:54" x14ac:dyDescent="0.2">
      <c r="A273" s="4" t="str">
        <f>VLOOKUP(F273,'Matching-Tabelle'!$A$57:$B$61,2,FALSE)</f>
        <v>curdin.schenkel@tkb.ch</v>
      </c>
      <c r="B273" s="4" t="str">
        <f>VLOOKUP(J273,'Matching-Tabelle'!$A$1:$B$52,2,FALSE)</f>
        <v>WPI RTB</v>
      </c>
      <c r="C273" s="4">
        <v>1</v>
      </c>
      <c r="D273" s="4" t="s">
        <v>77</v>
      </c>
      <c r="E273" s="5">
        <v>42517</v>
      </c>
      <c r="F273" t="s">
        <v>46</v>
      </c>
      <c r="G273" t="s">
        <v>47</v>
      </c>
      <c r="H273" t="s">
        <v>48</v>
      </c>
      <c r="I273" s="1"/>
      <c r="J273">
        <v>24</v>
      </c>
      <c r="K273" t="s">
        <v>63</v>
      </c>
      <c r="L273" t="s">
        <v>64</v>
      </c>
      <c r="M273">
        <v>990001</v>
      </c>
      <c r="N273" t="s">
        <v>49</v>
      </c>
      <c r="O273">
        <v>1</v>
      </c>
      <c r="Q273">
        <v>1</v>
      </c>
      <c r="S273" t="s">
        <v>77</v>
      </c>
      <c r="AE273">
        <v>12</v>
      </c>
      <c r="AF273">
        <v>7.6</v>
      </c>
      <c r="AG273">
        <v>5</v>
      </c>
      <c r="AH273" t="s">
        <v>50</v>
      </c>
      <c r="AI273" t="s">
        <v>51</v>
      </c>
      <c r="AJ273">
        <v>2</v>
      </c>
      <c r="AK273">
        <v>1</v>
      </c>
      <c r="AL273">
        <v>1</v>
      </c>
      <c r="AM273" t="s">
        <v>52</v>
      </c>
      <c r="AN273" t="s">
        <v>53</v>
      </c>
      <c r="AP273">
        <v>1</v>
      </c>
      <c r="AQ273" t="s">
        <v>54</v>
      </c>
      <c r="AR273">
        <v>0</v>
      </c>
      <c r="AW273" t="s">
        <v>55</v>
      </c>
      <c r="AX273">
        <v>0</v>
      </c>
      <c r="AY273">
        <v>2</v>
      </c>
      <c r="AZ273">
        <v>1</v>
      </c>
      <c r="BA273">
        <v>1</v>
      </c>
      <c r="BB273" t="s">
        <v>56</v>
      </c>
    </row>
    <row r="274" spans="1:54" x14ac:dyDescent="0.2">
      <c r="A274" s="4" t="str">
        <f>VLOOKUP(F274,'Matching-Tabelle'!$A$57:$B$61,2,FALSE)</f>
        <v>curdin.schenkel@tkb.ch</v>
      </c>
      <c r="B274" s="4" t="str">
        <f>VLOOKUP(J274,'Matching-Tabelle'!$A$1:$B$52,2,FALSE)</f>
        <v>WPI RTB</v>
      </c>
      <c r="C274" s="4">
        <v>1.5</v>
      </c>
      <c r="D274" s="4" t="s">
        <v>77</v>
      </c>
      <c r="E274" s="5">
        <v>42520</v>
      </c>
      <c r="F274" t="s">
        <v>46</v>
      </c>
      <c r="G274" t="s">
        <v>47</v>
      </c>
      <c r="H274" t="s">
        <v>48</v>
      </c>
      <c r="I274" s="1"/>
      <c r="J274">
        <v>24</v>
      </c>
      <c r="K274" t="s">
        <v>63</v>
      </c>
      <c r="L274" t="s">
        <v>64</v>
      </c>
      <c r="M274">
        <v>990001</v>
      </c>
      <c r="N274" t="s">
        <v>49</v>
      </c>
      <c r="O274">
        <v>1.5</v>
      </c>
      <c r="Q274">
        <v>1.5</v>
      </c>
      <c r="S274" t="s">
        <v>77</v>
      </c>
      <c r="AE274">
        <v>12</v>
      </c>
      <c r="AF274">
        <v>7.6</v>
      </c>
      <c r="AG274">
        <v>5</v>
      </c>
      <c r="AH274" t="s">
        <v>50</v>
      </c>
      <c r="AI274" t="s">
        <v>51</v>
      </c>
      <c r="AJ274">
        <v>2</v>
      </c>
      <c r="AK274">
        <v>1</v>
      </c>
      <c r="AL274">
        <v>1</v>
      </c>
      <c r="AM274" t="s">
        <v>52</v>
      </c>
      <c r="AN274" t="s">
        <v>53</v>
      </c>
      <c r="AP274">
        <v>1</v>
      </c>
      <c r="AQ274" t="s">
        <v>54</v>
      </c>
      <c r="AR274">
        <v>0</v>
      </c>
      <c r="AW274" t="s">
        <v>55</v>
      </c>
      <c r="AX274">
        <v>0</v>
      </c>
      <c r="AY274">
        <v>2</v>
      </c>
      <c r="AZ274">
        <v>1.5</v>
      </c>
      <c r="BA274">
        <v>1.5</v>
      </c>
      <c r="BB274" t="s">
        <v>56</v>
      </c>
    </row>
    <row r="275" spans="1:54" x14ac:dyDescent="0.2">
      <c r="A275" s="4" t="str">
        <f>VLOOKUP(F275,'Matching-Tabelle'!$A$57:$B$61,2,FALSE)</f>
        <v>curdin.schenkel@tkb.ch</v>
      </c>
      <c r="B275" s="4" t="str">
        <f>VLOOKUP(J275,'Matching-Tabelle'!$A$1:$B$52,2,FALSE)</f>
        <v>WPI RTB</v>
      </c>
      <c r="C275" s="4">
        <v>2</v>
      </c>
      <c r="D275" s="4" t="s">
        <v>77</v>
      </c>
      <c r="E275" s="5">
        <v>42522</v>
      </c>
      <c r="F275" t="s">
        <v>46</v>
      </c>
      <c r="G275" t="s">
        <v>47</v>
      </c>
      <c r="H275" t="s">
        <v>48</v>
      </c>
      <c r="I275" s="1"/>
      <c r="J275">
        <v>24</v>
      </c>
      <c r="K275" t="s">
        <v>63</v>
      </c>
      <c r="L275" t="s">
        <v>64</v>
      </c>
      <c r="M275">
        <v>990001</v>
      </c>
      <c r="N275" t="s">
        <v>49</v>
      </c>
      <c r="O275">
        <v>2</v>
      </c>
      <c r="Q275">
        <v>2</v>
      </c>
      <c r="S275" t="s">
        <v>77</v>
      </c>
      <c r="AE275">
        <v>12</v>
      </c>
      <c r="AF275">
        <v>7.6</v>
      </c>
      <c r="AG275">
        <v>5</v>
      </c>
      <c r="AH275" t="s">
        <v>50</v>
      </c>
      <c r="AI275" t="s">
        <v>51</v>
      </c>
      <c r="AJ275">
        <v>2</v>
      </c>
      <c r="AK275">
        <v>1</v>
      </c>
      <c r="AL275">
        <v>1</v>
      </c>
      <c r="AM275" t="s">
        <v>52</v>
      </c>
      <c r="AN275" t="s">
        <v>53</v>
      </c>
      <c r="AP275">
        <v>1</v>
      </c>
      <c r="AQ275" t="s">
        <v>54</v>
      </c>
      <c r="AR275">
        <v>0</v>
      </c>
      <c r="AW275" t="s">
        <v>55</v>
      </c>
      <c r="AX275">
        <v>0</v>
      </c>
      <c r="AY275">
        <v>2</v>
      </c>
      <c r="AZ275">
        <v>2</v>
      </c>
      <c r="BA275">
        <v>2</v>
      </c>
      <c r="BB275" t="s">
        <v>56</v>
      </c>
    </row>
    <row r="276" spans="1:54" x14ac:dyDescent="0.2">
      <c r="A276" s="4" t="str">
        <f>VLOOKUP(F276,'Matching-Tabelle'!$A$57:$B$61,2,FALSE)</f>
        <v>curdin.schenkel@tkb.ch</v>
      </c>
      <c r="B276" s="4" t="str">
        <f>VLOOKUP(J276,'Matching-Tabelle'!$A$1:$B$52,2,FALSE)</f>
        <v>WPI RTB</v>
      </c>
      <c r="C276" s="4">
        <v>1.25</v>
      </c>
      <c r="D276" s="4" t="s">
        <v>313</v>
      </c>
      <c r="E276" s="5">
        <v>42528</v>
      </c>
      <c r="F276" t="s">
        <v>46</v>
      </c>
      <c r="G276" t="s">
        <v>47</v>
      </c>
      <c r="H276" t="s">
        <v>48</v>
      </c>
      <c r="I276" s="1"/>
      <c r="J276">
        <v>24</v>
      </c>
      <c r="K276" t="s">
        <v>63</v>
      </c>
      <c r="L276" t="s">
        <v>64</v>
      </c>
      <c r="M276">
        <v>990001</v>
      </c>
      <c r="N276" t="s">
        <v>49</v>
      </c>
      <c r="O276">
        <v>1.25</v>
      </c>
      <c r="Q276">
        <v>1.25</v>
      </c>
      <c r="S276" t="s">
        <v>313</v>
      </c>
      <c r="AE276">
        <v>12</v>
      </c>
      <c r="AF276">
        <v>7.6</v>
      </c>
      <c r="AG276">
        <v>5</v>
      </c>
      <c r="AH276" t="s">
        <v>50</v>
      </c>
      <c r="AI276" t="s">
        <v>51</v>
      </c>
      <c r="AJ276">
        <v>2</v>
      </c>
      <c r="AK276">
        <v>1</v>
      </c>
      <c r="AL276">
        <v>1</v>
      </c>
      <c r="AM276" t="s">
        <v>52</v>
      </c>
      <c r="AN276" t="s">
        <v>53</v>
      </c>
      <c r="AP276">
        <v>1</v>
      </c>
      <c r="AQ276" t="s">
        <v>54</v>
      </c>
      <c r="AR276">
        <v>0</v>
      </c>
      <c r="AW276" t="s">
        <v>55</v>
      </c>
      <c r="AX276">
        <v>0</v>
      </c>
      <c r="AY276">
        <v>2</v>
      </c>
      <c r="AZ276">
        <v>1.25</v>
      </c>
      <c r="BA276">
        <v>1.25</v>
      </c>
      <c r="BB276" t="s">
        <v>56</v>
      </c>
    </row>
    <row r="277" spans="1:54" x14ac:dyDescent="0.2">
      <c r="A277" s="4" t="str">
        <f>VLOOKUP(F277,'Matching-Tabelle'!$A$57:$B$61,2,FALSE)</f>
        <v>curdin.schenkel@tkb.ch</v>
      </c>
      <c r="B277" s="4" t="str">
        <f>VLOOKUP(J277,'Matching-Tabelle'!$A$1:$B$52,2,FALSE)</f>
        <v>WPI RTB</v>
      </c>
      <c r="C277" s="4">
        <v>1</v>
      </c>
      <c r="D277" s="4" t="s">
        <v>314</v>
      </c>
      <c r="E277" s="5">
        <v>42528</v>
      </c>
      <c r="F277" t="s">
        <v>46</v>
      </c>
      <c r="G277" t="s">
        <v>47</v>
      </c>
      <c r="H277" t="s">
        <v>48</v>
      </c>
      <c r="I277" s="1"/>
      <c r="J277">
        <v>24</v>
      </c>
      <c r="K277" t="s">
        <v>63</v>
      </c>
      <c r="L277" t="s">
        <v>64</v>
      </c>
      <c r="M277">
        <v>990001</v>
      </c>
      <c r="N277" t="s">
        <v>49</v>
      </c>
      <c r="O277">
        <v>1</v>
      </c>
      <c r="Q277">
        <v>1</v>
      </c>
      <c r="S277" t="s">
        <v>314</v>
      </c>
      <c r="AE277">
        <v>12</v>
      </c>
      <c r="AF277">
        <v>7.6</v>
      </c>
      <c r="AG277">
        <v>5</v>
      </c>
      <c r="AH277" t="s">
        <v>50</v>
      </c>
      <c r="AI277" t="s">
        <v>51</v>
      </c>
      <c r="AJ277">
        <v>2</v>
      </c>
      <c r="AK277">
        <v>1</v>
      </c>
      <c r="AL277">
        <v>1</v>
      </c>
      <c r="AM277" t="s">
        <v>52</v>
      </c>
      <c r="AN277" t="s">
        <v>53</v>
      </c>
      <c r="AP277">
        <v>1</v>
      </c>
      <c r="AQ277" t="s">
        <v>54</v>
      </c>
      <c r="AR277">
        <v>0</v>
      </c>
      <c r="AW277" t="s">
        <v>55</v>
      </c>
      <c r="AX277">
        <v>0</v>
      </c>
      <c r="AY277">
        <v>2</v>
      </c>
      <c r="AZ277">
        <v>1</v>
      </c>
      <c r="BA277">
        <v>1</v>
      </c>
      <c r="BB277" t="s">
        <v>56</v>
      </c>
    </row>
    <row r="278" spans="1:54" x14ac:dyDescent="0.2">
      <c r="A278" s="4" t="str">
        <f>VLOOKUP(F278,'Matching-Tabelle'!$A$57:$B$61,2,FALSE)</f>
        <v>curdin.schenkel@tkb.ch</v>
      </c>
      <c r="B278" s="4" t="str">
        <f>VLOOKUP(J278,'Matching-Tabelle'!$A$1:$B$52,2,FALSE)</f>
        <v>WPI RTB</v>
      </c>
      <c r="C278" s="4">
        <v>2</v>
      </c>
      <c r="D278" s="4" t="s">
        <v>319</v>
      </c>
      <c r="E278" s="5">
        <v>42529</v>
      </c>
      <c r="F278" t="s">
        <v>46</v>
      </c>
      <c r="G278" t="s">
        <v>47</v>
      </c>
      <c r="H278" t="s">
        <v>48</v>
      </c>
      <c r="I278" s="1"/>
      <c r="J278">
        <v>24</v>
      </c>
      <c r="K278" t="s">
        <v>63</v>
      </c>
      <c r="L278" t="s">
        <v>64</v>
      </c>
      <c r="M278">
        <v>990001</v>
      </c>
      <c r="N278" t="s">
        <v>49</v>
      </c>
      <c r="O278">
        <v>2</v>
      </c>
      <c r="Q278">
        <v>2</v>
      </c>
      <c r="S278" t="s">
        <v>319</v>
      </c>
      <c r="AE278">
        <v>12</v>
      </c>
      <c r="AF278">
        <v>7.6</v>
      </c>
      <c r="AG278">
        <v>5</v>
      </c>
      <c r="AH278" t="s">
        <v>50</v>
      </c>
      <c r="AI278" t="s">
        <v>51</v>
      </c>
      <c r="AJ278">
        <v>2</v>
      </c>
      <c r="AK278">
        <v>1</v>
      </c>
      <c r="AL278">
        <v>1</v>
      </c>
      <c r="AM278" t="s">
        <v>52</v>
      </c>
      <c r="AN278" t="s">
        <v>53</v>
      </c>
      <c r="AP278">
        <v>1</v>
      </c>
      <c r="AQ278" t="s">
        <v>54</v>
      </c>
      <c r="AR278">
        <v>0</v>
      </c>
      <c r="AW278" t="s">
        <v>55</v>
      </c>
      <c r="AX278">
        <v>0</v>
      </c>
      <c r="AY278">
        <v>2</v>
      </c>
      <c r="AZ278">
        <v>2</v>
      </c>
      <c r="BA278">
        <v>2</v>
      </c>
      <c r="BB278" t="s">
        <v>56</v>
      </c>
    </row>
    <row r="279" spans="1:54" x14ac:dyDescent="0.2">
      <c r="A279" s="4" t="str">
        <f>VLOOKUP(F279,'Matching-Tabelle'!$A$57:$B$61,2,FALSE)</f>
        <v>curdin.schenkel@tkb.ch</v>
      </c>
      <c r="B279" s="4" t="str">
        <f>VLOOKUP(J279,'Matching-Tabelle'!$A$1:$B$52,2,FALSE)</f>
        <v>WPI RTB</v>
      </c>
      <c r="C279" s="4">
        <v>2</v>
      </c>
      <c r="D279" s="4" t="s">
        <v>77</v>
      </c>
      <c r="E279" s="5">
        <v>42530</v>
      </c>
      <c r="F279" t="s">
        <v>46</v>
      </c>
      <c r="G279" t="s">
        <v>47</v>
      </c>
      <c r="H279" t="s">
        <v>48</v>
      </c>
      <c r="I279" s="1"/>
      <c r="J279">
        <v>24</v>
      </c>
      <c r="K279" t="s">
        <v>63</v>
      </c>
      <c r="L279" t="s">
        <v>64</v>
      </c>
      <c r="M279">
        <v>990001</v>
      </c>
      <c r="N279" t="s">
        <v>49</v>
      </c>
      <c r="O279">
        <v>2</v>
      </c>
      <c r="Q279">
        <v>2</v>
      </c>
      <c r="S279" t="s">
        <v>77</v>
      </c>
      <c r="AE279">
        <v>12</v>
      </c>
      <c r="AF279">
        <v>7.6</v>
      </c>
      <c r="AG279">
        <v>5</v>
      </c>
      <c r="AH279" t="s">
        <v>50</v>
      </c>
      <c r="AI279" t="s">
        <v>51</v>
      </c>
      <c r="AJ279">
        <v>2</v>
      </c>
      <c r="AK279">
        <v>1</v>
      </c>
      <c r="AL279">
        <v>1</v>
      </c>
      <c r="AM279" t="s">
        <v>52</v>
      </c>
      <c r="AN279" t="s">
        <v>53</v>
      </c>
      <c r="AP279">
        <v>1</v>
      </c>
      <c r="AQ279" t="s">
        <v>54</v>
      </c>
      <c r="AR279">
        <v>0</v>
      </c>
      <c r="AW279" t="s">
        <v>55</v>
      </c>
      <c r="AX279">
        <v>0</v>
      </c>
      <c r="AY279">
        <v>2</v>
      </c>
      <c r="AZ279">
        <v>2</v>
      </c>
      <c r="BA279">
        <v>2</v>
      </c>
      <c r="BB279" t="s">
        <v>56</v>
      </c>
    </row>
    <row r="280" spans="1:54" x14ac:dyDescent="0.2">
      <c r="A280" s="4" t="str">
        <f>VLOOKUP(F280,'Matching-Tabelle'!$A$57:$B$61,2,FALSE)</f>
        <v>curdin.schenkel@tkb.ch</v>
      </c>
      <c r="B280" s="4" t="str">
        <f>VLOOKUP(J280,'Matching-Tabelle'!$A$1:$B$52,2,FALSE)</f>
        <v>WPI RTB</v>
      </c>
      <c r="C280" s="4">
        <v>1</v>
      </c>
      <c r="D280" s="4" t="s">
        <v>325</v>
      </c>
      <c r="E280" s="5">
        <v>42531</v>
      </c>
      <c r="F280" t="s">
        <v>46</v>
      </c>
      <c r="G280" t="s">
        <v>47</v>
      </c>
      <c r="H280" t="s">
        <v>48</v>
      </c>
      <c r="I280" s="1"/>
      <c r="J280">
        <v>24</v>
      </c>
      <c r="K280" t="s">
        <v>63</v>
      </c>
      <c r="L280" t="s">
        <v>64</v>
      </c>
      <c r="M280">
        <v>990001</v>
      </c>
      <c r="N280" t="s">
        <v>49</v>
      </c>
      <c r="O280">
        <v>1</v>
      </c>
      <c r="Q280">
        <v>1</v>
      </c>
      <c r="S280" t="s">
        <v>325</v>
      </c>
      <c r="AE280">
        <v>12</v>
      </c>
      <c r="AF280">
        <v>7.6</v>
      </c>
      <c r="AG280">
        <v>5</v>
      </c>
      <c r="AH280" t="s">
        <v>50</v>
      </c>
      <c r="AI280" t="s">
        <v>51</v>
      </c>
      <c r="AJ280">
        <v>2</v>
      </c>
      <c r="AK280">
        <v>1</v>
      </c>
      <c r="AL280">
        <v>1</v>
      </c>
      <c r="AM280" t="s">
        <v>52</v>
      </c>
      <c r="AN280" t="s">
        <v>53</v>
      </c>
      <c r="AP280">
        <v>1</v>
      </c>
      <c r="AQ280" t="s">
        <v>54</v>
      </c>
      <c r="AR280">
        <v>0</v>
      </c>
      <c r="AW280" t="s">
        <v>55</v>
      </c>
      <c r="AX280">
        <v>0</v>
      </c>
      <c r="AY280">
        <v>2</v>
      </c>
      <c r="AZ280">
        <v>1</v>
      </c>
      <c r="BA280">
        <v>1</v>
      </c>
      <c r="BB280" t="s">
        <v>56</v>
      </c>
    </row>
    <row r="281" spans="1:54" x14ac:dyDescent="0.2">
      <c r="A281" s="4" t="str">
        <f>VLOOKUP(F281,'Matching-Tabelle'!$A$57:$B$61,2,FALSE)</f>
        <v>curdin.schenkel@tkb.ch</v>
      </c>
      <c r="B281" s="4" t="str">
        <f>VLOOKUP(J281,'Matching-Tabelle'!$A$1:$B$52,2,FALSE)</f>
        <v>WPI RTB</v>
      </c>
      <c r="C281" s="4">
        <v>2</v>
      </c>
      <c r="D281" s="4" t="s">
        <v>77</v>
      </c>
      <c r="E281" s="5">
        <v>42531</v>
      </c>
      <c r="F281" t="s">
        <v>46</v>
      </c>
      <c r="G281" t="s">
        <v>47</v>
      </c>
      <c r="H281" t="s">
        <v>48</v>
      </c>
      <c r="I281" s="1"/>
      <c r="J281">
        <v>24</v>
      </c>
      <c r="K281" t="s">
        <v>63</v>
      </c>
      <c r="L281" t="s">
        <v>64</v>
      </c>
      <c r="M281">
        <v>990001</v>
      </c>
      <c r="N281" t="s">
        <v>49</v>
      </c>
      <c r="O281">
        <v>2</v>
      </c>
      <c r="Q281">
        <v>2</v>
      </c>
      <c r="S281" t="s">
        <v>77</v>
      </c>
      <c r="AE281">
        <v>12</v>
      </c>
      <c r="AF281">
        <v>7.6</v>
      </c>
      <c r="AG281">
        <v>5</v>
      </c>
      <c r="AH281" t="s">
        <v>50</v>
      </c>
      <c r="AI281" t="s">
        <v>51</v>
      </c>
      <c r="AJ281">
        <v>2</v>
      </c>
      <c r="AK281">
        <v>1</v>
      </c>
      <c r="AL281">
        <v>1</v>
      </c>
      <c r="AM281" t="s">
        <v>52</v>
      </c>
      <c r="AN281" t="s">
        <v>53</v>
      </c>
      <c r="AP281">
        <v>1</v>
      </c>
      <c r="AQ281" t="s">
        <v>54</v>
      </c>
      <c r="AR281">
        <v>0</v>
      </c>
      <c r="AW281" t="s">
        <v>55</v>
      </c>
      <c r="AX281">
        <v>0</v>
      </c>
      <c r="AY281">
        <v>2</v>
      </c>
      <c r="AZ281">
        <v>2</v>
      </c>
      <c r="BA281">
        <v>2</v>
      </c>
      <c r="BB281" t="s">
        <v>56</v>
      </c>
    </row>
    <row r="282" spans="1:54" x14ac:dyDescent="0.2">
      <c r="A282" s="4" t="str">
        <f>VLOOKUP(F282,'Matching-Tabelle'!$A$57:$B$61,2,FALSE)</f>
        <v>curdin.schenkel@tkb.ch</v>
      </c>
      <c r="B282" s="4" t="str">
        <f>VLOOKUP(J282,'Matching-Tabelle'!$A$1:$B$52,2,FALSE)</f>
        <v>WPI RTB</v>
      </c>
      <c r="C282" s="4">
        <v>1.5</v>
      </c>
      <c r="D282" s="4" t="s">
        <v>328</v>
      </c>
      <c r="E282" s="5">
        <v>42533</v>
      </c>
      <c r="F282" t="s">
        <v>46</v>
      </c>
      <c r="G282" t="s">
        <v>47</v>
      </c>
      <c r="H282" t="s">
        <v>48</v>
      </c>
      <c r="I282" s="1"/>
      <c r="J282">
        <v>24</v>
      </c>
      <c r="K282" t="s">
        <v>63</v>
      </c>
      <c r="L282" t="s">
        <v>64</v>
      </c>
      <c r="M282">
        <v>990001</v>
      </c>
      <c r="N282" t="s">
        <v>49</v>
      </c>
      <c r="O282">
        <v>1.5</v>
      </c>
      <c r="Q282">
        <v>1.5</v>
      </c>
      <c r="S282" t="s">
        <v>328</v>
      </c>
      <c r="AE282">
        <v>12</v>
      </c>
      <c r="AF282">
        <v>7.6</v>
      </c>
      <c r="AG282">
        <v>5</v>
      </c>
      <c r="AH282" t="s">
        <v>50</v>
      </c>
      <c r="AI282" t="s">
        <v>51</v>
      </c>
      <c r="AJ282">
        <v>2</v>
      </c>
      <c r="AK282">
        <v>1</v>
      </c>
      <c r="AL282">
        <v>1</v>
      </c>
      <c r="AM282" t="s">
        <v>52</v>
      </c>
      <c r="AN282" t="s">
        <v>53</v>
      </c>
      <c r="AP282">
        <v>1</v>
      </c>
      <c r="AQ282" t="s">
        <v>54</v>
      </c>
      <c r="AR282">
        <v>0</v>
      </c>
      <c r="AW282" t="s">
        <v>55</v>
      </c>
      <c r="AX282">
        <v>0</v>
      </c>
      <c r="AY282">
        <v>2</v>
      </c>
      <c r="AZ282">
        <v>1.5</v>
      </c>
      <c r="BA282">
        <v>1.5</v>
      </c>
      <c r="BB282" t="s">
        <v>56</v>
      </c>
    </row>
    <row r="283" spans="1:54" x14ac:dyDescent="0.2">
      <c r="A283" s="4" t="str">
        <f>VLOOKUP(F283,'Matching-Tabelle'!$A$57:$B$61,2,FALSE)</f>
        <v>curdin.schenkel@tkb.ch</v>
      </c>
      <c r="B283" s="4" t="str">
        <f>VLOOKUP(J283,'Matching-Tabelle'!$A$1:$B$52,2,FALSE)</f>
        <v>WPI RTB</v>
      </c>
      <c r="C283" s="4">
        <v>1</v>
      </c>
      <c r="D283" s="4" t="s">
        <v>328</v>
      </c>
      <c r="E283" s="5">
        <v>42534</v>
      </c>
      <c r="F283" t="s">
        <v>46</v>
      </c>
      <c r="G283" t="s">
        <v>47</v>
      </c>
      <c r="H283" t="s">
        <v>48</v>
      </c>
      <c r="I283" s="1"/>
      <c r="J283">
        <v>24</v>
      </c>
      <c r="K283" t="s">
        <v>63</v>
      </c>
      <c r="L283" t="s">
        <v>64</v>
      </c>
      <c r="M283">
        <v>990001</v>
      </c>
      <c r="N283" t="s">
        <v>49</v>
      </c>
      <c r="O283">
        <v>1</v>
      </c>
      <c r="Q283">
        <v>1</v>
      </c>
      <c r="S283" t="s">
        <v>328</v>
      </c>
      <c r="AE283">
        <v>12</v>
      </c>
      <c r="AF283">
        <v>7.6</v>
      </c>
      <c r="AG283">
        <v>5</v>
      </c>
      <c r="AH283" t="s">
        <v>50</v>
      </c>
      <c r="AI283" t="s">
        <v>51</v>
      </c>
      <c r="AJ283">
        <v>2</v>
      </c>
      <c r="AK283">
        <v>1</v>
      </c>
      <c r="AL283">
        <v>1</v>
      </c>
      <c r="AM283" t="s">
        <v>52</v>
      </c>
      <c r="AN283" t="s">
        <v>53</v>
      </c>
      <c r="AP283">
        <v>1</v>
      </c>
      <c r="AQ283" t="s">
        <v>54</v>
      </c>
      <c r="AR283">
        <v>0</v>
      </c>
      <c r="AW283" t="s">
        <v>55</v>
      </c>
      <c r="AX283">
        <v>0</v>
      </c>
      <c r="AY283">
        <v>2</v>
      </c>
      <c r="AZ283">
        <v>1</v>
      </c>
      <c r="BA283">
        <v>1</v>
      </c>
      <c r="BB283" t="s">
        <v>56</v>
      </c>
    </row>
    <row r="284" spans="1:54" x14ac:dyDescent="0.2">
      <c r="A284" s="4" t="str">
        <f>VLOOKUP(F284,'Matching-Tabelle'!$A$57:$B$61,2,FALSE)</f>
        <v>curdin.schenkel@tkb.ch</v>
      </c>
      <c r="B284" s="4" t="str">
        <f>VLOOKUP(J284,'Matching-Tabelle'!$A$1:$B$52,2,FALSE)</f>
        <v>WPI RTB</v>
      </c>
      <c r="C284" s="4">
        <v>2</v>
      </c>
      <c r="D284" s="4" t="s">
        <v>77</v>
      </c>
      <c r="E284" s="5">
        <v>42534</v>
      </c>
      <c r="F284" t="s">
        <v>46</v>
      </c>
      <c r="G284" t="s">
        <v>47</v>
      </c>
      <c r="H284" t="s">
        <v>48</v>
      </c>
      <c r="I284" s="1"/>
      <c r="J284">
        <v>24</v>
      </c>
      <c r="K284" t="s">
        <v>63</v>
      </c>
      <c r="L284" t="s">
        <v>64</v>
      </c>
      <c r="M284">
        <v>990001</v>
      </c>
      <c r="N284" t="s">
        <v>49</v>
      </c>
      <c r="O284">
        <v>2</v>
      </c>
      <c r="Q284">
        <v>2</v>
      </c>
      <c r="S284" t="s">
        <v>77</v>
      </c>
      <c r="AE284">
        <v>12</v>
      </c>
      <c r="AF284">
        <v>7.6</v>
      </c>
      <c r="AG284">
        <v>5</v>
      </c>
      <c r="AH284" t="s">
        <v>50</v>
      </c>
      <c r="AI284" t="s">
        <v>51</v>
      </c>
      <c r="AJ284">
        <v>2</v>
      </c>
      <c r="AK284">
        <v>1</v>
      </c>
      <c r="AL284">
        <v>1</v>
      </c>
      <c r="AM284" t="s">
        <v>52</v>
      </c>
      <c r="AN284" t="s">
        <v>53</v>
      </c>
      <c r="AP284">
        <v>1</v>
      </c>
      <c r="AQ284" t="s">
        <v>54</v>
      </c>
      <c r="AR284">
        <v>0</v>
      </c>
      <c r="AW284" t="s">
        <v>55</v>
      </c>
      <c r="AX284">
        <v>0</v>
      </c>
      <c r="AY284">
        <v>2</v>
      </c>
      <c r="AZ284">
        <v>2</v>
      </c>
      <c r="BA284">
        <v>2</v>
      </c>
      <c r="BB284" t="s">
        <v>56</v>
      </c>
    </row>
    <row r="285" spans="1:54" x14ac:dyDescent="0.2">
      <c r="A285" s="4" t="str">
        <f>VLOOKUP(F285,'Matching-Tabelle'!$A$57:$B$61,2,FALSE)</f>
        <v>curdin.schenkel@tkb.ch</v>
      </c>
      <c r="B285" s="4" t="str">
        <f>VLOOKUP(J285,'Matching-Tabelle'!$A$1:$B$52,2,FALSE)</f>
        <v>WPI RTB</v>
      </c>
      <c r="C285" s="4">
        <v>0.75</v>
      </c>
      <c r="D285" s="4" t="s">
        <v>333</v>
      </c>
      <c r="E285" s="5">
        <v>42535</v>
      </c>
      <c r="F285" t="s">
        <v>46</v>
      </c>
      <c r="G285" t="s">
        <v>47</v>
      </c>
      <c r="H285" t="s">
        <v>48</v>
      </c>
      <c r="I285" s="1"/>
      <c r="J285">
        <v>24</v>
      </c>
      <c r="K285" t="s">
        <v>63</v>
      </c>
      <c r="L285" t="s">
        <v>64</v>
      </c>
      <c r="M285">
        <v>990001</v>
      </c>
      <c r="N285" t="s">
        <v>49</v>
      </c>
      <c r="O285">
        <v>0.75</v>
      </c>
      <c r="Q285">
        <v>0.75</v>
      </c>
      <c r="S285" t="s">
        <v>333</v>
      </c>
      <c r="AE285">
        <v>12</v>
      </c>
      <c r="AF285">
        <v>7.6</v>
      </c>
      <c r="AG285">
        <v>5</v>
      </c>
      <c r="AH285" t="s">
        <v>50</v>
      </c>
      <c r="AI285" t="s">
        <v>51</v>
      </c>
      <c r="AJ285">
        <v>2</v>
      </c>
      <c r="AK285">
        <v>1</v>
      </c>
      <c r="AL285">
        <v>1</v>
      </c>
      <c r="AM285" t="s">
        <v>52</v>
      </c>
      <c r="AN285" t="s">
        <v>53</v>
      </c>
      <c r="AP285">
        <v>1</v>
      </c>
      <c r="AQ285" t="s">
        <v>54</v>
      </c>
      <c r="AR285">
        <v>0</v>
      </c>
      <c r="AW285" t="s">
        <v>55</v>
      </c>
      <c r="AX285">
        <v>0</v>
      </c>
      <c r="AY285">
        <v>2</v>
      </c>
      <c r="AZ285">
        <v>0.75</v>
      </c>
      <c r="BA285">
        <v>0.75</v>
      </c>
      <c r="BB285" t="s">
        <v>56</v>
      </c>
    </row>
    <row r="286" spans="1:54" x14ac:dyDescent="0.2">
      <c r="A286" s="4" t="str">
        <f>VLOOKUP(F286,'Matching-Tabelle'!$A$57:$B$61,2,FALSE)</f>
        <v>curdin.schenkel@tkb.ch</v>
      </c>
      <c r="B286" s="4" t="str">
        <f>VLOOKUP(J286,'Matching-Tabelle'!$A$1:$B$52,2,FALSE)</f>
        <v>WPI RTB</v>
      </c>
      <c r="C286" s="4">
        <v>2</v>
      </c>
      <c r="D286" s="4" t="s">
        <v>336</v>
      </c>
      <c r="E286" s="5">
        <v>42537</v>
      </c>
      <c r="F286" t="s">
        <v>46</v>
      </c>
      <c r="G286" t="s">
        <v>47</v>
      </c>
      <c r="H286" t="s">
        <v>48</v>
      </c>
      <c r="I286" s="1"/>
      <c r="J286">
        <v>24</v>
      </c>
      <c r="K286" t="s">
        <v>63</v>
      </c>
      <c r="L286" t="s">
        <v>64</v>
      </c>
      <c r="M286">
        <v>990001</v>
      </c>
      <c r="N286" t="s">
        <v>49</v>
      </c>
      <c r="O286">
        <v>2</v>
      </c>
      <c r="Q286">
        <v>2</v>
      </c>
      <c r="S286" t="s">
        <v>336</v>
      </c>
      <c r="AE286">
        <v>12</v>
      </c>
      <c r="AF286">
        <v>7.6</v>
      </c>
      <c r="AG286">
        <v>5</v>
      </c>
      <c r="AH286" t="s">
        <v>50</v>
      </c>
      <c r="AI286" t="s">
        <v>51</v>
      </c>
      <c r="AJ286">
        <v>2</v>
      </c>
      <c r="AK286">
        <v>1</v>
      </c>
      <c r="AL286">
        <v>1</v>
      </c>
      <c r="AM286" t="s">
        <v>52</v>
      </c>
      <c r="AN286" t="s">
        <v>53</v>
      </c>
      <c r="AP286">
        <v>1</v>
      </c>
      <c r="AQ286" t="s">
        <v>54</v>
      </c>
      <c r="AR286">
        <v>0</v>
      </c>
      <c r="AW286" t="s">
        <v>55</v>
      </c>
      <c r="AX286">
        <v>0</v>
      </c>
      <c r="AY286">
        <v>2</v>
      </c>
      <c r="AZ286">
        <v>2</v>
      </c>
      <c r="BA286">
        <v>2</v>
      </c>
      <c r="BB286" t="s">
        <v>56</v>
      </c>
    </row>
    <row r="287" spans="1:54" x14ac:dyDescent="0.2">
      <c r="A287" s="4" t="str">
        <f>VLOOKUP(F287,'Matching-Tabelle'!$A$57:$B$61,2,FALSE)</f>
        <v>curdin.schenkel@tkb.ch</v>
      </c>
      <c r="B287" s="4" t="str">
        <f>VLOOKUP(J287,'Matching-Tabelle'!$A$1:$B$52,2,FALSE)</f>
        <v>WPI RTB</v>
      </c>
      <c r="C287" s="4">
        <v>3</v>
      </c>
      <c r="D287" s="4" t="s">
        <v>339</v>
      </c>
      <c r="E287" s="5">
        <v>42538</v>
      </c>
      <c r="F287" t="s">
        <v>46</v>
      </c>
      <c r="G287" t="s">
        <v>47</v>
      </c>
      <c r="H287" t="s">
        <v>48</v>
      </c>
      <c r="I287" s="1"/>
      <c r="J287">
        <v>24</v>
      </c>
      <c r="K287" t="s">
        <v>63</v>
      </c>
      <c r="L287" t="s">
        <v>64</v>
      </c>
      <c r="M287">
        <v>990001</v>
      </c>
      <c r="N287" t="s">
        <v>49</v>
      </c>
      <c r="O287">
        <v>3</v>
      </c>
      <c r="Q287">
        <v>3</v>
      </c>
      <c r="S287" t="s">
        <v>339</v>
      </c>
      <c r="AE287">
        <v>12</v>
      </c>
      <c r="AF287">
        <v>7.6</v>
      </c>
      <c r="AG287">
        <v>5</v>
      </c>
      <c r="AH287" t="s">
        <v>50</v>
      </c>
      <c r="AI287" t="s">
        <v>51</v>
      </c>
      <c r="AJ287">
        <v>2</v>
      </c>
      <c r="AK287">
        <v>1</v>
      </c>
      <c r="AL287">
        <v>1</v>
      </c>
      <c r="AM287" t="s">
        <v>52</v>
      </c>
      <c r="AN287" t="s">
        <v>53</v>
      </c>
      <c r="AP287">
        <v>1</v>
      </c>
      <c r="AQ287" t="s">
        <v>54</v>
      </c>
      <c r="AR287">
        <v>0</v>
      </c>
      <c r="AW287" t="s">
        <v>55</v>
      </c>
      <c r="AX287">
        <v>0</v>
      </c>
      <c r="AY287">
        <v>2</v>
      </c>
      <c r="AZ287">
        <v>3</v>
      </c>
      <c r="BA287">
        <v>3</v>
      </c>
      <c r="BB287" t="s">
        <v>56</v>
      </c>
    </row>
    <row r="288" spans="1:54" x14ac:dyDescent="0.2">
      <c r="A288" s="4" t="str">
        <f>VLOOKUP(F288,'Matching-Tabelle'!$A$57:$B$61,2,FALSE)</f>
        <v>curdin.schenkel@tkb.ch</v>
      </c>
      <c r="B288" s="4" t="str">
        <f>VLOOKUP(J288,'Matching-Tabelle'!$A$1:$B$52,2,FALSE)</f>
        <v>WPI RTB</v>
      </c>
      <c r="C288" s="4">
        <v>2</v>
      </c>
      <c r="D288" s="4" t="s">
        <v>77</v>
      </c>
      <c r="E288" s="5">
        <v>42541</v>
      </c>
      <c r="F288" t="s">
        <v>46</v>
      </c>
      <c r="G288" t="s">
        <v>47</v>
      </c>
      <c r="H288" t="s">
        <v>48</v>
      </c>
      <c r="I288" s="1"/>
      <c r="J288">
        <v>24</v>
      </c>
      <c r="K288" t="s">
        <v>63</v>
      </c>
      <c r="L288" t="s">
        <v>64</v>
      </c>
      <c r="M288">
        <v>990001</v>
      </c>
      <c r="N288" t="s">
        <v>49</v>
      </c>
      <c r="O288">
        <v>2</v>
      </c>
      <c r="Q288">
        <v>2</v>
      </c>
      <c r="S288" t="s">
        <v>77</v>
      </c>
      <c r="AE288">
        <v>12</v>
      </c>
      <c r="AF288">
        <v>7.6</v>
      </c>
      <c r="AG288">
        <v>5</v>
      </c>
      <c r="AH288" t="s">
        <v>50</v>
      </c>
      <c r="AI288" t="s">
        <v>51</v>
      </c>
      <c r="AJ288">
        <v>2</v>
      </c>
      <c r="AK288">
        <v>1</v>
      </c>
      <c r="AL288">
        <v>1</v>
      </c>
      <c r="AM288" t="s">
        <v>52</v>
      </c>
      <c r="AN288" t="s">
        <v>53</v>
      </c>
      <c r="AP288">
        <v>1</v>
      </c>
      <c r="AQ288" t="s">
        <v>54</v>
      </c>
      <c r="AR288">
        <v>0</v>
      </c>
      <c r="AW288" t="s">
        <v>55</v>
      </c>
      <c r="AX288">
        <v>0</v>
      </c>
      <c r="AY288">
        <v>2</v>
      </c>
      <c r="AZ288">
        <v>2</v>
      </c>
      <c r="BA288">
        <v>2</v>
      </c>
      <c r="BB288" t="s">
        <v>56</v>
      </c>
    </row>
    <row r="289" spans="1:54" x14ac:dyDescent="0.2">
      <c r="A289" s="4" t="str">
        <f>VLOOKUP(F289,'Matching-Tabelle'!$A$57:$B$61,2,FALSE)</f>
        <v>curdin.schenkel@tkb.ch</v>
      </c>
      <c r="B289" s="4" t="str">
        <f>VLOOKUP(J289,'Matching-Tabelle'!$A$1:$B$52,2,FALSE)</f>
        <v>WPI RTB</v>
      </c>
      <c r="C289" s="4">
        <v>3</v>
      </c>
      <c r="D289" s="4" t="s">
        <v>345</v>
      </c>
      <c r="E289" s="5">
        <v>42547</v>
      </c>
      <c r="F289" t="s">
        <v>46</v>
      </c>
      <c r="G289" t="s">
        <v>47</v>
      </c>
      <c r="H289" t="s">
        <v>48</v>
      </c>
      <c r="I289" s="1"/>
      <c r="J289">
        <v>24</v>
      </c>
      <c r="K289" t="s">
        <v>63</v>
      </c>
      <c r="L289" t="s">
        <v>64</v>
      </c>
      <c r="M289">
        <v>990001</v>
      </c>
      <c r="N289" t="s">
        <v>49</v>
      </c>
      <c r="O289">
        <v>3</v>
      </c>
      <c r="Q289">
        <v>3</v>
      </c>
      <c r="S289" t="s">
        <v>345</v>
      </c>
      <c r="AE289">
        <v>12</v>
      </c>
      <c r="AF289">
        <v>7.6</v>
      </c>
      <c r="AG289">
        <v>5</v>
      </c>
      <c r="AH289" t="s">
        <v>50</v>
      </c>
      <c r="AI289" t="s">
        <v>51</v>
      </c>
      <c r="AJ289">
        <v>2</v>
      </c>
      <c r="AK289">
        <v>1</v>
      </c>
      <c r="AL289">
        <v>1</v>
      </c>
      <c r="AM289" t="s">
        <v>52</v>
      </c>
      <c r="AN289" t="s">
        <v>53</v>
      </c>
      <c r="AP289">
        <v>1</v>
      </c>
      <c r="AQ289" t="s">
        <v>54</v>
      </c>
      <c r="AR289">
        <v>0</v>
      </c>
      <c r="AW289" t="s">
        <v>55</v>
      </c>
      <c r="AX289">
        <v>0</v>
      </c>
      <c r="AY289">
        <v>2</v>
      </c>
      <c r="AZ289">
        <v>3</v>
      </c>
      <c r="BA289">
        <v>3</v>
      </c>
      <c r="BB289" t="s">
        <v>56</v>
      </c>
    </row>
    <row r="290" spans="1:54" x14ac:dyDescent="0.2">
      <c r="A290" s="4" t="str">
        <f>VLOOKUP(F290,'Matching-Tabelle'!$A$57:$B$61,2,FALSE)</f>
        <v>curdin.schenkel@tkb.ch</v>
      </c>
      <c r="B290" s="4" t="str">
        <f>VLOOKUP(J290,'Matching-Tabelle'!$A$1:$B$52,2,FALSE)</f>
        <v>WPI RTB</v>
      </c>
      <c r="C290" s="4">
        <v>1</v>
      </c>
      <c r="D290" s="4" t="s">
        <v>77</v>
      </c>
      <c r="E290" s="5">
        <v>42551</v>
      </c>
      <c r="F290" t="s">
        <v>46</v>
      </c>
      <c r="G290" t="s">
        <v>47</v>
      </c>
      <c r="H290" t="s">
        <v>48</v>
      </c>
      <c r="I290" s="1"/>
      <c r="J290">
        <v>24</v>
      </c>
      <c r="K290" t="s">
        <v>63</v>
      </c>
      <c r="L290" t="s">
        <v>64</v>
      </c>
      <c r="M290">
        <v>990001</v>
      </c>
      <c r="N290" t="s">
        <v>49</v>
      </c>
      <c r="O290">
        <v>1</v>
      </c>
      <c r="Q290">
        <v>1</v>
      </c>
      <c r="S290" t="s">
        <v>77</v>
      </c>
      <c r="AE290">
        <v>12</v>
      </c>
      <c r="AF290">
        <v>7.6</v>
      </c>
      <c r="AG290">
        <v>5</v>
      </c>
      <c r="AH290" t="s">
        <v>50</v>
      </c>
      <c r="AI290" t="s">
        <v>51</v>
      </c>
      <c r="AJ290">
        <v>2</v>
      </c>
      <c r="AK290">
        <v>1</v>
      </c>
      <c r="AL290">
        <v>1</v>
      </c>
      <c r="AM290" t="s">
        <v>52</v>
      </c>
      <c r="AN290" t="s">
        <v>53</v>
      </c>
      <c r="AP290">
        <v>1</v>
      </c>
      <c r="AQ290" t="s">
        <v>54</v>
      </c>
      <c r="AR290">
        <v>0</v>
      </c>
      <c r="AW290" t="s">
        <v>55</v>
      </c>
      <c r="AX290">
        <v>0</v>
      </c>
      <c r="AY290">
        <v>2</v>
      </c>
      <c r="AZ290">
        <v>1</v>
      </c>
      <c r="BA290">
        <v>1</v>
      </c>
      <c r="BB290" t="s">
        <v>56</v>
      </c>
    </row>
    <row r="291" spans="1:54" x14ac:dyDescent="0.2">
      <c r="A291" s="4" t="str">
        <f>VLOOKUP(F291,'Matching-Tabelle'!$A$57:$B$61,2,FALSE)</f>
        <v>curdin.schenkel@tkb.ch</v>
      </c>
      <c r="B291" s="4" t="str">
        <f>VLOOKUP(J291,'Matching-Tabelle'!$A$1:$B$52,2,FALSE)</f>
        <v>WPI RTB</v>
      </c>
      <c r="C291" s="4">
        <v>4</v>
      </c>
      <c r="D291" s="4" t="s">
        <v>356</v>
      </c>
      <c r="E291" s="5">
        <v>42552</v>
      </c>
      <c r="F291" t="s">
        <v>46</v>
      </c>
      <c r="G291" t="s">
        <v>47</v>
      </c>
      <c r="H291" t="s">
        <v>48</v>
      </c>
      <c r="I291" s="1"/>
      <c r="J291">
        <v>24</v>
      </c>
      <c r="K291" t="s">
        <v>63</v>
      </c>
      <c r="L291" t="s">
        <v>64</v>
      </c>
      <c r="M291">
        <v>990001</v>
      </c>
      <c r="N291" t="s">
        <v>49</v>
      </c>
      <c r="O291">
        <v>4</v>
      </c>
      <c r="Q291">
        <v>4</v>
      </c>
      <c r="S291" t="s">
        <v>356</v>
      </c>
      <c r="AE291">
        <v>12</v>
      </c>
      <c r="AF291">
        <v>7.6</v>
      </c>
      <c r="AG291">
        <v>5</v>
      </c>
      <c r="AH291" t="s">
        <v>50</v>
      </c>
      <c r="AI291" t="s">
        <v>51</v>
      </c>
      <c r="AJ291">
        <v>2</v>
      </c>
      <c r="AK291">
        <v>1</v>
      </c>
      <c r="AL291">
        <v>1</v>
      </c>
      <c r="AM291" t="s">
        <v>52</v>
      </c>
      <c r="AN291" t="s">
        <v>53</v>
      </c>
      <c r="AP291">
        <v>1</v>
      </c>
      <c r="AQ291" t="s">
        <v>54</v>
      </c>
      <c r="AR291">
        <v>0</v>
      </c>
      <c r="AW291" t="s">
        <v>55</v>
      </c>
      <c r="AX291">
        <v>0</v>
      </c>
      <c r="AY291">
        <v>2</v>
      </c>
      <c r="AZ291">
        <v>4</v>
      </c>
      <c r="BA291">
        <v>4</v>
      </c>
      <c r="BB291" t="s">
        <v>56</v>
      </c>
    </row>
    <row r="292" spans="1:54" x14ac:dyDescent="0.2">
      <c r="A292" s="4" t="str">
        <f>VLOOKUP(F292,'Matching-Tabelle'!$A$57:$B$61,2,FALSE)</f>
        <v>curdin.schenkel@tkb.ch</v>
      </c>
      <c r="B292" s="4" t="str">
        <f>VLOOKUP(J292,'Matching-Tabelle'!$A$1:$B$52,2,FALSE)</f>
        <v>WPI RTB</v>
      </c>
      <c r="C292" s="4">
        <v>1</v>
      </c>
      <c r="D292" s="4" t="s">
        <v>77</v>
      </c>
      <c r="E292" s="5">
        <v>42555</v>
      </c>
      <c r="F292" t="s">
        <v>46</v>
      </c>
      <c r="G292" t="s">
        <v>47</v>
      </c>
      <c r="H292" t="s">
        <v>48</v>
      </c>
      <c r="I292" s="1"/>
      <c r="J292">
        <v>24</v>
      </c>
      <c r="K292" t="s">
        <v>63</v>
      </c>
      <c r="L292" t="s">
        <v>64</v>
      </c>
      <c r="M292">
        <v>990001</v>
      </c>
      <c r="N292" t="s">
        <v>49</v>
      </c>
      <c r="O292">
        <v>1</v>
      </c>
      <c r="Q292">
        <v>1</v>
      </c>
      <c r="S292" t="s">
        <v>77</v>
      </c>
      <c r="AE292">
        <v>12</v>
      </c>
      <c r="AF292">
        <v>7.6</v>
      </c>
      <c r="AG292">
        <v>5</v>
      </c>
      <c r="AH292" t="s">
        <v>50</v>
      </c>
      <c r="AI292" t="s">
        <v>51</v>
      </c>
      <c r="AJ292">
        <v>2</v>
      </c>
      <c r="AK292">
        <v>1</v>
      </c>
      <c r="AL292">
        <v>1</v>
      </c>
      <c r="AM292" t="s">
        <v>52</v>
      </c>
      <c r="AN292" t="s">
        <v>53</v>
      </c>
      <c r="AP292">
        <v>1</v>
      </c>
      <c r="AQ292" t="s">
        <v>54</v>
      </c>
      <c r="AR292">
        <v>0</v>
      </c>
      <c r="AW292" t="s">
        <v>55</v>
      </c>
      <c r="AX292">
        <v>0</v>
      </c>
      <c r="AY292">
        <v>2</v>
      </c>
      <c r="AZ292">
        <v>1</v>
      </c>
      <c r="BA292">
        <v>1</v>
      </c>
      <c r="BB292" t="s">
        <v>56</v>
      </c>
    </row>
    <row r="293" spans="1:54" x14ac:dyDescent="0.2">
      <c r="A293" s="4" t="str">
        <f>VLOOKUP(F293,'Matching-Tabelle'!$A$57:$B$61,2,FALSE)</f>
        <v>curdin.schenkel@tkb.ch</v>
      </c>
      <c r="B293" s="4" t="str">
        <f>VLOOKUP(J293,'Matching-Tabelle'!$A$1:$B$52,2,FALSE)</f>
        <v>WPI RTB</v>
      </c>
      <c r="C293" s="4">
        <v>3</v>
      </c>
      <c r="D293" s="4" t="s">
        <v>77</v>
      </c>
      <c r="E293" s="5">
        <v>42558</v>
      </c>
      <c r="F293" t="s">
        <v>46</v>
      </c>
      <c r="G293" t="s">
        <v>47</v>
      </c>
      <c r="H293" t="s">
        <v>48</v>
      </c>
      <c r="I293" s="1"/>
      <c r="J293">
        <v>24</v>
      </c>
      <c r="K293" t="s">
        <v>63</v>
      </c>
      <c r="L293" t="s">
        <v>64</v>
      </c>
      <c r="M293">
        <v>990001</v>
      </c>
      <c r="N293" t="s">
        <v>49</v>
      </c>
      <c r="O293">
        <v>3</v>
      </c>
      <c r="Q293">
        <v>3</v>
      </c>
      <c r="S293" t="s">
        <v>77</v>
      </c>
      <c r="AE293">
        <v>12</v>
      </c>
      <c r="AF293">
        <v>7.6</v>
      </c>
      <c r="AG293">
        <v>5</v>
      </c>
      <c r="AH293" t="s">
        <v>50</v>
      </c>
      <c r="AI293" t="s">
        <v>51</v>
      </c>
      <c r="AJ293">
        <v>2</v>
      </c>
      <c r="AK293">
        <v>1</v>
      </c>
      <c r="AL293">
        <v>1</v>
      </c>
      <c r="AM293" t="s">
        <v>52</v>
      </c>
      <c r="AN293" t="s">
        <v>53</v>
      </c>
      <c r="AP293">
        <v>1</v>
      </c>
      <c r="AQ293" t="s">
        <v>54</v>
      </c>
      <c r="AR293">
        <v>0</v>
      </c>
      <c r="AW293" t="s">
        <v>55</v>
      </c>
      <c r="AX293">
        <v>0</v>
      </c>
      <c r="AY293">
        <v>2</v>
      </c>
      <c r="AZ293">
        <v>3</v>
      </c>
      <c r="BA293">
        <v>3</v>
      </c>
      <c r="BB293" t="s">
        <v>56</v>
      </c>
    </row>
    <row r="294" spans="1:54" x14ac:dyDescent="0.2">
      <c r="A294" s="4" t="str">
        <f>VLOOKUP(F294,'Matching-Tabelle'!$A$57:$B$61,2,FALSE)</f>
        <v>curdin.schenkel@tkb.ch</v>
      </c>
      <c r="B294" s="4" t="str">
        <f>VLOOKUP(J294,'Matching-Tabelle'!$A$1:$B$52,2,FALSE)</f>
        <v>WPI RTB</v>
      </c>
      <c r="C294" s="4">
        <v>2.25</v>
      </c>
      <c r="D294" s="4" t="s">
        <v>150</v>
      </c>
      <c r="E294" s="5">
        <v>42559</v>
      </c>
      <c r="F294" t="s">
        <v>46</v>
      </c>
      <c r="G294" t="s">
        <v>47</v>
      </c>
      <c r="H294" t="s">
        <v>48</v>
      </c>
      <c r="I294" s="1"/>
      <c r="J294">
        <v>24</v>
      </c>
      <c r="K294" t="s">
        <v>63</v>
      </c>
      <c r="L294" t="s">
        <v>64</v>
      </c>
      <c r="M294">
        <v>990001</v>
      </c>
      <c r="N294" t="s">
        <v>49</v>
      </c>
      <c r="O294">
        <v>2.25</v>
      </c>
      <c r="Q294">
        <v>2.25</v>
      </c>
      <c r="S294" t="s">
        <v>150</v>
      </c>
      <c r="AE294">
        <v>12</v>
      </c>
      <c r="AF294">
        <v>7.6</v>
      </c>
      <c r="AG294">
        <v>5</v>
      </c>
      <c r="AH294" t="s">
        <v>50</v>
      </c>
      <c r="AI294" t="s">
        <v>51</v>
      </c>
      <c r="AJ294">
        <v>2</v>
      </c>
      <c r="AK294">
        <v>1</v>
      </c>
      <c r="AL294">
        <v>1</v>
      </c>
      <c r="AM294" t="s">
        <v>52</v>
      </c>
      <c r="AN294" t="s">
        <v>53</v>
      </c>
      <c r="AP294">
        <v>1</v>
      </c>
      <c r="AQ294" t="s">
        <v>54</v>
      </c>
      <c r="AR294">
        <v>0</v>
      </c>
      <c r="AW294" t="s">
        <v>55</v>
      </c>
      <c r="AX294">
        <v>0</v>
      </c>
      <c r="AY294">
        <v>2</v>
      </c>
      <c r="AZ294">
        <v>2.25</v>
      </c>
      <c r="BA294">
        <v>2.25</v>
      </c>
      <c r="BB294" t="s">
        <v>56</v>
      </c>
    </row>
    <row r="295" spans="1:54" x14ac:dyDescent="0.2">
      <c r="A295" s="4" t="str">
        <f>VLOOKUP(F295,'Matching-Tabelle'!$A$57:$B$61,2,FALSE)</f>
        <v>curdin.schenkel@tkb.ch</v>
      </c>
      <c r="B295" s="4" t="str">
        <f>VLOOKUP(J295,'Matching-Tabelle'!$A$1:$B$52,2,FALSE)</f>
        <v>WPI RTB</v>
      </c>
      <c r="C295" s="4">
        <v>1</v>
      </c>
      <c r="D295" s="4" t="s">
        <v>77</v>
      </c>
      <c r="E295" s="5">
        <v>42569</v>
      </c>
      <c r="F295" t="s">
        <v>46</v>
      </c>
      <c r="G295" t="s">
        <v>47</v>
      </c>
      <c r="H295" t="s">
        <v>48</v>
      </c>
      <c r="I295" s="1"/>
      <c r="J295">
        <v>24</v>
      </c>
      <c r="K295" t="s">
        <v>63</v>
      </c>
      <c r="L295" t="s">
        <v>64</v>
      </c>
      <c r="M295">
        <v>990001</v>
      </c>
      <c r="N295" t="s">
        <v>49</v>
      </c>
      <c r="O295">
        <v>1</v>
      </c>
      <c r="Q295">
        <v>1</v>
      </c>
      <c r="S295" t="s">
        <v>77</v>
      </c>
      <c r="AE295">
        <v>12</v>
      </c>
      <c r="AF295">
        <v>7.6</v>
      </c>
      <c r="AG295">
        <v>5</v>
      </c>
      <c r="AH295" t="s">
        <v>50</v>
      </c>
      <c r="AI295" t="s">
        <v>51</v>
      </c>
      <c r="AJ295">
        <v>2</v>
      </c>
      <c r="AK295">
        <v>1</v>
      </c>
      <c r="AL295">
        <v>1</v>
      </c>
      <c r="AM295" t="s">
        <v>52</v>
      </c>
      <c r="AN295" t="s">
        <v>53</v>
      </c>
      <c r="AP295">
        <v>1</v>
      </c>
      <c r="AQ295" t="s">
        <v>54</v>
      </c>
      <c r="AR295">
        <v>0</v>
      </c>
      <c r="AW295" t="s">
        <v>55</v>
      </c>
      <c r="AX295">
        <v>0</v>
      </c>
      <c r="AY295">
        <v>2</v>
      </c>
      <c r="AZ295">
        <v>1</v>
      </c>
      <c r="BA295">
        <v>1</v>
      </c>
      <c r="BB295" t="s">
        <v>56</v>
      </c>
    </row>
    <row r="296" spans="1:54" x14ac:dyDescent="0.2">
      <c r="A296" s="4" t="str">
        <f>VLOOKUP(F296,'Matching-Tabelle'!$A$57:$B$61,2,FALSE)</f>
        <v>curdin.schenkel@tkb.ch</v>
      </c>
      <c r="B296" s="4" t="str">
        <f>VLOOKUP(J296,'Matching-Tabelle'!$A$1:$B$52,2,FALSE)</f>
        <v>WPI RTB</v>
      </c>
      <c r="C296" s="4">
        <v>2.5</v>
      </c>
      <c r="D296" s="4" t="s">
        <v>372</v>
      </c>
      <c r="E296" s="5">
        <v>42571</v>
      </c>
      <c r="F296" t="s">
        <v>46</v>
      </c>
      <c r="G296" t="s">
        <v>47</v>
      </c>
      <c r="H296" t="s">
        <v>48</v>
      </c>
      <c r="I296" s="1"/>
      <c r="J296">
        <v>24</v>
      </c>
      <c r="K296" t="s">
        <v>63</v>
      </c>
      <c r="L296" t="s">
        <v>64</v>
      </c>
      <c r="M296">
        <v>990001</v>
      </c>
      <c r="N296" t="s">
        <v>49</v>
      </c>
      <c r="O296">
        <v>2.5</v>
      </c>
      <c r="Q296">
        <v>2.5</v>
      </c>
      <c r="S296" t="s">
        <v>372</v>
      </c>
      <c r="AE296">
        <v>12</v>
      </c>
      <c r="AF296">
        <v>7.6</v>
      </c>
      <c r="AG296">
        <v>5</v>
      </c>
      <c r="AH296" t="s">
        <v>50</v>
      </c>
      <c r="AI296" t="s">
        <v>51</v>
      </c>
      <c r="AJ296">
        <v>2</v>
      </c>
      <c r="AK296">
        <v>1</v>
      </c>
      <c r="AL296">
        <v>1</v>
      </c>
      <c r="AM296" t="s">
        <v>52</v>
      </c>
      <c r="AN296" t="s">
        <v>53</v>
      </c>
      <c r="AP296">
        <v>1</v>
      </c>
      <c r="AQ296" t="s">
        <v>54</v>
      </c>
      <c r="AR296">
        <v>0</v>
      </c>
      <c r="AW296" t="s">
        <v>55</v>
      </c>
      <c r="AX296">
        <v>0</v>
      </c>
      <c r="AY296">
        <v>2</v>
      </c>
      <c r="AZ296">
        <v>2.5</v>
      </c>
      <c r="BA296">
        <v>2.5</v>
      </c>
      <c r="BB296" t="s">
        <v>56</v>
      </c>
    </row>
    <row r="297" spans="1:54" x14ac:dyDescent="0.2">
      <c r="A297" s="4" t="str">
        <f>VLOOKUP(F297,'Matching-Tabelle'!$A$57:$B$61,2,FALSE)</f>
        <v>curdin.schenkel@tkb.ch</v>
      </c>
      <c r="B297" s="4" t="str">
        <f>VLOOKUP(J297,'Matching-Tabelle'!$A$1:$B$52,2,FALSE)</f>
        <v>WPI RTB</v>
      </c>
      <c r="C297" s="4">
        <v>1</v>
      </c>
      <c r="D297" s="4" t="s">
        <v>77</v>
      </c>
      <c r="E297" s="5">
        <v>42571</v>
      </c>
      <c r="F297" t="s">
        <v>46</v>
      </c>
      <c r="G297" t="s">
        <v>47</v>
      </c>
      <c r="H297" t="s">
        <v>48</v>
      </c>
      <c r="I297" s="1"/>
      <c r="J297">
        <v>24</v>
      </c>
      <c r="K297" t="s">
        <v>63</v>
      </c>
      <c r="L297" t="s">
        <v>64</v>
      </c>
      <c r="M297">
        <v>990001</v>
      </c>
      <c r="N297" t="s">
        <v>49</v>
      </c>
      <c r="O297">
        <v>1</v>
      </c>
      <c r="Q297">
        <v>1</v>
      </c>
      <c r="S297" t="s">
        <v>77</v>
      </c>
      <c r="AE297">
        <v>12</v>
      </c>
      <c r="AF297">
        <v>7.6</v>
      </c>
      <c r="AG297">
        <v>5</v>
      </c>
      <c r="AH297" t="s">
        <v>50</v>
      </c>
      <c r="AI297" t="s">
        <v>51</v>
      </c>
      <c r="AJ297">
        <v>2</v>
      </c>
      <c r="AK297">
        <v>1</v>
      </c>
      <c r="AL297">
        <v>1</v>
      </c>
      <c r="AM297" t="s">
        <v>52</v>
      </c>
      <c r="AN297" t="s">
        <v>53</v>
      </c>
      <c r="AP297">
        <v>1</v>
      </c>
      <c r="AQ297" t="s">
        <v>54</v>
      </c>
      <c r="AR297">
        <v>0</v>
      </c>
      <c r="AW297" t="s">
        <v>55</v>
      </c>
      <c r="AX297">
        <v>0</v>
      </c>
      <c r="AY297">
        <v>2</v>
      </c>
      <c r="AZ297">
        <v>1</v>
      </c>
      <c r="BA297">
        <v>1</v>
      </c>
      <c r="BB297" t="s">
        <v>56</v>
      </c>
    </row>
    <row r="298" spans="1:54" x14ac:dyDescent="0.2">
      <c r="A298" s="4" t="str">
        <f>VLOOKUP(F298,'Matching-Tabelle'!$A$57:$B$61,2,FALSE)</f>
        <v>curdin.schenkel@tkb.ch</v>
      </c>
      <c r="B298" s="4" t="str">
        <f>VLOOKUP(J298,'Matching-Tabelle'!$A$1:$B$52,2,FALSE)</f>
        <v>WPI RTB</v>
      </c>
      <c r="C298" s="4">
        <v>1</v>
      </c>
      <c r="D298" s="4" t="s">
        <v>77</v>
      </c>
      <c r="E298" s="5">
        <v>42572</v>
      </c>
      <c r="F298" t="s">
        <v>46</v>
      </c>
      <c r="G298" t="s">
        <v>47</v>
      </c>
      <c r="H298" t="s">
        <v>48</v>
      </c>
      <c r="I298" s="1"/>
      <c r="J298">
        <v>24</v>
      </c>
      <c r="K298" t="s">
        <v>63</v>
      </c>
      <c r="L298" t="s">
        <v>64</v>
      </c>
      <c r="M298">
        <v>990001</v>
      </c>
      <c r="N298" t="s">
        <v>49</v>
      </c>
      <c r="O298">
        <v>1</v>
      </c>
      <c r="Q298">
        <v>1</v>
      </c>
      <c r="S298" t="s">
        <v>77</v>
      </c>
      <c r="AE298">
        <v>12</v>
      </c>
      <c r="AF298">
        <v>7.6</v>
      </c>
      <c r="AG298">
        <v>5</v>
      </c>
      <c r="AH298" t="s">
        <v>50</v>
      </c>
      <c r="AI298" t="s">
        <v>51</v>
      </c>
      <c r="AJ298">
        <v>2</v>
      </c>
      <c r="AK298">
        <v>1</v>
      </c>
      <c r="AL298">
        <v>1</v>
      </c>
      <c r="AM298" t="s">
        <v>52</v>
      </c>
      <c r="AN298" t="s">
        <v>53</v>
      </c>
      <c r="AP298">
        <v>1</v>
      </c>
      <c r="AQ298" t="s">
        <v>54</v>
      </c>
      <c r="AR298">
        <v>0</v>
      </c>
      <c r="AW298" t="s">
        <v>55</v>
      </c>
      <c r="AX298">
        <v>0</v>
      </c>
      <c r="AY298">
        <v>2</v>
      </c>
      <c r="AZ298">
        <v>1</v>
      </c>
      <c r="BA298">
        <v>1</v>
      </c>
      <c r="BB298" t="s">
        <v>56</v>
      </c>
    </row>
    <row r="299" spans="1:54" x14ac:dyDescent="0.2">
      <c r="A299" s="4" t="str">
        <f>VLOOKUP(F299,'Matching-Tabelle'!$A$57:$B$61,2,FALSE)</f>
        <v>curdin.schenkel@tkb.ch</v>
      </c>
      <c r="B299" s="4" t="str">
        <f>VLOOKUP(J299,'Matching-Tabelle'!$A$1:$B$52,2,FALSE)</f>
        <v>WPI RTB</v>
      </c>
      <c r="C299" s="4">
        <v>0.5</v>
      </c>
      <c r="D299" s="4" t="s">
        <v>374</v>
      </c>
      <c r="E299" s="5">
        <v>42572</v>
      </c>
      <c r="F299" t="s">
        <v>46</v>
      </c>
      <c r="G299" t="s">
        <v>47</v>
      </c>
      <c r="H299" t="s">
        <v>48</v>
      </c>
      <c r="I299" s="1"/>
      <c r="J299">
        <v>24</v>
      </c>
      <c r="K299" t="s">
        <v>63</v>
      </c>
      <c r="L299" t="s">
        <v>64</v>
      </c>
      <c r="M299">
        <v>990001</v>
      </c>
      <c r="N299" t="s">
        <v>49</v>
      </c>
      <c r="O299">
        <v>0.5</v>
      </c>
      <c r="Q299">
        <v>0.5</v>
      </c>
      <c r="S299" t="s">
        <v>374</v>
      </c>
      <c r="AE299">
        <v>12</v>
      </c>
      <c r="AF299">
        <v>7.6</v>
      </c>
      <c r="AG299">
        <v>5</v>
      </c>
      <c r="AH299" t="s">
        <v>50</v>
      </c>
      <c r="AI299" t="s">
        <v>51</v>
      </c>
      <c r="AJ299">
        <v>2</v>
      </c>
      <c r="AK299">
        <v>1</v>
      </c>
      <c r="AL299">
        <v>1</v>
      </c>
      <c r="AM299" t="s">
        <v>52</v>
      </c>
      <c r="AN299" t="s">
        <v>53</v>
      </c>
      <c r="AP299">
        <v>1</v>
      </c>
      <c r="AQ299" t="s">
        <v>54</v>
      </c>
      <c r="AR299">
        <v>0</v>
      </c>
      <c r="AW299" t="s">
        <v>55</v>
      </c>
      <c r="AX299">
        <v>0</v>
      </c>
      <c r="AY299">
        <v>2</v>
      </c>
      <c r="AZ299">
        <v>0.5</v>
      </c>
      <c r="BA299">
        <v>0.5</v>
      </c>
      <c r="BB299" t="s">
        <v>56</v>
      </c>
    </row>
    <row r="300" spans="1:54" x14ac:dyDescent="0.2">
      <c r="A300" s="4" t="str">
        <f>VLOOKUP(F300,'Matching-Tabelle'!$A$57:$B$61,2,FALSE)</f>
        <v>curdin.schenkel@tkb.ch</v>
      </c>
      <c r="B300" s="4" t="str">
        <f>VLOOKUP(J300,'Matching-Tabelle'!$A$1:$B$52,2,FALSE)</f>
        <v>WPI RTB</v>
      </c>
      <c r="C300" s="4">
        <v>2</v>
      </c>
      <c r="D300" s="4" t="s">
        <v>77</v>
      </c>
      <c r="E300" s="5">
        <v>42573</v>
      </c>
      <c r="F300" t="s">
        <v>46</v>
      </c>
      <c r="G300" t="s">
        <v>47</v>
      </c>
      <c r="H300" t="s">
        <v>48</v>
      </c>
      <c r="I300" s="1"/>
      <c r="J300">
        <v>24</v>
      </c>
      <c r="K300" t="s">
        <v>63</v>
      </c>
      <c r="L300" t="s">
        <v>64</v>
      </c>
      <c r="M300">
        <v>990001</v>
      </c>
      <c r="N300" t="s">
        <v>49</v>
      </c>
      <c r="O300">
        <v>2</v>
      </c>
      <c r="Q300">
        <v>2</v>
      </c>
      <c r="S300" t="s">
        <v>77</v>
      </c>
      <c r="AE300">
        <v>12</v>
      </c>
      <c r="AF300">
        <v>7.6</v>
      </c>
      <c r="AG300">
        <v>5</v>
      </c>
      <c r="AH300" t="s">
        <v>50</v>
      </c>
      <c r="AI300" t="s">
        <v>51</v>
      </c>
      <c r="AJ300">
        <v>2</v>
      </c>
      <c r="AK300">
        <v>1</v>
      </c>
      <c r="AL300">
        <v>1</v>
      </c>
      <c r="AM300" t="s">
        <v>52</v>
      </c>
      <c r="AN300" t="s">
        <v>53</v>
      </c>
      <c r="AP300">
        <v>1</v>
      </c>
      <c r="AQ300" t="s">
        <v>54</v>
      </c>
      <c r="AR300">
        <v>0</v>
      </c>
      <c r="AW300" t="s">
        <v>55</v>
      </c>
      <c r="AX300">
        <v>0</v>
      </c>
      <c r="AY300">
        <v>2</v>
      </c>
      <c r="AZ300">
        <v>2</v>
      </c>
      <c r="BA300">
        <v>2</v>
      </c>
      <c r="BB300" t="s">
        <v>56</v>
      </c>
    </row>
    <row r="301" spans="1:54" x14ac:dyDescent="0.2">
      <c r="A301" s="4" t="str">
        <f>VLOOKUP(F301,'Matching-Tabelle'!$A$57:$B$61,2,FALSE)</f>
        <v>curdin.schenkel@tkb.ch</v>
      </c>
      <c r="B301" s="4" t="str">
        <f>VLOOKUP(J301,'Matching-Tabelle'!$A$1:$B$52,2,FALSE)</f>
        <v>WPI RTB</v>
      </c>
      <c r="C301" s="4">
        <v>0.5</v>
      </c>
      <c r="D301" s="4" t="s">
        <v>77</v>
      </c>
      <c r="E301" s="5">
        <v>42605</v>
      </c>
      <c r="F301" t="s">
        <v>46</v>
      </c>
      <c r="G301" t="s">
        <v>47</v>
      </c>
      <c r="H301" t="s">
        <v>48</v>
      </c>
      <c r="I301" s="1"/>
      <c r="J301">
        <v>24</v>
      </c>
      <c r="K301" t="s">
        <v>63</v>
      </c>
      <c r="L301" t="s">
        <v>64</v>
      </c>
      <c r="M301">
        <v>990001</v>
      </c>
      <c r="N301" t="s">
        <v>49</v>
      </c>
      <c r="O301">
        <v>0.5</v>
      </c>
      <c r="Q301">
        <v>0.5</v>
      </c>
      <c r="S301" t="s">
        <v>77</v>
      </c>
      <c r="AE301">
        <v>12</v>
      </c>
      <c r="AF301">
        <v>7.6</v>
      </c>
      <c r="AG301">
        <v>5</v>
      </c>
      <c r="AH301" t="s">
        <v>50</v>
      </c>
      <c r="AI301" t="s">
        <v>51</v>
      </c>
      <c r="AJ301">
        <v>2</v>
      </c>
      <c r="AK301">
        <v>1</v>
      </c>
      <c r="AL301">
        <v>1</v>
      </c>
      <c r="AM301" t="s">
        <v>52</v>
      </c>
      <c r="AN301" t="s">
        <v>53</v>
      </c>
      <c r="AP301">
        <v>1</v>
      </c>
      <c r="AQ301" t="s">
        <v>54</v>
      </c>
      <c r="AR301">
        <v>0</v>
      </c>
      <c r="AW301" t="s">
        <v>55</v>
      </c>
      <c r="AX301">
        <v>0</v>
      </c>
      <c r="AY301">
        <v>2</v>
      </c>
      <c r="AZ301">
        <v>0.5</v>
      </c>
      <c r="BA301">
        <v>0.5</v>
      </c>
      <c r="BB301" t="s">
        <v>56</v>
      </c>
    </row>
    <row r="302" spans="1:54" x14ac:dyDescent="0.2">
      <c r="A302" s="4" t="str">
        <f>VLOOKUP(F302,'Matching-Tabelle'!$A$57:$B$61,2,FALSE)</f>
        <v>curdin.schenkel@tkb.ch</v>
      </c>
      <c r="B302" s="4" t="str">
        <f>VLOOKUP(J302,'Matching-Tabelle'!$A$1:$B$52,2,FALSE)</f>
        <v>WPI RTB</v>
      </c>
      <c r="C302" s="4">
        <v>1</v>
      </c>
      <c r="D302" s="4" t="s">
        <v>383</v>
      </c>
      <c r="E302" s="5">
        <v>42605</v>
      </c>
      <c r="F302" t="s">
        <v>46</v>
      </c>
      <c r="G302" t="s">
        <v>47</v>
      </c>
      <c r="H302" t="s">
        <v>48</v>
      </c>
      <c r="I302" s="1"/>
      <c r="J302">
        <v>24</v>
      </c>
      <c r="K302" t="s">
        <v>63</v>
      </c>
      <c r="L302" t="s">
        <v>64</v>
      </c>
      <c r="M302">
        <v>990001</v>
      </c>
      <c r="N302" t="s">
        <v>49</v>
      </c>
      <c r="O302">
        <v>1</v>
      </c>
      <c r="Q302">
        <v>1</v>
      </c>
      <c r="S302" t="s">
        <v>383</v>
      </c>
      <c r="AE302">
        <v>12</v>
      </c>
      <c r="AF302">
        <v>7.6</v>
      </c>
      <c r="AG302">
        <v>5</v>
      </c>
      <c r="AH302" t="s">
        <v>50</v>
      </c>
      <c r="AI302" t="s">
        <v>51</v>
      </c>
      <c r="AJ302">
        <v>2</v>
      </c>
      <c r="AK302">
        <v>1</v>
      </c>
      <c r="AL302">
        <v>1</v>
      </c>
      <c r="AM302" t="s">
        <v>52</v>
      </c>
      <c r="AN302" t="s">
        <v>53</v>
      </c>
      <c r="AP302">
        <v>1</v>
      </c>
      <c r="AQ302" t="s">
        <v>54</v>
      </c>
      <c r="AR302">
        <v>0</v>
      </c>
      <c r="AW302" t="s">
        <v>55</v>
      </c>
      <c r="AX302">
        <v>0</v>
      </c>
      <c r="AY302">
        <v>2</v>
      </c>
      <c r="AZ302">
        <v>1</v>
      </c>
      <c r="BA302">
        <v>1</v>
      </c>
      <c r="BB302" t="s">
        <v>56</v>
      </c>
    </row>
    <row r="303" spans="1:54" x14ac:dyDescent="0.2">
      <c r="A303" s="4" t="str">
        <f>VLOOKUP(F303,'Matching-Tabelle'!$A$57:$B$61,2,FALSE)</f>
        <v>curdin.schenkel@tkb.ch</v>
      </c>
      <c r="B303" s="4" t="str">
        <f>VLOOKUP(J303,'Matching-Tabelle'!$A$1:$B$52,2,FALSE)</f>
        <v>WPI RTB</v>
      </c>
      <c r="C303" s="4">
        <v>1.5</v>
      </c>
      <c r="D303" s="4" t="s">
        <v>184</v>
      </c>
      <c r="E303" s="5">
        <v>42606</v>
      </c>
      <c r="F303" t="s">
        <v>46</v>
      </c>
      <c r="G303" t="s">
        <v>47</v>
      </c>
      <c r="H303" t="s">
        <v>48</v>
      </c>
      <c r="I303" s="1"/>
      <c r="J303">
        <v>24</v>
      </c>
      <c r="K303" t="s">
        <v>63</v>
      </c>
      <c r="L303" t="s">
        <v>64</v>
      </c>
      <c r="M303">
        <v>990001</v>
      </c>
      <c r="N303" t="s">
        <v>49</v>
      </c>
      <c r="O303">
        <v>1.5</v>
      </c>
      <c r="Q303">
        <v>1.5</v>
      </c>
      <c r="S303" t="s">
        <v>184</v>
      </c>
      <c r="AE303">
        <v>12</v>
      </c>
      <c r="AF303">
        <v>7.6</v>
      </c>
      <c r="AG303">
        <v>5</v>
      </c>
      <c r="AH303" t="s">
        <v>50</v>
      </c>
      <c r="AI303" t="s">
        <v>51</v>
      </c>
      <c r="AJ303">
        <v>2</v>
      </c>
      <c r="AK303">
        <v>1</v>
      </c>
      <c r="AL303">
        <v>1</v>
      </c>
      <c r="AM303" t="s">
        <v>52</v>
      </c>
      <c r="AN303" t="s">
        <v>53</v>
      </c>
      <c r="AP303">
        <v>1</v>
      </c>
      <c r="AQ303" t="s">
        <v>54</v>
      </c>
      <c r="AR303">
        <v>0</v>
      </c>
      <c r="AW303" t="s">
        <v>55</v>
      </c>
      <c r="AX303">
        <v>0</v>
      </c>
      <c r="AY303">
        <v>2</v>
      </c>
      <c r="AZ303">
        <v>1.5</v>
      </c>
      <c r="BA303">
        <v>1.5</v>
      </c>
      <c r="BB303" t="s">
        <v>56</v>
      </c>
    </row>
    <row r="304" spans="1:54" x14ac:dyDescent="0.2">
      <c r="A304" s="4" t="str">
        <f>VLOOKUP(F304,'Matching-Tabelle'!$A$57:$B$61,2,FALSE)</f>
        <v>curdin.schenkel@tkb.ch</v>
      </c>
      <c r="B304" s="4" t="str">
        <f>VLOOKUP(J304,'Matching-Tabelle'!$A$1:$B$52,2,FALSE)</f>
        <v>WPI RTB</v>
      </c>
      <c r="C304" s="4">
        <v>3</v>
      </c>
      <c r="D304" s="4" t="s">
        <v>388</v>
      </c>
      <c r="E304" s="5">
        <v>42607</v>
      </c>
      <c r="F304" t="s">
        <v>46</v>
      </c>
      <c r="G304" t="s">
        <v>47</v>
      </c>
      <c r="H304" t="s">
        <v>48</v>
      </c>
      <c r="I304" s="1"/>
      <c r="J304">
        <v>24</v>
      </c>
      <c r="K304" t="s">
        <v>63</v>
      </c>
      <c r="L304" t="s">
        <v>64</v>
      </c>
      <c r="M304">
        <v>990001</v>
      </c>
      <c r="N304" t="s">
        <v>49</v>
      </c>
      <c r="O304">
        <v>3</v>
      </c>
      <c r="Q304">
        <v>3</v>
      </c>
      <c r="S304" t="s">
        <v>388</v>
      </c>
      <c r="AE304">
        <v>12</v>
      </c>
      <c r="AF304">
        <v>7.6</v>
      </c>
      <c r="AG304">
        <v>5</v>
      </c>
      <c r="AH304" t="s">
        <v>50</v>
      </c>
      <c r="AI304" t="s">
        <v>51</v>
      </c>
      <c r="AJ304">
        <v>2</v>
      </c>
      <c r="AK304">
        <v>1</v>
      </c>
      <c r="AL304">
        <v>1</v>
      </c>
      <c r="AM304" t="s">
        <v>52</v>
      </c>
      <c r="AN304" t="s">
        <v>53</v>
      </c>
      <c r="AP304">
        <v>1</v>
      </c>
      <c r="AQ304" t="s">
        <v>54</v>
      </c>
      <c r="AR304">
        <v>0</v>
      </c>
      <c r="AW304" t="s">
        <v>55</v>
      </c>
      <c r="AX304">
        <v>0</v>
      </c>
      <c r="AY304">
        <v>2</v>
      </c>
      <c r="AZ304">
        <v>3</v>
      </c>
      <c r="BA304">
        <v>3</v>
      </c>
      <c r="BB304" t="s">
        <v>56</v>
      </c>
    </row>
    <row r="305" spans="1:54" x14ac:dyDescent="0.2">
      <c r="A305" s="4" t="str">
        <f>VLOOKUP(F305,'Matching-Tabelle'!$A$57:$B$61,2,FALSE)</f>
        <v>curdin.schenkel@tkb.ch</v>
      </c>
      <c r="B305" s="4" t="str">
        <f>VLOOKUP(J305,'Matching-Tabelle'!$A$1:$B$52,2,FALSE)</f>
        <v>WPI RTB</v>
      </c>
      <c r="C305" s="4">
        <v>4</v>
      </c>
      <c r="D305" s="4" t="s">
        <v>209</v>
      </c>
      <c r="E305" s="5">
        <v>42608</v>
      </c>
      <c r="F305" t="s">
        <v>46</v>
      </c>
      <c r="G305" t="s">
        <v>47</v>
      </c>
      <c r="H305" t="s">
        <v>48</v>
      </c>
      <c r="I305" s="1"/>
      <c r="J305">
        <v>24</v>
      </c>
      <c r="K305" t="s">
        <v>63</v>
      </c>
      <c r="L305" t="s">
        <v>64</v>
      </c>
      <c r="M305">
        <v>990001</v>
      </c>
      <c r="N305" t="s">
        <v>49</v>
      </c>
      <c r="O305">
        <v>4</v>
      </c>
      <c r="Q305">
        <v>4</v>
      </c>
      <c r="S305" t="s">
        <v>209</v>
      </c>
      <c r="AE305">
        <v>12</v>
      </c>
      <c r="AF305">
        <v>7.6</v>
      </c>
      <c r="AG305">
        <v>5</v>
      </c>
      <c r="AH305" t="s">
        <v>50</v>
      </c>
      <c r="AI305" t="s">
        <v>51</v>
      </c>
      <c r="AJ305">
        <v>2</v>
      </c>
      <c r="AK305">
        <v>1</v>
      </c>
      <c r="AL305">
        <v>1</v>
      </c>
      <c r="AM305" t="s">
        <v>52</v>
      </c>
      <c r="AN305" t="s">
        <v>53</v>
      </c>
      <c r="AP305">
        <v>1</v>
      </c>
      <c r="AQ305" t="s">
        <v>54</v>
      </c>
      <c r="AR305">
        <v>0</v>
      </c>
      <c r="AW305" t="s">
        <v>55</v>
      </c>
      <c r="AX305">
        <v>0</v>
      </c>
      <c r="AY305">
        <v>2</v>
      </c>
      <c r="AZ305">
        <v>4</v>
      </c>
      <c r="BA305">
        <v>4</v>
      </c>
      <c r="BB305" t="s">
        <v>56</v>
      </c>
    </row>
    <row r="306" spans="1:54" x14ac:dyDescent="0.2">
      <c r="A306" s="4" t="str">
        <f>VLOOKUP(F306,'Matching-Tabelle'!$A$57:$B$61,2,FALSE)</f>
        <v>curdin.schenkel@tkb.ch</v>
      </c>
      <c r="B306" s="4" t="str">
        <f>VLOOKUP(J306,'Matching-Tabelle'!$A$1:$B$52,2,FALSE)</f>
        <v>WPI RTB</v>
      </c>
      <c r="C306" s="4">
        <v>1</v>
      </c>
      <c r="D306" s="4" t="s">
        <v>77</v>
      </c>
      <c r="E306" s="5">
        <v>42611</v>
      </c>
      <c r="F306" t="s">
        <v>46</v>
      </c>
      <c r="G306" t="s">
        <v>47</v>
      </c>
      <c r="H306" t="s">
        <v>48</v>
      </c>
      <c r="I306" s="1"/>
      <c r="J306">
        <v>24</v>
      </c>
      <c r="K306" t="s">
        <v>63</v>
      </c>
      <c r="L306" t="s">
        <v>64</v>
      </c>
      <c r="M306">
        <v>990001</v>
      </c>
      <c r="N306" t="s">
        <v>49</v>
      </c>
      <c r="O306">
        <v>1</v>
      </c>
      <c r="Q306">
        <v>1</v>
      </c>
      <c r="S306" t="s">
        <v>77</v>
      </c>
      <c r="AE306">
        <v>12</v>
      </c>
      <c r="AF306">
        <v>7.6</v>
      </c>
      <c r="AG306">
        <v>5</v>
      </c>
      <c r="AH306" t="s">
        <v>50</v>
      </c>
      <c r="AI306" t="s">
        <v>51</v>
      </c>
      <c r="AJ306">
        <v>2</v>
      </c>
      <c r="AK306">
        <v>1</v>
      </c>
      <c r="AL306">
        <v>1</v>
      </c>
      <c r="AM306" t="s">
        <v>52</v>
      </c>
      <c r="AN306" t="s">
        <v>53</v>
      </c>
      <c r="AP306">
        <v>1</v>
      </c>
      <c r="AQ306" t="s">
        <v>54</v>
      </c>
      <c r="AR306">
        <v>0</v>
      </c>
      <c r="AW306" t="s">
        <v>55</v>
      </c>
      <c r="AX306">
        <v>0</v>
      </c>
      <c r="AY306">
        <v>2</v>
      </c>
      <c r="AZ306">
        <v>1</v>
      </c>
      <c r="BA306">
        <v>1</v>
      </c>
      <c r="BB306" t="s">
        <v>56</v>
      </c>
    </row>
    <row r="307" spans="1:54" x14ac:dyDescent="0.2">
      <c r="A307" s="4" t="str">
        <f>VLOOKUP(F307,'Matching-Tabelle'!$A$57:$B$61,2,FALSE)</f>
        <v>curdin.schenkel@tkb.ch</v>
      </c>
      <c r="B307" s="4" t="str">
        <f>VLOOKUP(J307,'Matching-Tabelle'!$A$1:$B$52,2,FALSE)</f>
        <v>WPI RTB</v>
      </c>
      <c r="C307" s="4">
        <v>1</v>
      </c>
      <c r="D307" s="4" t="s">
        <v>77</v>
      </c>
      <c r="E307" s="5">
        <v>42612</v>
      </c>
      <c r="F307" t="s">
        <v>46</v>
      </c>
      <c r="G307" t="s">
        <v>47</v>
      </c>
      <c r="H307" t="s">
        <v>48</v>
      </c>
      <c r="I307" s="1"/>
      <c r="J307">
        <v>24</v>
      </c>
      <c r="K307" t="s">
        <v>63</v>
      </c>
      <c r="L307" t="s">
        <v>64</v>
      </c>
      <c r="M307">
        <v>990001</v>
      </c>
      <c r="N307" t="s">
        <v>49</v>
      </c>
      <c r="O307">
        <v>1</v>
      </c>
      <c r="Q307">
        <v>1</v>
      </c>
      <c r="S307" t="s">
        <v>77</v>
      </c>
      <c r="AE307">
        <v>12</v>
      </c>
      <c r="AF307">
        <v>7.6</v>
      </c>
      <c r="AG307">
        <v>5</v>
      </c>
      <c r="AH307" t="s">
        <v>50</v>
      </c>
      <c r="AI307" t="s">
        <v>51</v>
      </c>
      <c r="AJ307">
        <v>2</v>
      </c>
      <c r="AK307">
        <v>1</v>
      </c>
      <c r="AL307">
        <v>1</v>
      </c>
      <c r="AM307" t="s">
        <v>52</v>
      </c>
      <c r="AN307" t="s">
        <v>53</v>
      </c>
      <c r="AP307">
        <v>1</v>
      </c>
      <c r="AQ307" t="s">
        <v>54</v>
      </c>
      <c r="AR307">
        <v>0</v>
      </c>
      <c r="AW307" t="s">
        <v>55</v>
      </c>
      <c r="AX307">
        <v>0</v>
      </c>
      <c r="AY307">
        <v>2</v>
      </c>
      <c r="AZ307">
        <v>1</v>
      </c>
      <c r="BA307">
        <v>1</v>
      </c>
      <c r="BB307" t="s">
        <v>56</v>
      </c>
    </row>
    <row r="308" spans="1:54" x14ac:dyDescent="0.2">
      <c r="A308" s="4" t="str">
        <f>VLOOKUP(F308,'Matching-Tabelle'!$A$57:$B$61,2,FALSE)</f>
        <v>curdin.schenkel@tkb.ch</v>
      </c>
      <c r="B308" s="4" t="str">
        <f>VLOOKUP(J308,'Matching-Tabelle'!$A$1:$B$52,2,FALSE)</f>
        <v>WPI RTB</v>
      </c>
      <c r="C308" s="4">
        <v>1</v>
      </c>
      <c r="D308" s="4" t="s">
        <v>93</v>
      </c>
      <c r="E308" s="5">
        <v>42614</v>
      </c>
      <c r="F308" t="s">
        <v>46</v>
      </c>
      <c r="G308" t="s">
        <v>47</v>
      </c>
      <c r="H308" t="s">
        <v>48</v>
      </c>
      <c r="I308" s="1"/>
      <c r="J308">
        <v>24</v>
      </c>
      <c r="K308" t="s">
        <v>63</v>
      </c>
      <c r="L308" t="s">
        <v>64</v>
      </c>
      <c r="M308">
        <v>990001</v>
      </c>
      <c r="N308" t="s">
        <v>49</v>
      </c>
      <c r="O308">
        <v>1</v>
      </c>
      <c r="Q308">
        <v>1</v>
      </c>
      <c r="S308" t="s">
        <v>93</v>
      </c>
      <c r="AE308">
        <v>12</v>
      </c>
      <c r="AF308">
        <v>7.6</v>
      </c>
      <c r="AG308">
        <v>5</v>
      </c>
      <c r="AH308" t="s">
        <v>50</v>
      </c>
      <c r="AI308" t="s">
        <v>51</v>
      </c>
      <c r="AJ308">
        <v>2</v>
      </c>
      <c r="AK308">
        <v>1</v>
      </c>
      <c r="AL308">
        <v>1</v>
      </c>
      <c r="AM308" t="s">
        <v>52</v>
      </c>
      <c r="AN308" t="s">
        <v>53</v>
      </c>
      <c r="AP308">
        <v>1</v>
      </c>
      <c r="AQ308" t="s">
        <v>54</v>
      </c>
      <c r="AR308">
        <v>0</v>
      </c>
      <c r="AW308" t="s">
        <v>55</v>
      </c>
      <c r="AX308">
        <v>0</v>
      </c>
      <c r="AY308">
        <v>2</v>
      </c>
      <c r="AZ308">
        <v>1</v>
      </c>
      <c r="BA308">
        <v>1</v>
      </c>
      <c r="BB308" t="s">
        <v>56</v>
      </c>
    </row>
    <row r="309" spans="1:54" x14ac:dyDescent="0.2">
      <c r="A309" s="4" t="str">
        <f>VLOOKUP(F309,'Matching-Tabelle'!$A$57:$B$61,2,FALSE)</f>
        <v>curdin.schenkel@tkb.ch</v>
      </c>
      <c r="B309" s="4" t="str">
        <f>VLOOKUP(J309,'Matching-Tabelle'!$A$1:$B$52,2,FALSE)</f>
        <v>WPI RTB</v>
      </c>
      <c r="C309" s="4">
        <v>2</v>
      </c>
      <c r="D309" s="4" t="s">
        <v>77</v>
      </c>
      <c r="E309" s="5">
        <v>42615</v>
      </c>
      <c r="F309" t="s">
        <v>46</v>
      </c>
      <c r="G309" t="s">
        <v>47</v>
      </c>
      <c r="H309" t="s">
        <v>48</v>
      </c>
      <c r="I309" s="1"/>
      <c r="J309">
        <v>24</v>
      </c>
      <c r="K309" t="s">
        <v>63</v>
      </c>
      <c r="L309" t="s">
        <v>64</v>
      </c>
      <c r="M309">
        <v>990001</v>
      </c>
      <c r="N309" t="s">
        <v>49</v>
      </c>
      <c r="O309">
        <v>2</v>
      </c>
      <c r="Q309">
        <v>2</v>
      </c>
      <c r="S309" t="s">
        <v>77</v>
      </c>
      <c r="AE309">
        <v>12</v>
      </c>
      <c r="AF309">
        <v>7.6</v>
      </c>
      <c r="AG309">
        <v>5</v>
      </c>
      <c r="AH309" t="s">
        <v>50</v>
      </c>
      <c r="AI309" t="s">
        <v>51</v>
      </c>
      <c r="AJ309">
        <v>2</v>
      </c>
      <c r="AK309">
        <v>1</v>
      </c>
      <c r="AL309">
        <v>1</v>
      </c>
      <c r="AM309" t="s">
        <v>52</v>
      </c>
      <c r="AN309" t="s">
        <v>53</v>
      </c>
      <c r="AP309">
        <v>1</v>
      </c>
      <c r="AQ309" t="s">
        <v>54</v>
      </c>
      <c r="AR309">
        <v>0</v>
      </c>
      <c r="AW309" t="s">
        <v>55</v>
      </c>
      <c r="AX309">
        <v>0</v>
      </c>
      <c r="AY309">
        <v>2</v>
      </c>
      <c r="AZ309">
        <v>2</v>
      </c>
      <c r="BA309">
        <v>2</v>
      </c>
      <c r="BB309" t="s">
        <v>56</v>
      </c>
    </row>
    <row r="310" spans="1:54" x14ac:dyDescent="0.2">
      <c r="A310" s="4" t="str">
        <f>VLOOKUP(F310,'Matching-Tabelle'!$A$57:$B$61,2,FALSE)</f>
        <v>curdin.schenkel@tkb.ch</v>
      </c>
      <c r="B310" s="4" t="str">
        <f>VLOOKUP(J310,'Matching-Tabelle'!$A$1:$B$52,2,FALSE)</f>
        <v>WPI RTB</v>
      </c>
      <c r="C310" s="4">
        <v>1</v>
      </c>
      <c r="D310" s="4" t="s">
        <v>77</v>
      </c>
      <c r="E310" s="5">
        <v>42618</v>
      </c>
      <c r="F310" t="s">
        <v>46</v>
      </c>
      <c r="G310" t="s">
        <v>47</v>
      </c>
      <c r="H310" t="s">
        <v>48</v>
      </c>
      <c r="I310" s="1"/>
      <c r="J310">
        <v>24</v>
      </c>
      <c r="K310" t="s">
        <v>63</v>
      </c>
      <c r="L310" t="s">
        <v>64</v>
      </c>
      <c r="M310">
        <v>990001</v>
      </c>
      <c r="N310" t="s">
        <v>49</v>
      </c>
      <c r="O310">
        <v>1</v>
      </c>
      <c r="Q310">
        <v>1</v>
      </c>
      <c r="S310" t="s">
        <v>77</v>
      </c>
      <c r="AE310">
        <v>12</v>
      </c>
      <c r="AF310">
        <v>7.6</v>
      </c>
      <c r="AG310">
        <v>5</v>
      </c>
      <c r="AH310" t="s">
        <v>50</v>
      </c>
      <c r="AI310" t="s">
        <v>51</v>
      </c>
      <c r="AJ310">
        <v>2</v>
      </c>
      <c r="AK310">
        <v>1</v>
      </c>
      <c r="AL310">
        <v>1</v>
      </c>
      <c r="AM310" t="s">
        <v>52</v>
      </c>
      <c r="AN310" t="s">
        <v>53</v>
      </c>
      <c r="AP310">
        <v>1</v>
      </c>
      <c r="AQ310" t="s">
        <v>54</v>
      </c>
      <c r="AR310">
        <v>0</v>
      </c>
      <c r="AW310" t="s">
        <v>55</v>
      </c>
      <c r="AX310">
        <v>0</v>
      </c>
      <c r="AY310">
        <v>2</v>
      </c>
      <c r="AZ310">
        <v>1</v>
      </c>
      <c r="BA310">
        <v>1</v>
      </c>
      <c r="BB310" t="s">
        <v>56</v>
      </c>
    </row>
    <row r="311" spans="1:54" x14ac:dyDescent="0.2">
      <c r="A311" s="4" t="str">
        <f>VLOOKUP(F311,'Matching-Tabelle'!$A$57:$B$61,2,FALSE)</f>
        <v>curdin.schenkel@tkb.ch</v>
      </c>
      <c r="B311" s="4" t="str">
        <f>VLOOKUP(J311,'Matching-Tabelle'!$A$1:$B$52,2,FALSE)</f>
        <v>WPI RTB</v>
      </c>
      <c r="C311" s="4">
        <v>1.5</v>
      </c>
      <c r="D311" s="4" t="s">
        <v>413</v>
      </c>
      <c r="E311" s="5">
        <v>42621</v>
      </c>
      <c r="F311" t="s">
        <v>46</v>
      </c>
      <c r="G311" t="s">
        <v>47</v>
      </c>
      <c r="H311" t="s">
        <v>48</v>
      </c>
      <c r="I311" s="1"/>
      <c r="J311">
        <v>24</v>
      </c>
      <c r="K311" t="s">
        <v>63</v>
      </c>
      <c r="L311" t="s">
        <v>64</v>
      </c>
      <c r="M311">
        <v>990001</v>
      </c>
      <c r="N311" t="s">
        <v>49</v>
      </c>
      <c r="O311">
        <v>1.5</v>
      </c>
      <c r="Q311">
        <v>1.5</v>
      </c>
      <c r="S311" t="s">
        <v>413</v>
      </c>
      <c r="AE311">
        <v>12</v>
      </c>
      <c r="AF311">
        <v>7.6</v>
      </c>
      <c r="AG311">
        <v>5</v>
      </c>
      <c r="AH311" t="s">
        <v>50</v>
      </c>
      <c r="AI311" t="s">
        <v>51</v>
      </c>
      <c r="AJ311">
        <v>2</v>
      </c>
      <c r="AK311">
        <v>1</v>
      </c>
      <c r="AL311">
        <v>1</v>
      </c>
      <c r="AM311" t="s">
        <v>52</v>
      </c>
      <c r="AN311" t="s">
        <v>53</v>
      </c>
      <c r="AP311">
        <v>1</v>
      </c>
      <c r="AQ311" t="s">
        <v>54</v>
      </c>
      <c r="AR311">
        <v>0</v>
      </c>
      <c r="AW311" t="s">
        <v>55</v>
      </c>
      <c r="AX311">
        <v>0</v>
      </c>
      <c r="AY311">
        <v>2</v>
      </c>
      <c r="AZ311">
        <v>1.5</v>
      </c>
      <c r="BA311">
        <v>1.5</v>
      </c>
      <c r="BB311" t="s">
        <v>56</v>
      </c>
    </row>
    <row r="312" spans="1:54" x14ac:dyDescent="0.2">
      <c r="A312" s="4" t="str">
        <f>VLOOKUP(F312,'Matching-Tabelle'!$A$57:$B$61,2,FALSE)</f>
        <v>curdin.schenkel@tkb.ch</v>
      </c>
      <c r="B312" s="4" t="str">
        <f>VLOOKUP(J312,'Matching-Tabelle'!$A$1:$B$52,2,FALSE)</f>
        <v>WPI RTB</v>
      </c>
      <c r="C312" s="4">
        <v>1</v>
      </c>
      <c r="D312" s="4" t="s">
        <v>77</v>
      </c>
      <c r="E312" s="5">
        <v>42622</v>
      </c>
      <c r="F312" t="s">
        <v>46</v>
      </c>
      <c r="G312" t="s">
        <v>47</v>
      </c>
      <c r="H312" t="s">
        <v>48</v>
      </c>
      <c r="I312" s="1"/>
      <c r="J312">
        <v>24</v>
      </c>
      <c r="K312" t="s">
        <v>63</v>
      </c>
      <c r="L312" t="s">
        <v>64</v>
      </c>
      <c r="M312">
        <v>990001</v>
      </c>
      <c r="N312" t="s">
        <v>49</v>
      </c>
      <c r="O312">
        <v>1</v>
      </c>
      <c r="Q312">
        <v>1</v>
      </c>
      <c r="S312" t="s">
        <v>77</v>
      </c>
      <c r="AE312">
        <v>12</v>
      </c>
      <c r="AF312">
        <v>7.6</v>
      </c>
      <c r="AG312">
        <v>5</v>
      </c>
      <c r="AH312" t="s">
        <v>50</v>
      </c>
      <c r="AI312" t="s">
        <v>51</v>
      </c>
      <c r="AJ312">
        <v>2</v>
      </c>
      <c r="AK312">
        <v>1</v>
      </c>
      <c r="AL312">
        <v>1</v>
      </c>
      <c r="AM312" t="s">
        <v>52</v>
      </c>
      <c r="AN312" t="s">
        <v>53</v>
      </c>
      <c r="AP312">
        <v>1</v>
      </c>
      <c r="AQ312" t="s">
        <v>54</v>
      </c>
      <c r="AR312">
        <v>0</v>
      </c>
      <c r="AW312" t="s">
        <v>55</v>
      </c>
      <c r="AX312">
        <v>0</v>
      </c>
      <c r="AY312">
        <v>2</v>
      </c>
      <c r="AZ312">
        <v>1</v>
      </c>
      <c r="BA312">
        <v>1</v>
      </c>
      <c r="BB312" t="s">
        <v>56</v>
      </c>
    </row>
    <row r="313" spans="1:54" x14ac:dyDescent="0.2">
      <c r="A313" s="4" t="str">
        <f>VLOOKUP(F313,'Matching-Tabelle'!$A$57:$B$61,2,FALSE)</f>
        <v>curdin.schenkel@tkb.ch</v>
      </c>
      <c r="B313" s="4" t="str">
        <f>VLOOKUP(J313,'Matching-Tabelle'!$A$1:$B$52,2,FALSE)</f>
        <v>WPI RTB</v>
      </c>
      <c r="C313" s="4">
        <v>3</v>
      </c>
      <c r="D313" s="4" t="s">
        <v>150</v>
      </c>
      <c r="E313" s="5">
        <v>42622</v>
      </c>
      <c r="F313" t="s">
        <v>46</v>
      </c>
      <c r="G313" t="s">
        <v>47</v>
      </c>
      <c r="H313" t="s">
        <v>48</v>
      </c>
      <c r="I313" s="1"/>
      <c r="J313">
        <v>24</v>
      </c>
      <c r="K313" t="s">
        <v>63</v>
      </c>
      <c r="L313" t="s">
        <v>64</v>
      </c>
      <c r="M313">
        <v>990001</v>
      </c>
      <c r="N313" t="s">
        <v>49</v>
      </c>
      <c r="O313">
        <v>3</v>
      </c>
      <c r="Q313">
        <v>3</v>
      </c>
      <c r="S313" t="s">
        <v>150</v>
      </c>
      <c r="AE313">
        <v>12</v>
      </c>
      <c r="AF313">
        <v>7.6</v>
      </c>
      <c r="AG313">
        <v>5</v>
      </c>
      <c r="AH313" t="s">
        <v>50</v>
      </c>
      <c r="AI313" t="s">
        <v>51</v>
      </c>
      <c r="AJ313">
        <v>2</v>
      </c>
      <c r="AK313">
        <v>1</v>
      </c>
      <c r="AL313">
        <v>1</v>
      </c>
      <c r="AM313" t="s">
        <v>52</v>
      </c>
      <c r="AN313" t="s">
        <v>53</v>
      </c>
      <c r="AP313">
        <v>1</v>
      </c>
      <c r="AQ313" t="s">
        <v>54</v>
      </c>
      <c r="AR313">
        <v>0</v>
      </c>
      <c r="AW313" t="s">
        <v>55</v>
      </c>
      <c r="AX313">
        <v>0</v>
      </c>
      <c r="AY313">
        <v>2</v>
      </c>
      <c r="AZ313">
        <v>3</v>
      </c>
      <c r="BA313">
        <v>3</v>
      </c>
      <c r="BB313" t="s">
        <v>56</v>
      </c>
    </row>
    <row r="314" spans="1:54" x14ac:dyDescent="0.2">
      <c r="A314" s="4" t="str">
        <f>VLOOKUP(F314,'Matching-Tabelle'!$A$57:$B$61,2,FALSE)</f>
        <v>curdin.schenkel@tkb.ch</v>
      </c>
      <c r="B314" s="4" t="str">
        <f>VLOOKUP(J314,'Matching-Tabelle'!$A$1:$B$52,2,FALSE)</f>
        <v>WPI RTB</v>
      </c>
      <c r="C314" s="4">
        <v>0.5</v>
      </c>
      <c r="D314" s="4" t="s">
        <v>142</v>
      </c>
      <c r="E314" s="5">
        <v>42625</v>
      </c>
      <c r="F314" t="s">
        <v>46</v>
      </c>
      <c r="G314" t="s">
        <v>47</v>
      </c>
      <c r="H314" t="s">
        <v>48</v>
      </c>
      <c r="I314" s="1"/>
      <c r="J314">
        <v>24</v>
      </c>
      <c r="K314" t="s">
        <v>63</v>
      </c>
      <c r="L314" t="s">
        <v>64</v>
      </c>
      <c r="M314">
        <v>990001</v>
      </c>
      <c r="N314" t="s">
        <v>49</v>
      </c>
      <c r="O314">
        <v>0.5</v>
      </c>
      <c r="Q314">
        <v>0.5</v>
      </c>
      <c r="S314" t="s">
        <v>142</v>
      </c>
      <c r="AE314">
        <v>12</v>
      </c>
      <c r="AF314">
        <v>7.6</v>
      </c>
      <c r="AG314">
        <v>5</v>
      </c>
      <c r="AH314" t="s">
        <v>50</v>
      </c>
      <c r="AI314" t="s">
        <v>51</v>
      </c>
      <c r="AJ314">
        <v>2</v>
      </c>
      <c r="AK314">
        <v>1</v>
      </c>
      <c r="AL314">
        <v>1</v>
      </c>
      <c r="AM314" t="s">
        <v>52</v>
      </c>
      <c r="AN314" t="s">
        <v>53</v>
      </c>
      <c r="AP314">
        <v>1</v>
      </c>
      <c r="AQ314" t="s">
        <v>54</v>
      </c>
      <c r="AR314">
        <v>0</v>
      </c>
      <c r="AW314" t="s">
        <v>55</v>
      </c>
      <c r="AX314">
        <v>0</v>
      </c>
      <c r="AY314">
        <v>2</v>
      </c>
      <c r="AZ314">
        <v>0.5</v>
      </c>
      <c r="BA314">
        <v>0.5</v>
      </c>
      <c r="BB314" t="s">
        <v>56</v>
      </c>
    </row>
    <row r="315" spans="1:54" x14ac:dyDescent="0.2">
      <c r="A315" s="4" t="str">
        <f>VLOOKUP(F315,'Matching-Tabelle'!$A$57:$B$61,2,FALSE)</f>
        <v>curdin.schenkel@tkb.ch</v>
      </c>
      <c r="B315" s="4" t="str">
        <f>VLOOKUP(J315,'Matching-Tabelle'!$A$1:$B$52,2,FALSE)</f>
        <v>WPI RTB</v>
      </c>
      <c r="C315" s="4">
        <v>0.5</v>
      </c>
      <c r="D315" s="4" t="s">
        <v>418</v>
      </c>
      <c r="E315" s="5">
        <v>42625</v>
      </c>
      <c r="F315" t="s">
        <v>46</v>
      </c>
      <c r="G315" t="s">
        <v>47</v>
      </c>
      <c r="H315" t="s">
        <v>48</v>
      </c>
      <c r="I315" s="1"/>
      <c r="J315">
        <v>24</v>
      </c>
      <c r="K315" t="s">
        <v>63</v>
      </c>
      <c r="L315" t="s">
        <v>64</v>
      </c>
      <c r="M315">
        <v>990001</v>
      </c>
      <c r="N315" t="s">
        <v>49</v>
      </c>
      <c r="O315">
        <v>0.5</v>
      </c>
      <c r="Q315">
        <v>0.5</v>
      </c>
      <c r="S315" t="s">
        <v>418</v>
      </c>
      <c r="AE315">
        <v>12</v>
      </c>
      <c r="AF315">
        <v>7.6</v>
      </c>
      <c r="AG315">
        <v>5</v>
      </c>
      <c r="AH315" t="s">
        <v>50</v>
      </c>
      <c r="AI315" t="s">
        <v>51</v>
      </c>
      <c r="AJ315">
        <v>2</v>
      </c>
      <c r="AK315">
        <v>1</v>
      </c>
      <c r="AL315">
        <v>1</v>
      </c>
      <c r="AM315" t="s">
        <v>52</v>
      </c>
      <c r="AN315" t="s">
        <v>53</v>
      </c>
      <c r="AP315">
        <v>1</v>
      </c>
      <c r="AQ315" t="s">
        <v>54</v>
      </c>
      <c r="AR315">
        <v>0</v>
      </c>
      <c r="AW315" t="s">
        <v>55</v>
      </c>
      <c r="AX315">
        <v>0</v>
      </c>
      <c r="AY315">
        <v>2</v>
      </c>
      <c r="AZ315">
        <v>0.5</v>
      </c>
      <c r="BA315">
        <v>0.5</v>
      </c>
      <c r="BB315" t="s">
        <v>56</v>
      </c>
    </row>
    <row r="316" spans="1:54" x14ac:dyDescent="0.2">
      <c r="A316" s="4" t="str">
        <f>VLOOKUP(F316,'Matching-Tabelle'!$A$57:$B$61,2,FALSE)</f>
        <v>curdin.schenkel@tkb.ch</v>
      </c>
      <c r="B316" s="4" t="str">
        <f>VLOOKUP(J316,'Matching-Tabelle'!$A$1:$B$52,2,FALSE)</f>
        <v>WPI RTB</v>
      </c>
      <c r="C316" s="4">
        <v>1</v>
      </c>
      <c r="D316" s="4" t="s">
        <v>424</v>
      </c>
      <c r="E316" s="5">
        <v>42626</v>
      </c>
      <c r="F316" t="s">
        <v>46</v>
      </c>
      <c r="G316" t="s">
        <v>47</v>
      </c>
      <c r="H316" t="s">
        <v>48</v>
      </c>
      <c r="I316" s="1"/>
      <c r="J316">
        <v>24</v>
      </c>
      <c r="K316" t="s">
        <v>63</v>
      </c>
      <c r="L316" t="s">
        <v>64</v>
      </c>
      <c r="M316">
        <v>990001</v>
      </c>
      <c r="N316" t="s">
        <v>49</v>
      </c>
      <c r="O316">
        <v>1</v>
      </c>
      <c r="Q316">
        <v>1</v>
      </c>
      <c r="S316" t="s">
        <v>424</v>
      </c>
      <c r="AE316">
        <v>12</v>
      </c>
      <c r="AF316">
        <v>7.6</v>
      </c>
      <c r="AG316">
        <v>5</v>
      </c>
      <c r="AH316" t="s">
        <v>50</v>
      </c>
      <c r="AI316" t="s">
        <v>51</v>
      </c>
      <c r="AJ316">
        <v>2</v>
      </c>
      <c r="AK316">
        <v>1</v>
      </c>
      <c r="AL316">
        <v>1</v>
      </c>
      <c r="AM316" t="s">
        <v>52</v>
      </c>
      <c r="AN316" t="s">
        <v>53</v>
      </c>
      <c r="AP316">
        <v>1</v>
      </c>
      <c r="AQ316" t="s">
        <v>54</v>
      </c>
      <c r="AR316">
        <v>0</v>
      </c>
      <c r="AW316" t="s">
        <v>55</v>
      </c>
      <c r="AX316">
        <v>0</v>
      </c>
      <c r="AY316">
        <v>2</v>
      </c>
      <c r="AZ316">
        <v>1</v>
      </c>
      <c r="BA316">
        <v>1</v>
      </c>
      <c r="BB316" t="s">
        <v>56</v>
      </c>
    </row>
    <row r="317" spans="1:54" x14ac:dyDescent="0.2">
      <c r="A317" s="4" t="str">
        <f>VLOOKUP(F317,'Matching-Tabelle'!$A$57:$B$61,2,FALSE)</f>
        <v>curdin.schenkel@tkb.ch</v>
      </c>
      <c r="B317" s="4" t="str">
        <f>VLOOKUP(J317,'Matching-Tabelle'!$A$1:$B$52,2,FALSE)</f>
        <v>WPI RTB</v>
      </c>
      <c r="C317" s="4">
        <v>1</v>
      </c>
      <c r="D317" s="4" t="s">
        <v>425</v>
      </c>
      <c r="E317" s="5">
        <v>42626</v>
      </c>
      <c r="F317" t="s">
        <v>46</v>
      </c>
      <c r="G317" t="s">
        <v>47</v>
      </c>
      <c r="H317" t="s">
        <v>48</v>
      </c>
      <c r="I317" s="1"/>
      <c r="J317">
        <v>24</v>
      </c>
      <c r="K317" t="s">
        <v>63</v>
      </c>
      <c r="L317" t="s">
        <v>64</v>
      </c>
      <c r="M317">
        <v>990001</v>
      </c>
      <c r="N317" t="s">
        <v>49</v>
      </c>
      <c r="O317">
        <v>1</v>
      </c>
      <c r="Q317">
        <v>1</v>
      </c>
      <c r="S317" t="s">
        <v>425</v>
      </c>
      <c r="AE317">
        <v>12</v>
      </c>
      <c r="AF317">
        <v>7.6</v>
      </c>
      <c r="AG317">
        <v>5</v>
      </c>
      <c r="AH317" t="s">
        <v>50</v>
      </c>
      <c r="AI317" t="s">
        <v>51</v>
      </c>
      <c r="AJ317">
        <v>2</v>
      </c>
      <c r="AK317">
        <v>1</v>
      </c>
      <c r="AL317">
        <v>1</v>
      </c>
      <c r="AM317" t="s">
        <v>52</v>
      </c>
      <c r="AN317" t="s">
        <v>53</v>
      </c>
      <c r="AP317">
        <v>1</v>
      </c>
      <c r="AQ317" t="s">
        <v>54</v>
      </c>
      <c r="AR317">
        <v>0</v>
      </c>
      <c r="AW317" t="s">
        <v>55</v>
      </c>
      <c r="AX317">
        <v>0</v>
      </c>
      <c r="AY317">
        <v>2</v>
      </c>
      <c r="AZ317">
        <v>1</v>
      </c>
      <c r="BA317">
        <v>1</v>
      </c>
      <c r="BB317" t="s">
        <v>56</v>
      </c>
    </row>
    <row r="318" spans="1:54" x14ac:dyDescent="0.2">
      <c r="A318" s="4" t="str">
        <f>VLOOKUP(F318,'Matching-Tabelle'!$A$57:$B$61,2,FALSE)</f>
        <v>curdin.schenkel@tkb.ch</v>
      </c>
      <c r="B318" s="4" t="str">
        <f>VLOOKUP(J318,'Matching-Tabelle'!$A$1:$B$52,2,FALSE)</f>
        <v>WPI RTB</v>
      </c>
      <c r="C318" s="4">
        <v>8</v>
      </c>
      <c r="D318" s="4" t="s">
        <v>426</v>
      </c>
      <c r="E318" s="5">
        <v>42635</v>
      </c>
      <c r="F318" t="s">
        <v>46</v>
      </c>
      <c r="G318" t="s">
        <v>47</v>
      </c>
      <c r="H318" t="s">
        <v>48</v>
      </c>
      <c r="I318" s="1"/>
      <c r="J318">
        <v>24</v>
      </c>
      <c r="K318" t="s">
        <v>63</v>
      </c>
      <c r="L318" t="s">
        <v>64</v>
      </c>
      <c r="M318">
        <v>990001</v>
      </c>
      <c r="N318" t="s">
        <v>49</v>
      </c>
      <c r="O318">
        <v>8</v>
      </c>
      <c r="Q318">
        <v>8</v>
      </c>
      <c r="S318" t="s">
        <v>426</v>
      </c>
      <c r="AE318">
        <v>12</v>
      </c>
      <c r="AF318">
        <v>7.6</v>
      </c>
      <c r="AG318">
        <v>5</v>
      </c>
      <c r="AH318" t="s">
        <v>50</v>
      </c>
      <c r="AI318" t="s">
        <v>51</v>
      </c>
      <c r="AJ318">
        <v>2</v>
      </c>
      <c r="AK318">
        <v>1</v>
      </c>
      <c r="AL318">
        <v>1</v>
      </c>
      <c r="AM318" t="s">
        <v>52</v>
      </c>
      <c r="AN318" t="s">
        <v>53</v>
      </c>
      <c r="AP318">
        <v>1</v>
      </c>
      <c r="AQ318" t="s">
        <v>54</v>
      </c>
      <c r="AR318">
        <v>0</v>
      </c>
      <c r="AW318" t="s">
        <v>55</v>
      </c>
      <c r="AX318">
        <v>0</v>
      </c>
      <c r="AY318">
        <v>2</v>
      </c>
      <c r="AZ318">
        <v>8</v>
      </c>
      <c r="BA318">
        <v>8</v>
      </c>
      <c r="BB318" t="s">
        <v>56</v>
      </c>
    </row>
    <row r="319" spans="1:54" x14ac:dyDescent="0.2">
      <c r="A319" s="4" t="str">
        <f>VLOOKUP(F319,'Matching-Tabelle'!$A$57:$B$61,2,FALSE)</f>
        <v>curdin.schenkel@tkb.ch</v>
      </c>
      <c r="B319" s="4" t="str">
        <f>VLOOKUP(J319,'Matching-Tabelle'!$A$1:$B$52,2,FALSE)</f>
        <v>WPI RTB</v>
      </c>
      <c r="C319" s="4">
        <v>4</v>
      </c>
      <c r="D319" s="4" t="s">
        <v>427</v>
      </c>
      <c r="E319" s="5">
        <v>42636</v>
      </c>
      <c r="F319" t="s">
        <v>46</v>
      </c>
      <c r="G319" t="s">
        <v>47</v>
      </c>
      <c r="H319" t="s">
        <v>48</v>
      </c>
      <c r="I319" s="1"/>
      <c r="J319">
        <v>24</v>
      </c>
      <c r="K319" t="s">
        <v>63</v>
      </c>
      <c r="L319" t="s">
        <v>64</v>
      </c>
      <c r="M319">
        <v>990001</v>
      </c>
      <c r="N319" t="s">
        <v>49</v>
      </c>
      <c r="O319">
        <v>4</v>
      </c>
      <c r="Q319">
        <v>4</v>
      </c>
      <c r="S319" t="s">
        <v>427</v>
      </c>
      <c r="AE319">
        <v>12</v>
      </c>
      <c r="AF319">
        <v>7.6</v>
      </c>
      <c r="AG319">
        <v>5</v>
      </c>
      <c r="AH319" t="s">
        <v>50</v>
      </c>
      <c r="AI319" t="s">
        <v>51</v>
      </c>
      <c r="AJ319">
        <v>2</v>
      </c>
      <c r="AK319">
        <v>1</v>
      </c>
      <c r="AL319">
        <v>1</v>
      </c>
      <c r="AM319" t="s">
        <v>52</v>
      </c>
      <c r="AN319" t="s">
        <v>53</v>
      </c>
      <c r="AP319">
        <v>1</v>
      </c>
      <c r="AQ319" t="s">
        <v>54</v>
      </c>
      <c r="AR319">
        <v>0</v>
      </c>
      <c r="AW319" t="s">
        <v>55</v>
      </c>
      <c r="AX319">
        <v>0</v>
      </c>
      <c r="AY319">
        <v>2</v>
      </c>
      <c r="AZ319">
        <v>4</v>
      </c>
      <c r="BA319">
        <v>4</v>
      </c>
      <c r="BB319" t="s">
        <v>56</v>
      </c>
    </row>
    <row r="320" spans="1:54" x14ac:dyDescent="0.2">
      <c r="A320" s="4" t="str">
        <f>VLOOKUP(F320,'Matching-Tabelle'!$A$57:$B$61,2,FALSE)</f>
        <v>curdin.schenkel@tkb.ch</v>
      </c>
      <c r="B320" s="4" t="str">
        <f>VLOOKUP(J320,'Matching-Tabelle'!$A$1:$B$52,2,FALSE)</f>
        <v>WPI RTB</v>
      </c>
      <c r="C320" s="4">
        <v>0.75</v>
      </c>
      <c r="D320" s="4" t="s">
        <v>142</v>
      </c>
      <c r="E320" s="5">
        <v>42653</v>
      </c>
      <c r="F320" t="s">
        <v>46</v>
      </c>
      <c r="G320" t="s">
        <v>47</v>
      </c>
      <c r="H320" t="s">
        <v>48</v>
      </c>
      <c r="I320" s="1"/>
      <c r="J320">
        <v>24</v>
      </c>
      <c r="K320" t="s">
        <v>63</v>
      </c>
      <c r="L320" t="s">
        <v>64</v>
      </c>
      <c r="M320">
        <v>990001</v>
      </c>
      <c r="N320" t="s">
        <v>49</v>
      </c>
      <c r="O320">
        <v>0.75</v>
      </c>
      <c r="Q320">
        <v>0.75</v>
      </c>
      <c r="S320" t="s">
        <v>142</v>
      </c>
      <c r="AE320">
        <v>12</v>
      </c>
      <c r="AF320">
        <v>7.6</v>
      </c>
      <c r="AG320">
        <v>5</v>
      </c>
      <c r="AH320" t="s">
        <v>50</v>
      </c>
      <c r="AI320" t="s">
        <v>51</v>
      </c>
      <c r="AJ320">
        <v>2</v>
      </c>
      <c r="AK320">
        <v>1</v>
      </c>
      <c r="AL320">
        <v>1</v>
      </c>
      <c r="AM320" t="s">
        <v>52</v>
      </c>
      <c r="AN320" t="s">
        <v>53</v>
      </c>
      <c r="AP320">
        <v>1</v>
      </c>
      <c r="AQ320" t="s">
        <v>54</v>
      </c>
      <c r="AR320">
        <v>0</v>
      </c>
      <c r="AW320" t="s">
        <v>55</v>
      </c>
      <c r="AX320">
        <v>0</v>
      </c>
      <c r="AY320">
        <v>2</v>
      </c>
      <c r="AZ320">
        <v>0.75</v>
      </c>
      <c r="BA320">
        <v>0.75</v>
      </c>
      <c r="BB320" t="s">
        <v>56</v>
      </c>
    </row>
    <row r="321" spans="1:54" x14ac:dyDescent="0.2">
      <c r="A321" s="4" t="str">
        <f>VLOOKUP(F321,'Matching-Tabelle'!$A$57:$B$61,2,FALSE)</f>
        <v>curdin.schenkel@tkb.ch</v>
      </c>
      <c r="B321" s="4" t="str">
        <f>VLOOKUP(J321,'Matching-Tabelle'!$A$1:$B$52,2,FALSE)</f>
        <v>WPI RTB</v>
      </c>
      <c r="C321" s="4">
        <v>0.5</v>
      </c>
      <c r="D321" s="4" t="s">
        <v>428</v>
      </c>
      <c r="E321" s="5">
        <v>42653</v>
      </c>
      <c r="F321" t="s">
        <v>46</v>
      </c>
      <c r="G321" t="s">
        <v>47</v>
      </c>
      <c r="H321" t="s">
        <v>48</v>
      </c>
      <c r="I321" s="1"/>
      <c r="J321">
        <v>24</v>
      </c>
      <c r="K321" t="s">
        <v>63</v>
      </c>
      <c r="L321" t="s">
        <v>64</v>
      </c>
      <c r="M321">
        <v>990001</v>
      </c>
      <c r="N321" t="s">
        <v>49</v>
      </c>
      <c r="O321">
        <v>0.5</v>
      </c>
      <c r="Q321">
        <v>0.5</v>
      </c>
      <c r="S321" t="s">
        <v>428</v>
      </c>
      <c r="AE321">
        <v>12</v>
      </c>
      <c r="AF321">
        <v>7.6</v>
      </c>
      <c r="AG321">
        <v>5</v>
      </c>
      <c r="AH321" t="s">
        <v>50</v>
      </c>
      <c r="AI321" t="s">
        <v>51</v>
      </c>
      <c r="AJ321">
        <v>2</v>
      </c>
      <c r="AK321">
        <v>1</v>
      </c>
      <c r="AL321">
        <v>1</v>
      </c>
      <c r="AM321" t="s">
        <v>52</v>
      </c>
      <c r="AN321" t="s">
        <v>53</v>
      </c>
      <c r="AP321">
        <v>1</v>
      </c>
      <c r="AQ321" t="s">
        <v>54</v>
      </c>
      <c r="AR321">
        <v>0</v>
      </c>
      <c r="AW321" t="s">
        <v>55</v>
      </c>
      <c r="AX321">
        <v>0</v>
      </c>
      <c r="AY321">
        <v>2</v>
      </c>
      <c r="AZ321">
        <v>0.5</v>
      </c>
      <c r="BA321">
        <v>0.5</v>
      </c>
      <c r="BB321" t="s">
        <v>56</v>
      </c>
    </row>
    <row r="322" spans="1:54" x14ac:dyDescent="0.2">
      <c r="A322" s="4" t="str">
        <f>VLOOKUP(F322,'Matching-Tabelle'!$A$57:$B$61,2,FALSE)</f>
        <v>curdin.schenkel@tkb.ch</v>
      </c>
      <c r="B322" s="4" t="str">
        <f>VLOOKUP(J322,'Matching-Tabelle'!$A$1:$B$52,2,FALSE)</f>
        <v>WPI RTB</v>
      </c>
      <c r="C322" s="4">
        <v>1</v>
      </c>
      <c r="D322" s="4" t="s">
        <v>433</v>
      </c>
      <c r="E322" s="5">
        <v>42654</v>
      </c>
      <c r="F322" t="s">
        <v>46</v>
      </c>
      <c r="G322" t="s">
        <v>47</v>
      </c>
      <c r="H322" t="s">
        <v>48</v>
      </c>
      <c r="I322" s="1"/>
      <c r="J322">
        <v>24</v>
      </c>
      <c r="K322" t="s">
        <v>63</v>
      </c>
      <c r="L322" t="s">
        <v>64</v>
      </c>
      <c r="M322">
        <v>990001</v>
      </c>
      <c r="N322" t="s">
        <v>49</v>
      </c>
      <c r="O322">
        <v>1</v>
      </c>
      <c r="Q322">
        <v>1</v>
      </c>
      <c r="S322" t="s">
        <v>433</v>
      </c>
      <c r="AE322">
        <v>12</v>
      </c>
      <c r="AF322">
        <v>7.6</v>
      </c>
      <c r="AG322">
        <v>5</v>
      </c>
      <c r="AH322" t="s">
        <v>50</v>
      </c>
      <c r="AI322" t="s">
        <v>51</v>
      </c>
      <c r="AJ322">
        <v>2</v>
      </c>
      <c r="AK322">
        <v>1</v>
      </c>
      <c r="AL322">
        <v>1</v>
      </c>
      <c r="AM322" t="s">
        <v>52</v>
      </c>
      <c r="AN322" t="s">
        <v>53</v>
      </c>
      <c r="AP322">
        <v>1</v>
      </c>
      <c r="AQ322" t="s">
        <v>54</v>
      </c>
      <c r="AR322">
        <v>0</v>
      </c>
      <c r="AW322" t="s">
        <v>55</v>
      </c>
      <c r="AX322">
        <v>0</v>
      </c>
      <c r="AY322">
        <v>2</v>
      </c>
      <c r="AZ322">
        <v>1</v>
      </c>
      <c r="BA322">
        <v>1</v>
      </c>
      <c r="BB322" t="s">
        <v>56</v>
      </c>
    </row>
    <row r="323" spans="1:54" x14ac:dyDescent="0.2">
      <c r="A323" s="4" t="str">
        <f>VLOOKUP(F323,'Matching-Tabelle'!$A$57:$B$61,2,FALSE)</f>
        <v>curdin.schenkel@tkb.ch</v>
      </c>
      <c r="B323" s="4" t="str">
        <f>VLOOKUP(J323,'Matching-Tabelle'!$A$1:$B$52,2,FALSE)</f>
        <v>WPI RTB</v>
      </c>
      <c r="C323" s="4">
        <v>4</v>
      </c>
      <c r="D323" s="4" t="s">
        <v>434</v>
      </c>
      <c r="E323" s="5">
        <v>42659</v>
      </c>
      <c r="F323" t="s">
        <v>46</v>
      </c>
      <c r="G323" t="s">
        <v>47</v>
      </c>
      <c r="H323" t="s">
        <v>48</v>
      </c>
      <c r="I323" s="1"/>
      <c r="J323">
        <v>24</v>
      </c>
      <c r="K323" t="s">
        <v>63</v>
      </c>
      <c r="L323" t="s">
        <v>64</v>
      </c>
      <c r="M323">
        <v>999001</v>
      </c>
      <c r="N323" t="s">
        <v>367</v>
      </c>
      <c r="O323">
        <v>4</v>
      </c>
      <c r="Q323">
        <v>4</v>
      </c>
      <c r="S323" t="s">
        <v>434</v>
      </c>
      <c r="AE323">
        <v>12</v>
      </c>
      <c r="AF323">
        <v>7.6</v>
      </c>
      <c r="AG323">
        <v>5</v>
      </c>
      <c r="AH323" t="s">
        <v>50</v>
      </c>
      <c r="AI323" t="s">
        <v>51</v>
      </c>
      <c r="AJ323">
        <v>2</v>
      </c>
      <c r="AK323">
        <v>1</v>
      </c>
      <c r="AL323">
        <v>1</v>
      </c>
      <c r="AM323" t="s">
        <v>52</v>
      </c>
      <c r="AN323" t="s">
        <v>53</v>
      </c>
      <c r="AP323">
        <v>1</v>
      </c>
      <c r="AQ323" t="s">
        <v>54</v>
      </c>
      <c r="AR323">
        <v>0</v>
      </c>
      <c r="AW323" t="s">
        <v>55</v>
      </c>
      <c r="AX323">
        <v>0</v>
      </c>
      <c r="AY323">
        <v>2</v>
      </c>
      <c r="AZ323">
        <v>4</v>
      </c>
      <c r="BA323">
        <v>4</v>
      </c>
      <c r="BB323" t="s">
        <v>56</v>
      </c>
    </row>
    <row r="324" spans="1:54" x14ac:dyDescent="0.2">
      <c r="A324" s="4" t="str">
        <f>VLOOKUP(F324,'Matching-Tabelle'!$A$57:$B$61,2,FALSE)</f>
        <v>curdin.schenkel@tkb.ch</v>
      </c>
      <c r="B324" s="4" t="str">
        <f>VLOOKUP(J324,'Matching-Tabelle'!$A$1:$B$52,2,FALSE)</f>
        <v>WPI RTB</v>
      </c>
      <c r="C324" s="4">
        <v>2.5</v>
      </c>
      <c r="D324" s="4" t="s">
        <v>77</v>
      </c>
      <c r="E324" s="5">
        <v>42661</v>
      </c>
      <c r="F324" t="s">
        <v>46</v>
      </c>
      <c r="G324" t="s">
        <v>47</v>
      </c>
      <c r="H324" t="s">
        <v>48</v>
      </c>
      <c r="I324" s="1"/>
      <c r="J324">
        <v>24</v>
      </c>
      <c r="K324" t="s">
        <v>63</v>
      </c>
      <c r="L324" t="s">
        <v>64</v>
      </c>
      <c r="M324">
        <v>990001</v>
      </c>
      <c r="N324" t="s">
        <v>49</v>
      </c>
      <c r="O324">
        <v>2.5</v>
      </c>
      <c r="Q324">
        <v>2.5</v>
      </c>
      <c r="S324" t="s">
        <v>77</v>
      </c>
      <c r="AE324">
        <v>12</v>
      </c>
      <c r="AF324">
        <v>7.6</v>
      </c>
      <c r="AG324">
        <v>5</v>
      </c>
      <c r="AH324" t="s">
        <v>50</v>
      </c>
      <c r="AI324" t="s">
        <v>51</v>
      </c>
      <c r="AJ324">
        <v>2</v>
      </c>
      <c r="AK324">
        <v>1</v>
      </c>
      <c r="AL324">
        <v>1</v>
      </c>
      <c r="AM324" t="s">
        <v>52</v>
      </c>
      <c r="AN324" t="s">
        <v>53</v>
      </c>
      <c r="AP324">
        <v>1</v>
      </c>
      <c r="AQ324" t="s">
        <v>54</v>
      </c>
      <c r="AR324">
        <v>0</v>
      </c>
      <c r="AW324" t="s">
        <v>55</v>
      </c>
      <c r="AX324">
        <v>0</v>
      </c>
      <c r="AY324">
        <v>2</v>
      </c>
      <c r="AZ324">
        <v>2.5</v>
      </c>
      <c r="BA324">
        <v>2.5</v>
      </c>
      <c r="BB324" t="s">
        <v>56</v>
      </c>
    </row>
    <row r="325" spans="1:54" x14ac:dyDescent="0.2">
      <c r="A325" s="4" t="str">
        <f>VLOOKUP(F325,'Matching-Tabelle'!$A$57:$B$61,2,FALSE)</f>
        <v>curdin.schenkel@tkb.ch</v>
      </c>
      <c r="B325" s="4" t="str">
        <f>VLOOKUP(J325,'Matching-Tabelle'!$A$1:$B$52,2,FALSE)</f>
        <v>WPI RTB</v>
      </c>
      <c r="C325" s="4">
        <v>4</v>
      </c>
      <c r="D325" s="4" t="s">
        <v>213</v>
      </c>
      <c r="E325" s="5">
        <v>42667</v>
      </c>
      <c r="F325" t="s">
        <v>46</v>
      </c>
      <c r="G325" t="s">
        <v>47</v>
      </c>
      <c r="H325" t="s">
        <v>48</v>
      </c>
      <c r="I325" s="1"/>
      <c r="J325">
        <v>24</v>
      </c>
      <c r="K325" t="s">
        <v>63</v>
      </c>
      <c r="L325" t="s">
        <v>64</v>
      </c>
      <c r="M325">
        <v>990001</v>
      </c>
      <c r="N325" t="s">
        <v>49</v>
      </c>
      <c r="O325">
        <v>4</v>
      </c>
      <c r="Q325">
        <v>4</v>
      </c>
      <c r="S325" t="s">
        <v>213</v>
      </c>
      <c r="AE325">
        <v>12</v>
      </c>
      <c r="AF325">
        <v>7.6</v>
      </c>
      <c r="AG325">
        <v>5</v>
      </c>
      <c r="AH325" t="s">
        <v>50</v>
      </c>
      <c r="AI325" t="s">
        <v>51</v>
      </c>
      <c r="AJ325">
        <v>2</v>
      </c>
      <c r="AK325">
        <v>1</v>
      </c>
      <c r="AL325">
        <v>1</v>
      </c>
      <c r="AM325" t="s">
        <v>52</v>
      </c>
      <c r="AN325" t="s">
        <v>53</v>
      </c>
      <c r="AP325">
        <v>1</v>
      </c>
      <c r="AQ325" t="s">
        <v>54</v>
      </c>
      <c r="AR325">
        <v>0</v>
      </c>
      <c r="AW325" t="s">
        <v>55</v>
      </c>
      <c r="AX325">
        <v>0</v>
      </c>
      <c r="AY325">
        <v>2</v>
      </c>
      <c r="AZ325">
        <v>4</v>
      </c>
      <c r="BA325">
        <v>4</v>
      </c>
      <c r="BB325" t="s">
        <v>56</v>
      </c>
    </row>
    <row r="326" spans="1:54" x14ac:dyDescent="0.2">
      <c r="A326" s="4" t="str">
        <f>VLOOKUP(F326,'Matching-Tabelle'!$A$57:$B$61,2,FALSE)</f>
        <v>curdin.schenkel@tkb.ch</v>
      </c>
      <c r="B326" s="4" t="str">
        <f>VLOOKUP(J326,'Matching-Tabelle'!$A$1:$B$52,2,FALSE)</f>
        <v>WPI RTB</v>
      </c>
      <c r="C326" s="4">
        <v>4.5</v>
      </c>
      <c r="D326" s="4" t="s">
        <v>150</v>
      </c>
      <c r="E326" s="5">
        <v>42667</v>
      </c>
      <c r="F326" t="s">
        <v>46</v>
      </c>
      <c r="G326" t="s">
        <v>47</v>
      </c>
      <c r="H326" t="s">
        <v>48</v>
      </c>
      <c r="I326" s="1"/>
      <c r="J326">
        <v>24</v>
      </c>
      <c r="K326" t="s">
        <v>63</v>
      </c>
      <c r="L326" t="s">
        <v>64</v>
      </c>
      <c r="M326">
        <v>990001</v>
      </c>
      <c r="N326" t="s">
        <v>49</v>
      </c>
      <c r="O326">
        <v>4.5</v>
      </c>
      <c r="Q326">
        <v>4.5</v>
      </c>
      <c r="S326" t="s">
        <v>150</v>
      </c>
      <c r="AE326">
        <v>12</v>
      </c>
      <c r="AF326">
        <v>7.6</v>
      </c>
      <c r="AG326">
        <v>5</v>
      </c>
      <c r="AH326" t="s">
        <v>50</v>
      </c>
      <c r="AI326" t="s">
        <v>51</v>
      </c>
      <c r="AJ326">
        <v>2</v>
      </c>
      <c r="AK326">
        <v>1</v>
      </c>
      <c r="AL326">
        <v>1</v>
      </c>
      <c r="AM326" t="s">
        <v>52</v>
      </c>
      <c r="AN326" t="s">
        <v>53</v>
      </c>
      <c r="AP326">
        <v>1</v>
      </c>
      <c r="AQ326" t="s">
        <v>54</v>
      </c>
      <c r="AR326">
        <v>0</v>
      </c>
      <c r="AW326" t="s">
        <v>55</v>
      </c>
      <c r="AX326">
        <v>0</v>
      </c>
      <c r="AY326">
        <v>2</v>
      </c>
      <c r="AZ326">
        <v>4.5</v>
      </c>
      <c r="BA326">
        <v>4.5</v>
      </c>
      <c r="BB326" t="s">
        <v>56</v>
      </c>
    </row>
    <row r="327" spans="1:54" x14ac:dyDescent="0.2">
      <c r="A327" s="4" t="str">
        <f>VLOOKUP(F327,'Matching-Tabelle'!$A$57:$B$61,2,FALSE)</f>
        <v>curdin.schenkel@tkb.ch</v>
      </c>
      <c r="B327" s="4" t="str">
        <f>VLOOKUP(J327,'Matching-Tabelle'!$A$1:$B$52,2,FALSE)</f>
        <v>WPI RTB</v>
      </c>
      <c r="C327" s="4">
        <v>2</v>
      </c>
      <c r="D327" s="4" t="s">
        <v>77</v>
      </c>
      <c r="E327" s="5">
        <v>42668</v>
      </c>
      <c r="F327" t="s">
        <v>46</v>
      </c>
      <c r="G327" t="s">
        <v>47</v>
      </c>
      <c r="H327" t="s">
        <v>48</v>
      </c>
      <c r="I327" s="1"/>
      <c r="J327">
        <v>24</v>
      </c>
      <c r="K327" t="s">
        <v>63</v>
      </c>
      <c r="L327" t="s">
        <v>64</v>
      </c>
      <c r="M327">
        <v>990001</v>
      </c>
      <c r="N327" t="s">
        <v>49</v>
      </c>
      <c r="O327">
        <v>2</v>
      </c>
      <c r="Q327">
        <v>2</v>
      </c>
      <c r="S327" t="s">
        <v>77</v>
      </c>
      <c r="AE327">
        <v>12</v>
      </c>
      <c r="AF327">
        <v>7.6</v>
      </c>
      <c r="AG327">
        <v>5</v>
      </c>
      <c r="AH327" t="s">
        <v>50</v>
      </c>
      <c r="AI327" t="s">
        <v>51</v>
      </c>
      <c r="AJ327">
        <v>2</v>
      </c>
      <c r="AK327">
        <v>1</v>
      </c>
      <c r="AL327">
        <v>1</v>
      </c>
      <c r="AM327" t="s">
        <v>52</v>
      </c>
      <c r="AN327" t="s">
        <v>53</v>
      </c>
      <c r="AP327">
        <v>1</v>
      </c>
      <c r="AQ327" t="s">
        <v>54</v>
      </c>
      <c r="AR327">
        <v>0</v>
      </c>
      <c r="AW327" t="s">
        <v>55</v>
      </c>
      <c r="AX327">
        <v>0</v>
      </c>
      <c r="AY327">
        <v>2</v>
      </c>
      <c r="AZ327">
        <v>2</v>
      </c>
      <c r="BA327">
        <v>2</v>
      </c>
      <c r="BB327" t="s">
        <v>56</v>
      </c>
    </row>
    <row r="328" spans="1:54" x14ac:dyDescent="0.2">
      <c r="A328" s="4" t="str">
        <f>VLOOKUP(F328,'Matching-Tabelle'!$A$57:$B$61,2,FALSE)</f>
        <v>curdin.schenkel@tkb.ch</v>
      </c>
      <c r="B328" s="4" t="str">
        <f>VLOOKUP(J328,'Matching-Tabelle'!$A$1:$B$52,2,FALSE)</f>
        <v>WPI RTB</v>
      </c>
      <c r="C328" s="4">
        <v>4.5</v>
      </c>
      <c r="D328" s="4" t="s">
        <v>446</v>
      </c>
      <c r="E328" s="5">
        <v>42671</v>
      </c>
      <c r="F328" t="s">
        <v>46</v>
      </c>
      <c r="G328" t="s">
        <v>47</v>
      </c>
      <c r="H328" t="s">
        <v>48</v>
      </c>
      <c r="I328" s="1"/>
      <c r="J328">
        <v>24</v>
      </c>
      <c r="K328" t="s">
        <v>63</v>
      </c>
      <c r="L328" t="s">
        <v>64</v>
      </c>
      <c r="M328">
        <v>990001</v>
      </c>
      <c r="N328" t="s">
        <v>49</v>
      </c>
      <c r="O328">
        <v>4.5</v>
      </c>
      <c r="Q328">
        <v>4.5</v>
      </c>
      <c r="S328" t="s">
        <v>446</v>
      </c>
      <c r="AE328">
        <v>12</v>
      </c>
      <c r="AF328">
        <v>7.6</v>
      </c>
      <c r="AG328">
        <v>5</v>
      </c>
      <c r="AH328" t="s">
        <v>50</v>
      </c>
      <c r="AI328" t="s">
        <v>51</v>
      </c>
      <c r="AJ328">
        <v>2</v>
      </c>
      <c r="AK328">
        <v>1</v>
      </c>
      <c r="AL328">
        <v>1</v>
      </c>
      <c r="AM328" t="s">
        <v>52</v>
      </c>
      <c r="AN328" t="s">
        <v>53</v>
      </c>
      <c r="AP328">
        <v>1</v>
      </c>
      <c r="AQ328" t="s">
        <v>54</v>
      </c>
      <c r="AR328">
        <v>0</v>
      </c>
      <c r="AW328" t="s">
        <v>55</v>
      </c>
      <c r="AX328">
        <v>0</v>
      </c>
      <c r="AY328">
        <v>2</v>
      </c>
      <c r="AZ328">
        <v>4.5</v>
      </c>
      <c r="BA328">
        <v>4.5</v>
      </c>
      <c r="BB328" t="s">
        <v>56</v>
      </c>
    </row>
    <row r="329" spans="1:54" x14ac:dyDescent="0.2">
      <c r="A329" s="4" t="str">
        <f>VLOOKUP(F329,'Matching-Tabelle'!$A$57:$B$61,2,FALSE)</f>
        <v>curdin.schenkel@tkb.ch</v>
      </c>
      <c r="B329" s="4" t="str">
        <f>VLOOKUP(J329,'Matching-Tabelle'!$A$1:$B$52,2,FALSE)</f>
        <v>WPI RTB</v>
      </c>
      <c r="C329" s="4">
        <v>0.5</v>
      </c>
      <c r="D329" s="4" t="s">
        <v>142</v>
      </c>
      <c r="E329" s="5">
        <v>42675</v>
      </c>
      <c r="F329" t="s">
        <v>46</v>
      </c>
      <c r="G329" t="s">
        <v>47</v>
      </c>
      <c r="H329" t="s">
        <v>48</v>
      </c>
      <c r="I329" s="1"/>
      <c r="J329">
        <v>24</v>
      </c>
      <c r="K329" t="s">
        <v>63</v>
      </c>
      <c r="L329" t="s">
        <v>64</v>
      </c>
      <c r="M329">
        <v>990001</v>
      </c>
      <c r="N329" t="s">
        <v>49</v>
      </c>
      <c r="O329">
        <v>0.5</v>
      </c>
      <c r="Q329">
        <v>0.5</v>
      </c>
      <c r="S329" t="s">
        <v>142</v>
      </c>
      <c r="AE329">
        <v>12</v>
      </c>
      <c r="AF329">
        <v>7.6</v>
      </c>
      <c r="AG329">
        <v>5</v>
      </c>
      <c r="AH329" t="s">
        <v>50</v>
      </c>
      <c r="AI329" t="s">
        <v>51</v>
      </c>
      <c r="AJ329">
        <v>2</v>
      </c>
      <c r="AK329">
        <v>1</v>
      </c>
      <c r="AL329">
        <v>1</v>
      </c>
      <c r="AM329" t="s">
        <v>52</v>
      </c>
      <c r="AN329" t="s">
        <v>53</v>
      </c>
      <c r="AP329">
        <v>1</v>
      </c>
      <c r="AQ329" t="s">
        <v>54</v>
      </c>
      <c r="AR329">
        <v>0</v>
      </c>
      <c r="AW329" t="s">
        <v>55</v>
      </c>
      <c r="AX329">
        <v>0</v>
      </c>
      <c r="AY329">
        <v>2</v>
      </c>
      <c r="AZ329">
        <v>0.5</v>
      </c>
      <c r="BA329">
        <v>0.5</v>
      </c>
      <c r="BB329" t="s">
        <v>56</v>
      </c>
    </row>
    <row r="330" spans="1:54" x14ac:dyDescent="0.2">
      <c r="A330" s="4" t="str">
        <f>VLOOKUP(F330,'Matching-Tabelle'!$A$57:$B$61,2,FALSE)</f>
        <v>curdin.schenkel@tkb.ch</v>
      </c>
      <c r="B330" s="4" t="str">
        <f>VLOOKUP(J330,'Matching-Tabelle'!$A$1:$B$52,2,FALSE)</f>
        <v>WPI RTB</v>
      </c>
      <c r="C330" s="4">
        <v>1</v>
      </c>
      <c r="D330" s="4" t="s">
        <v>450</v>
      </c>
      <c r="E330" s="5">
        <v>42675</v>
      </c>
      <c r="F330" t="s">
        <v>46</v>
      </c>
      <c r="G330" t="s">
        <v>47</v>
      </c>
      <c r="H330" t="s">
        <v>48</v>
      </c>
      <c r="I330" s="1"/>
      <c r="J330">
        <v>24</v>
      </c>
      <c r="K330" t="s">
        <v>63</v>
      </c>
      <c r="L330" t="s">
        <v>64</v>
      </c>
      <c r="M330">
        <v>990001</v>
      </c>
      <c r="N330" t="s">
        <v>49</v>
      </c>
      <c r="O330">
        <v>1</v>
      </c>
      <c r="Q330">
        <v>1</v>
      </c>
      <c r="S330" t="s">
        <v>450</v>
      </c>
      <c r="AE330">
        <v>12</v>
      </c>
      <c r="AF330">
        <v>7.6</v>
      </c>
      <c r="AG330">
        <v>5</v>
      </c>
      <c r="AH330" t="s">
        <v>50</v>
      </c>
      <c r="AI330" t="s">
        <v>51</v>
      </c>
      <c r="AJ330">
        <v>2</v>
      </c>
      <c r="AK330">
        <v>1</v>
      </c>
      <c r="AL330">
        <v>1</v>
      </c>
      <c r="AM330" t="s">
        <v>52</v>
      </c>
      <c r="AN330" t="s">
        <v>53</v>
      </c>
      <c r="AP330">
        <v>1</v>
      </c>
      <c r="AQ330" t="s">
        <v>54</v>
      </c>
      <c r="AR330">
        <v>0</v>
      </c>
      <c r="AW330" t="s">
        <v>55</v>
      </c>
      <c r="AX330">
        <v>0</v>
      </c>
      <c r="AY330">
        <v>2</v>
      </c>
      <c r="AZ330">
        <v>1</v>
      </c>
      <c r="BA330">
        <v>1</v>
      </c>
      <c r="BB330" t="s">
        <v>56</v>
      </c>
    </row>
    <row r="331" spans="1:54" x14ac:dyDescent="0.2">
      <c r="A331" s="4" t="str">
        <f>VLOOKUP(F331,'Matching-Tabelle'!$A$57:$B$61,2,FALSE)</f>
        <v>curdin.schenkel@tkb.ch</v>
      </c>
      <c r="B331" s="4" t="str">
        <f>VLOOKUP(J331,'Matching-Tabelle'!$A$1:$B$52,2,FALSE)</f>
        <v>WPI RTB</v>
      </c>
      <c r="C331" s="4">
        <v>1</v>
      </c>
      <c r="D331" s="4" t="s">
        <v>77</v>
      </c>
      <c r="E331" s="5">
        <v>42675</v>
      </c>
      <c r="F331" t="s">
        <v>46</v>
      </c>
      <c r="G331" t="s">
        <v>47</v>
      </c>
      <c r="H331" t="s">
        <v>48</v>
      </c>
      <c r="I331" s="1"/>
      <c r="J331">
        <v>24</v>
      </c>
      <c r="K331" t="s">
        <v>63</v>
      </c>
      <c r="L331" t="s">
        <v>64</v>
      </c>
      <c r="M331">
        <v>990001</v>
      </c>
      <c r="N331" t="s">
        <v>49</v>
      </c>
      <c r="O331">
        <v>1</v>
      </c>
      <c r="Q331">
        <v>1</v>
      </c>
      <c r="S331" t="s">
        <v>77</v>
      </c>
      <c r="AE331">
        <v>12</v>
      </c>
      <c r="AF331">
        <v>7.6</v>
      </c>
      <c r="AG331">
        <v>5</v>
      </c>
      <c r="AH331" t="s">
        <v>50</v>
      </c>
      <c r="AI331" t="s">
        <v>51</v>
      </c>
      <c r="AJ331">
        <v>2</v>
      </c>
      <c r="AK331">
        <v>1</v>
      </c>
      <c r="AL331">
        <v>1</v>
      </c>
      <c r="AM331" t="s">
        <v>52</v>
      </c>
      <c r="AN331" t="s">
        <v>53</v>
      </c>
      <c r="AP331">
        <v>1</v>
      </c>
      <c r="AQ331" t="s">
        <v>54</v>
      </c>
      <c r="AR331">
        <v>0</v>
      </c>
      <c r="AW331" t="s">
        <v>55</v>
      </c>
      <c r="AX331">
        <v>0</v>
      </c>
      <c r="AY331">
        <v>2</v>
      </c>
      <c r="AZ331">
        <v>1</v>
      </c>
      <c r="BA331">
        <v>1</v>
      </c>
      <c r="BB331" t="s">
        <v>56</v>
      </c>
    </row>
    <row r="332" spans="1:54" x14ac:dyDescent="0.2">
      <c r="A332" s="4" t="str">
        <f>VLOOKUP(F332,'Matching-Tabelle'!$A$57:$B$61,2,FALSE)</f>
        <v>curdin.schenkel@tkb.ch</v>
      </c>
      <c r="B332" s="4" t="str">
        <f>VLOOKUP(J332,'Matching-Tabelle'!$A$1:$B$52,2,FALSE)</f>
        <v>WPI RTB</v>
      </c>
      <c r="C332" s="4">
        <v>1</v>
      </c>
      <c r="D332" s="4" t="s">
        <v>76</v>
      </c>
      <c r="E332" s="5">
        <v>42676</v>
      </c>
      <c r="F332" t="s">
        <v>46</v>
      </c>
      <c r="G332" t="s">
        <v>47</v>
      </c>
      <c r="H332" t="s">
        <v>48</v>
      </c>
      <c r="I332" s="1"/>
      <c r="J332">
        <v>24</v>
      </c>
      <c r="K332" t="s">
        <v>63</v>
      </c>
      <c r="L332" t="s">
        <v>64</v>
      </c>
      <c r="M332">
        <v>990001</v>
      </c>
      <c r="N332" t="s">
        <v>49</v>
      </c>
      <c r="O332">
        <v>1</v>
      </c>
      <c r="Q332">
        <v>1</v>
      </c>
      <c r="S332" t="s">
        <v>76</v>
      </c>
      <c r="AE332">
        <v>12</v>
      </c>
      <c r="AF332">
        <v>7.6</v>
      </c>
      <c r="AG332">
        <v>5</v>
      </c>
      <c r="AH332" t="s">
        <v>50</v>
      </c>
      <c r="AI332" t="s">
        <v>51</v>
      </c>
      <c r="AJ332">
        <v>2</v>
      </c>
      <c r="AK332">
        <v>1</v>
      </c>
      <c r="AL332">
        <v>1</v>
      </c>
      <c r="AM332" t="s">
        <v>52</v>
      </c>
      <c r="AN332" t="s">
        <v>53</v>
      </c>
      <c r="AP332">
        <v>1</v>
      </c>
      <c r="AQ332" t="s">
        <v>54</v>
      </c>
      <c r="AR332">
        <v>0</v>
      </c>
      <c r="AW332" t="s">
        <v>55</v>
      </c>
      <c r="AX332">
        <v>0</v>
      </c>
      <c r="AY332">
        <v>2</v>
      </c>
      <c r="AZ332">
        <v>1</v>
      </c>
      <c r="BA332">
        <v>1</v>
      </c>
      <c r="BB332" t="s">
        <v>56</v>
      </c>
    </row>
    <row r="333" spans="1:54" x14ac:dyDescent="0.2">
      <c r="A333" s="4" t="str">
        <f>VLOOKUP(F333,'Matching-Tabelle'!$A$57:$B$61,2,FALSE)</f>
        <v>curdin.schenkel@tkb.ch</v>
      </c>
      <c r="B333" s="4" t="str">
        <f>VLOOKUP(J333,'Matching-Tabelle'!$A$1:$B$52,2,FALSE)</f>
        <v>WPI RTB</v>
      </c>
      <c r="C333" s="4">
        <v>1.5</v>
      </c>
      <c r="D333" s="4" t="s">
        <v>77</v>
      </c>
      <c r="E333" s="5">
        <v>42676</v>
      </c>
      <c r="F333" t="s">
        <v>46</v>
      </c>
      <c r="G333" t="s">
        <v>47</v>
      </c>
      <c r="H333" t="s">
        <v>48</v>
      </c>
      <c r="I333" s="1"/>
      <c r="J333">
        <v>24</v>
      </c>
      <c r="K333" t="s">
        <v>63</v>
      </c>
      <c r="L333" t="s">
        <v>64</v>
      </c>
      <c r="M333">
        <v>990001</v>
      </c>
      <c r="N333" t="s">
        <v>49</v>
      </c>
      <c r="O333">
        <v>1.5</v>
      </c>
      <c r="Q333">
        <v>1.5</v>
      </c>
      <c r="S333" t="s">
        <v>77</v>
      </c>
      <c r="AE333">
        <v>12</v>
      </c>
      <c r="AF333">
        <v>7.6</v>
      </c>
      <c r="AG333">
        <v>5</v>
      </c>
      <c r="AH333" t="s">
        <v>50</v>
      </c>
      <c r="AI333" t="s">
        <v>51</v>
      </c>
      <c r="AJ333">
        <v>2</v>
      </c>
      <c r="AK333">
        <v>1</v>
      </c>
      <c r="AL333">
        <v>1</v>
      </c>
      <c r="AM333" t="s">
        <v>52</v>
      </c>
      <c r="AN333" t="s">
        <v>53</v>
      </c>
      <c r="AP333">
        <v>1</v>
      </c>
      <c r="AQ333" t="s">
        <v>54</v>
      </c>
      <c r="AR333">
        <v>0</v>
      </c>
      <c r="AW333" t="s">
        <v>55</v>
      </c>
      <c r="AX333">
        <v>0</v>
      </c>
      <c r="AY333">
        <v>2</v>
      </c>
      <c r="AZ333">
        <v>1.5</v>
      </c>
      <c r="BA333">
        <v>1.5</v>
      </c>
      <c r="BB333" t="s">
        <v>56</v>
      </c>
    </row>
    <row r="334" spans="1:54" x14ac:dyDescent="0.2">
      <c r="A334" s="4" t="str">
        <f>VLOOKUP(F334,'Matching-Tabelle'!$A$57:$B$61,2,FALSE)</f>
        <v>curdin.schenkel@tkb.ch</v>
      </c>
      <c r="B334" s="4" t="str">
        <f>VLOOKUP(J334,'Matching-Tabelle'!$A$1:$B$52,2,FALSE)</f>
        <v>WPI RTB</v>
      </c>
      <c r="C334" s="4">
        <v>1</v>
      </c>
      <c r="D334" s="4" t="s">
        <v>77</v>
      </c>
      <c r="E334" s="5">
        <v>42677</v>
      </c>
      <c r="F334" t="s">
        <v>46</v>
      </c>
      <c r="G334" t="s">
        <v>47</v>
      </c>
      <c r="H334" t="s">
        <v>48</v>
      </c>
      <c r="I334" s="1"/>
      <c r="J334">
        <v>24</v>
      </c>
      <c r="K334" t="s">
        <v>63</v>
      </c>
      <c r="L334" t="s">
        <v>64</v>
      </c>
      <c r="M334">
        <v>990001</v>
      </c>
      <c r="N334" t="s">
        <v>49</v>
      </c>
      <c r="O334">
        <v>1</v>
      </c>
      <c r="Q334">
        <v>1</v>
      </c>
      <c r="S334" t="s">
        <v>77</v>
      </c>
      <c r="AE334">
        <v>12</v>
      </c>
      <c r="AF334">
        <v>7.6</v>
      </c>
      <c r="AG334">
        <v>5</v>
      </c>
      <c r="AH334" t="s">
        <v>50</v>
      </c>
      <c r="AI334" t="s">
        <v>51</v>
      </c>
      <c r="AJ334">
        <v>2</v>
      </c>
      <c r="AK334">
        <v>1</v>
      </c>
      <c r="AL334">
        <v>1</v>
      </c>
      <c r="AM334" t="s">
        <v>52</v>
      </c>
      <c r="AN334" t="s">
        <v>53</v>
      </c>
      <c r="AP334">
        <v>1</v>
      </c>
      <c r="AQ334" t="s">
        <v>54</v>
      </c>
      <c r="AR334">
        <v>0</v>
      </c>
      <c r="AW334" t="s">
        <v>55</v>
      </c>
      <c r="AX334">
        <v>0</v>
      </c>
      <c r="AY334">
        <v>2</v>
      </c>
      <c r="AZ334">
        <v>1</v>
      </c>
      <c r="BA334">
        <v>1</v>
      </c>
      <c r="BB334" t="s">
        <v>56</v>
      </c>
    </row>
    <row r="335" spans="1:54" x14ac:dyDescent="0.2">
      <c r="A335" s="4" t="str">
        <f>VLOOKUP(F335,'Matching-Tabelle'!$A$57:$B$61,2,FALSE)</f>
        <v>curdin.schenkel@tkb.ch</v>
      </c>
      <c r="B335" s="4" t="str">
        <f>VLOOKUP(J335,'Matching-Tabelle'!$A$1:$B$52,2,FALSE)</f>
        <v>WPI RTB</v>
      </c>
      <c r="C335" s="4">
        <v>1</v>
      </c>
      <c r="D335" s="4" t="s">
        <v>454</v>
      </c>
      <c r="E335" s="5">
        <v>42677</v>
      </c>
      <c r="F335" t="s">
        <v>46</v>
      </c>
      <c r="G335" t="s">
        <v>47</v>
      </c>
      <c r="H335" t="s">
        <v>48</v>
      </c>
      <c r="I335" s="1"/>
      <c r="J335">
        <v>24</v>
      </c>
      <c r="K335" t="s">
        <v>63</v>
      </c>
      <c r="L335" t="s">
        <v>64</v>
      </c>
      <c r="M335">
        <v>990001</v>
      </c>
      <c r="N335" t="s">
        <v>49</v>
      </c>
      <c r="O335">
        <v>1</v>
      </c>
      <c r="Q335">
        <v>1</v>
      </c>
      <c r="S335" t="s">
        <v>454</v>
      </c>
      <c r="AE335">
        <v>12</v>
      </c>
      <c r="AF335">
        <v>7.6</v>
      </c>
      <c r="AG335">
        <v>5</v>
      </c>
      <c r="AH335" t="s">
        <v>50</v>
      </c>
      <c r="AI335" t="s">
        <v>51</v>
      </c>
      <c r="AJ335">
        <v>2</v>
      </c>
      <c r="AK335">
        <v>1</v>
      </c>
      <c r="AL335">
        <v>1</v>
      </c>
      <c r="AM335" t="s">
        <v>52</v>
      </c>
      <c r="AN335" t="s">
        <v>53</v>
      </c>
      <c r="AP335">
        <v>1</v>
      </c>
      <c r="AQ335" t="s">
        <v>54</v>
      </c>
      <c r="AR335">
        <v>0</v>
      </c>
      <c r="AW335" t="s">
        <v>55</v>
      </c>
      <c r="AX335">
        <v>0</v>
      </c>
      <c r="AY335">
        <v>2</v>
      </c>
      <c r="AZ335">
        <v>1</v>
      </c>
      <c r="BA335">
        <v>1</v>
      </c>
      <c r="BB335" t="s">
        <v>56</v>
      </c>
    </row>
    <row r="336" spans="1:54" x14ac:dyDescent="0.2">
      <c r="A336" s="4" t="str">
        <f>VLOOKUP(F336,'Matching-Tabelle'!$A$57:$B$61,2,FALSE)</f>
        <v>curdin.schenkel@tkb.ch</v>
      </c>
      <c r="B336" s="4" t="str">
        <f>VLOOKUP(J336,'Matching-Tabelle'!$A$1:$B$52,2,FALSE)</f>
        <v>WPI RTB</v>
      </c>
      <c r="C336" s="4">
        <v>1</v>
      </c>
      <c r="D336" s="4" t="s">
        <v>456</v>
      </c>
      <c r="E336" s="5">
        <v>42678</v>
      </c>
      <c r="F336" t="s">
        <v>46</v>
      </c>
      <c r="G336" t="s">
        <v>47</v>
      </c>
      <c r="H336" t="s">
        <v>48</v>
      </c>
      <c r="I336" s="1"/>
      <c r="J336">
        <v>24</v>
      </c>
      <c r="K336" t="s">
        <v>63</v>
      </c>
      <c r="L336" t="s">
        <v>64</v>
      </c>
      <c r="M336">
        <v>990001</v>
      </c>
      <c r="N336" t="s">
        <v>49</v>
      </c>
      <c r="O336">
        <v>1</v>
      </c>
      <c r="Q336">
        <v>1</v>
      </c>
      <c r="S336" t="s">
        <v>456</v>
      </c>
      <c r="AE336">
        <v>12</v>
      </c>
      <c r="AF336">
        <v>7.6</v>
      </c>
      <c r="AG336">
        <v>5</v>
      </c>
      <c r="AH336" t="s">
        <v>50</v>
      </c>
      <c r="AI336" t="s">
        <v>51</v>
      </c>
      <c r="AJ336">
        <v>2</v>
      </c>
      <c r="AK336">
        <v>1</v>
      </c>
      <c r="AL336">
        <v>1</v>
      </c>
      <c r="AM336" t="s">
        <v>52</v>
      </c>
      <c r="AN336" t="s">
        <v>53</v>
      </c>
      <c r="AP336">
        <v>1</v>
      </c>
      <c r="AQ336" t="s">
        <v>54</v>
      </c>
      <c r="AR336">
        <v>0</v>
      </c>
      <c r="AW336" t="s">
        <v>55</v>
      </c>
      <c r="AX336">
        <v>0</v>
      </c>
      <c r="AY336">
        <v>2</v>
      </c>
      <c r="AZ336">
        <v>1</v>
      </c>
      <c r="BA336">
        <v>1</v>
      </c>
      <c r="BB336" t="s">
        <v>56</v>
      </c>
    </row>
    <row r="337" spans="1:54" x14ac:dyDescent="0.2">
      <c r="A337" s="4" t="str">
        <f>VLOOKUP(F337,'Matching-Tabelle'!$A$57:$B$61,2,FALSE)</f>
        <v>curdin.schenkel@tkb.ch</v>
      </c>
      <c r="B337" s="4" t="str">
        <f>VLOOKUP(J337,'Matching-Tabelle'!$A$1:$B$52,2,FALSE)</f>
        <v>WPI RTB</v>
      </c>
      <c r="C337" s="4">
        <v>1</v>
      </c>
      <c r="D337" s="4" t="s">
        <v>77</v>
      </c>
      <c r="E337" s="5">
        <v>42680</v>
      </c>
      <c r="F337" t="s">
        <v>46</v>
      </c>
      <c r="G337" t="s">
        <v>47</v>
      </c>
      <c r="H337" t="s">
        <v>48</v>
      </c>
      <c r="I337" s="1"/>
      <c r="J337">
        <v>24</v>
      </c>
      <c r="K337" t="s">
        <v>63</v>
      </c>
      <c r="L337" t="s">
        <v>64</v>
      </c>
      <c r="M337">
        <v>990001</v>
      </c>
      <c r="N337" t="s">
        <v>49</v>
      </c>
      <c r="O337">
        <v>1</v>
      </c>
      <c r="Q337">
        <v>1</v>
      </c>
      <c r="S337" t="s">
        <v>77</v>
      </c>
      <c r="AE337">
        <v>12</v>
      </c>
      <c r="AF337">
        <v>7.6</v>
      </c>
      <c r="AG337">
        <v>5</v>
      </c>
      <c r="AH337" t="s">
        <v>50</v>
      </c>
      <c r="AI337" t="s">
        <v>51</v>
      </c>
      <c r="AJ337">
        <v>2</v>
      </c>
      <c r="AK337">
        <v>1</v>
      </c>
      <c r="AL337">
        <v>1</v>
      </c>
      <c r="AM337" t="s">
        <v>52</v>
      </c>
      <c r="AN337" t="s">
        <v>53</v>
      </c>
      <c r="AP337">
        <v>1</v>
      </c>
      <c r="AQ337" t="s">
        <v>54</v>
      </c>
      <c r="AR337">
        <v>0</v>
      </c>
      <c r="AW337" t="s">
        <v>55</v>
      </c>
      <c r="AX337">
        <v>0</v>
      </c>
      <c r="AY337">
        <v>2</v>
      </c>
      <c r="AZ337">
        <v>1</v>
      </c>
      <c r="BA337">
        <v>1</v>
      </c>
      <c r="BB337" t="s">
        <v>56</v>
      </c>
    </row>
    <row r="338" spans="1:54" x14ac:dyDescent="0.2">
      <c r="A338" s="4" t="str">
        <f>VLOOKUP(F338,'Matching-Tabelle'!$A$57:$B$61,2,FALSE)</f>
        <v>curdin.schenkel@tkb.ch</v>
      </c>
      <c r="B338" s="4" t="str">
        <f>VLOOKUP(J338,'Matching-Tabelle'!$A$1:$B$52,2,FALSE)</f>
        <v>WPI RTB</v>
      </c>
      <c r="C338" s="4">
        <v>1</v>
      </c>
      <c r="D338" s="4" t="s">
        <v>77</v>
      </c>
      <c r="E338" s="5">
        <v>42681</v>
      </c>
      <c r="F338" t="s">
        <v>46</v>
      </c>
      <c r="G338" t="s">
        <v>47</v>
      </c>
      <c r="H338" t="s">
        <v>48</v>
      </c>
      <c r="I338" s="1"/>
      <c r="J338">
        <v>24</v>
      </c>
      <c r="K338" t="s">
        <v>63</v>
      </c>
      <c r="L338" t="s">
        <v>64</v>
      </c>
      <c r="M338">
        <v>990001</v>
      </c>
      <c r="N338" t="s">
        <v>49</v>
      </c>
      <c r="O338">
        <v>1</v>
      </c>
      <c r="Q338">
        <v>1</v>
      </c>
      <c r="S338" t="s">
        <v>77</v>
      </c>
      <c r="AE338">
        <v>12</v>
      </c>
      <c r="AF338">
        <v>7.6</v>
      </c>
      <c r="AG338">
        <v>5</v>
      </c>
      <c r="AH338" t="s">
        <v>50</v>
      </c>
      <c r="AI338" t="s">
        <v>51</v>
      </c>
      <c r="AJ338">
        <v>2</v>
      </c>
      <c r="AK338">
        <v>1</v>
      </c>
      <c r="AL338">
        <v>1</v>
      </c>
      <c r="AM338" t="s">
        <v>52</v>
      </c>
      <c r="AN338" t="s">
        <v>53</v>
      </c>
      <c r="AP338">
        <v>1</v>
      </c>
      <c r="AQ338" t="s">
        <v>54</v>
      </c>
      <c r="AR338">
        <v>0</v>
      </c>
      <c r="AW338" t="s">
        <v>55</v>
      </c>
      <c r="AX338">
        <v>0</v>
      </c>
      <c r="AY338">
        <v>2</v>
      </c>
      <c r="AZ338">
        <v>1</v>
      </c>
      <c r="BA338">
        <v>1</v>
      </c>
      <c r="BB338" t="s">
        <v>56</v>
      </c>
    </row>
    <row r="339" spans="1:54" x14ac:dyDescent="0.2">
      <c r="A339" s="4" t="str">
        <f>VLOOKUP(F339,'Matching-Tabelle'!$A$57:$B$61,2,FALSE)</f>
        <v>curdin.schenkel@tkb.ch</v>
      </c>
      <c r="B339" s="4" t="str">
        <f>VLOOKUP(J339,'Matching-Tabelle'!$A$1:$B$52,2,FALSE)</f>
        <v>WPI RTB</v>
      </c>
      <c r="C339" s="4">
        <v>1.5</v>
      </c>
      <c r="D339" s="4" t="s">
        <v>468</v>
      </c>
      <c r="E339" s="5">
        <v>42682</v>
      </c>
      <c r="F339" t="s">
        <v>46</v>
      </c>
      <c r="G339" t="s">
        <v>47</v>
      </c>
      <c r="H339" t="s">
        <v>48</v>
      </c>
      <c r="I339" s="1"/>
      <c r="J339">
        <v>24</v>
      </c>
      <c r="K339" t="s">
        <v>63</v>
      </c>
      <c r="L339" t="s">
        <v>64</v>
      </c>
      <c r="M339">
        <v>990001</v>
      </c>
      <c r="N339" t="s">
        <v>49</v>
      </c>
      <c r="O339">
        <v>1.5</v>
      </c>
      <c r="Q339">
        <v>1.5</v>
      </c>
      <c r="S339" t="s">
        <v>468</v>
      </c>
      <c r="AE339">
        <v>12</v>
      </c>
      <c r="AF339">
        <v>7.6</v>
      </c>
      <c r="AG339">
        <v>5</v>
      </c>
      <c r="AH339" t="s">
        <v>50</v>
      </c>
      <c r="AI339" t="s">
        <v>51</v>
      </c>
      <c r="AJ339">
        <v>2</v>
      </c>
      <c r="AK339">
        <v>1</v>
      </c>
      <c r="AL339">
        <v>1</v>
      </c>
      <c r="AM339" t="s">
        <v>52</v>
      </c>
      <c r="AN339" t="s">
        <v>53</v>
      </c>
      <c r="AP339">
        <v>1</v>
      </c>
      <c r="AQ339" t="s">
        <v>54</v>
      </c>
      <c r="AR339">
        <v>0</v>
      </c>
      <c r="AW339" t="s">
        <v>55</v>
      </c>
      <c r="AX339">
        <v>0</v>
      </c>
      <c r="AY339">
        <v>2</v>
      </c>
      <c r="AZ339">
        <v>1.5</v>
      </c>
      <c r="BA339">
        <v>1.5</v>
      </c>
      <c r="BB339" t="s">
        <v>56</v>
      </c>
    </row>
    <row r="340" spans="1:54" x14ac:dyDescent="0.2">
      <c r="A340" s="4" t="str">
        <f>VLOOKUP(F340,'Matching-Tabelle'!$A$57:$B$61,2,FALSE)</f>
        <v>curdin.schenkel@tkb.ch</v>
      </c>
      <c r="B340" s="4" t="str">
        <f>VLOOKUP(J340,'Matching-Tabelle'!$A$1:$B$52,2,FALSE)</f>
        <v>WPI RTB</v>
      </c>
      <c r="C340" s="4">
        <v>2</v>
      </c>
      <c r="D340" s="4" t="s">
        <v>470</v>
      </c>
      <c r="E340" s="5">
        <v>42684</v>
      </c>
      <c r="F340" t="s">
        <v>46</v>
      </c>
      <c r="G340" t="s">
        <v>47</v>
      </c>
      <c r="H340" t="s">
        <v>48</v>
      </c>
      <c r="I340" s="1"/>
      <c r="J340">
        <v>24</v>
      </c>
      <c r="K340" t="s">
        <v>63</v>
      </c>
      <c r="L340" t="s">
        <v>64</v>
      </c>
      <c r="M340">
        <v>990001</v>
      </c>
      <c r="N340" t="s">
        <v>49</v>
      </c>
      <c r="O340">
        <v>2</v>
      </c>
      <c r="Q340">
        <v>2</v>
      </c>
      <c r="S340" t="s">
        <v>470</v>
      </c>
      <c r="AE340">
        <v>12</v>
      </c>
      <c r="AF340">
        <v>7.6</v>
      </c>
      <c r="AG340">
        <v>5</v>
      </c>
      <c r="AH340" t="s">
        <v>50</v>
      </c>
      <c r="AI340" t="s">
        <v>51</v>
      </c>
      <c r="AJ340">
        <v>2</v>
      </c>
      <c r="AK340">
        <v>1</v>
      </c>
      <c r="AL340">
        <v>1</v>
      </c>
      <c r="AM340" t="s">
        <v>52</v>
      </c>
      <c r="AN340" t="s">
        <v>53</v>
      </c>
      <c r="AP340">
        <v>1</v>
      </c>
      <c r="AQ340" t="s">
        <v>54</v>
      </c>
      <c r="AR340">
        <v>0</v>
      </c>
      <c r="AW340" t="s">
        <v>55</v>
      </c>
      <c r="AX340">
        <v>0</v>
      </c>
      <c r="AY340">
        <v>2</v>
      </c>
      <c r="AZ340">
        <v>2</v>
      </c>
      <c r="BA340">
        <v>2</v>
      </c>
      <c r="BB340" t="s">
        <v>56</v>
      </c>
    </row>
    <row r="341" spans="1:54" x14ac:dyDescent="0.2">
      <c r="A341" s="4" t="str">
        <f>VLOOKUP(F341,'Matching-Tabelle'!$A$57:$B$61,2,FALSE)</f>
        <v>curdin.schenkel@tkb.ch</v>
      </c>
      <c r="B341" s="4" t="str">
        <f>VLOOKUP(J341,'Matching-Tabelle'!$A$1:$B$52,2,FALSE)</f>
        <v>WPI RTB</v>
      </c>
      <c r="C341" s="4">
        <v>1</v>
      </c>
      <c r="D341" s="4" t="s">
        <v>472</v>
      </c>
      <c r="E341" s="5">
        <v>42684</v>
      </c>
      <c r="F341" t="s">
        <v>46</v>
      </c>
      <c r="G341" t="s">
        <v>47</v>
      </c>
      <c r="H341" t="s">
        <v>48</v>
      </c>
      <c r="I341" s="1"/>
      <c r="J341">
        <v>24</v>
      </c>
      <c r="K341" t="s">
        <v>63</v>
      </c>
      <c r="L341" t="s">
        <v>64</v>
      </c>
      <c r="M341">
        <v>990001</v>
      </c>
      <c r="N341" t="s">
        <v>49</v>
      </c>
      <c r="O341">
        <v>1</v>
      </c>
      <c r="Q341">
        <v>1</v>
      </c>
      <c r="S341" t="s">
        <v>472</v>
      </c>
      <c r="AE341">
        <v>12</v>
      </c>
      <c r="AF341">
        <v>7.6</v>
      </c>
      <c r="AG341">
        <v>5</v>
      </c>
      <c r="AH341" t="s">
        <v>50</v>
      </c>
      <c r="AI341" t="s">
        <v>51</v>
      </c>
      <c r="AJ341">
        <v>2</v>
      </c>
      <c r="AK341">
        <v>1</v>
      </c>
      <c r="AL341">
        <v>1</v>
      </c>
      <c r="AM341" t="s">
        <v>52</v>
      </c>
      <c r="AN341" t="s">
        <v>53</v>
      </c>
      <c r="AP341">
        <v>1</v>
      </c>
      <c r="AQ341" t="s">
        <v>54</v>
      </c>
      <c r="AR341">
        <v>0</v>
      </c>
      <c r="AW341" t="s">
        <v>55</v>
      </c>
      <c r="AX341">
        <v>0</v>
      </c>
      <c r="AY341">
        <v>2</v>
      </c>
      <c r="AZ341">
        <v>1</v>
      </c>
      <c r="BA341">
        <v>1</v>
      </c>
      <c r="BB341" t="s">
        <v>56</v>
      </c>
    </row>
    <row r="342" spans="1:54" x14ac:dyDescent="0.2">
      <c r="A342" s="4" t="str">
        <f>VLOOKUP(F342,'Matching-Tabelle'!$A$57:$B$61,2,FALSE)</f>
        <v>curdin.schenkel@tkb.ch</v>
      </c>
      <c r="B342" s="4" t="str">
        <f>VLOOKUP(J342,'Matching-Tabelle'!$A$1:$B$52,2,FALSE)</f>
        <v>WPI RTB</v>
      </c>
      <c r="C342" s="4">
        <v>2</v>
      </c>
      <c r="D342" s="4" t="s">
        <v>473</v>
      </c>
      <c r="E342" s="5">
        <v>42684</v>
      </c>
      <c r="F342" t="s">
        <v>46</v>
      </c>
      <c r="G342" t="s">
        <v>47</v>
      </c>
      <c r="H342" t="s">
        <v>48</v>
      </c>
      <c r="I342" s="1"/>
      <c r="J342">
        <v>24</v>
      </c>
      <c r="K342" t="s">
        <v>63</v>
      </c>
      <c r="L342" t="s">
        <v>64</v>
      </c>
      <c r="M342">
        <v>990001</v>
      </c>
      <c r="N342" t="s">
        <v>49</v>
      </c>
      <c r="O342">
        <v>2</v>
      </c>
      <c r="Q342">
        <v>2</v>
      </c>
      <c r="S342" t="s">
        <v>473</v>
      </c>
      <c r="AE342">
        <v>12</v>
      </c>
      <c r="AF342">
        <v>7.6</v>
      </c>
      <c r="AG342">
        <v>5</v>
      </c>
      <c r="AH342" t="s">
        <v>50</v>
      </c>
      <c r="AI342" t="s">
        <v>51</v>
      </c>
      <c r="AJ342">
        <v>2</v>
      </c>
      <c r="AK342">
        <v>1</v>
      </c>
      <c r="AL342">
        <v>1</v>
      </c>
      <c r="AM342" t="s">
        <v>52</v>
      </c>
      <c r="AN342" t="s">
        <v>53</v>
      </c>
      <c r="AP342">
        <v>1</v>
      </c>
      <c r="AQ342" t="s">
        <v>54</v>
      </c>
      <c r="AR342">
        <v>0</v>
      </c>
      <c r="AW342" t="s">
        <v>55</v>
      </c>
      <c r="AX342">
        <v>0</v>
      </c>
      <c r="AY342">
        <v>2</v>
      </c>
      <c r="AZ342">
        <v>2</v>
      </c>
      <c r="BA342">
        <v>2</v>
      </c>
      <c r="BB342" t="s">
        <v>56</v>
      </c>
    </row>
    <row r="343" spans="1:54" x14ac:dyDescent="0.2">
      <c r="A343" s="4" t="str">
        <f>VLOOKUP(F343,'Matching-Tabelle'!$A$57:$B$61,2,FALSE)</f>
        <v>curdin.schenkel@tkb.ch</v>
      </c>
      <c r="B343" s="4" t="str">
        <f>VLOOKUP(J343,'Matching-Tabelle'!$A$1:$B$52,2,FALSE)</f>
        <v>WPI RTB</v>
      </c>
      <c r="C343" s="4">
        <v>0.5</v>
      </c>
      <c r="D343" s="4" t="s">
        <v>475</v>
      </c>
      <c r="E343" s="5">
        <v>42688</v>
      </c>
      <c r="F343" t="s">
        <v>46</v>
      </c>
      <c r="G343" t="s">
        <v>47</v>
      </c>
      <c r="H343" t="s">
        <v>48</v>
      </c>
      <c r="I343" s="1"/>
      <c r="J343">
        <v>24</v>
      </c>
      <c r="K343" t="s">
        <v>63</v>
      </c>
      <c r="L343" t="s">
        <v>64</v>
      </c>
      <c r="M343">
        <v>990001</v>
      </c>
      <c r="N343" t="s">
        <v>49</v>
      </c>
      <c r="O343">
        <v>0.5</v>
      </c>
      <c r="Q343">
        <v>0.5</v>
      </c>
      <c r="S343" t="s">
        <v>475</v>
      </c>
      <c r="AE343">
        <v>12</v>
      </c>
      <c r="AF343">
        <v>7.6</v>
      </c>
      <c r="AG343">
        <v>5</v>
      </c>
      <c r="AH343" t="s">
        <v>50</v>
      </c>
      <c r="AI343" t="s">
        <v>51</v>
      </c>
      <c r="AJ343">
        <v>2</v>
      </c>
      <c r="AK343">
        <v>1</v>
      </c>
      <c r="AL343">
        <v>1</v>
      </c>
      <c r="AM343" t="s">
        <v>52</v>
      </c>
      <c r="AN343" t="s">
        <v>53</v>
      </c>
      <c r="AP343">
        <v>1</v>
      </c>
      <c r="AQ343" t="s">
        <v>54</v>
      </c>
      <c r="AR343">
        <v>0</v>
      </c>
      <c r="AW343" t="s">
        <v>55</v>
      </c>
      <c r="AX343">
        <v>0</v>
      </c>
      <c r="AY343">
        <v>2</v>
      </c>
      <c r="AZ343">
        <v>0.5</v>
      </c>
      <c r="BA343">
        <v>0.5</v>
      </c>
      <c r="BB343" t="s">
        <v>56</v>
      </c>
    </row>
    <row r="344" spans="1:54" x14ac:dyDescent="0.2">
      <c r="A344" s="4" t="str">
        <f>VLOOKUP(F344,'Matching-Tabelle'!$A$57:$B$61,2,FALSE)</f>
        <v>curdin.schenkel@tkb.ch</v>
      </c>
      <c r="B344" s="4" t="str">
        <f>VLOOKUP(J344,'Matching-Tabelle'!$A$1:$B$52,2,FALSE)</f>
        <v>WPI RTB</v>
      </c>
      <c r="C344" s="4">
        <v>1</v>
      </c>
      <c r="D344" s="4" t="s">
        <v>77</v>
      </c>
      <c r="E344" s="5">
        <v>42688</v>
      </c>
      <c r="F344" t="s">
        <v>46</v>
      </c>
      <c r="G344" t="s">
        <v>47</v>
      </c>
      <c r="H344" t="s">
        <v>48</v>
      </c>
      <c r="I344" s="1"/>
      <c r="J344">
        <v>24</v>
      </c>
      <c r="K344" t="s">
        <v>63</v>
      </c>
      <c r="L344" t="s">
        <v>64</v>
      </c>
      <c r="M344">
        <v>990001</v>
      </c>
      <c r="N344" t="s">
        <v>49</v>
      </c>
      <c r="O344">
        <v>1</v>
      </c>
      <c r="Q344">
        <v>1</v>
      </c>
      <c r="S344" t="s">
        <v>77</v>
      </c>
      <c r="AE344">
        <v>12</v>
      </c>
      <c r="AF344">
        <v>7.6</v>
      </c>
      <c r="AG344">
        <v>5</v>
      </c>
      <c r="AH344" t="s">
        <v>50</v>
      </c>
      <c r="AI344" t="s">
        <v>51</v>
      </c>
      <c r="AJ344">
        <v>2</v>
      </c>
      <c r="AK344">
        <v>1</v>
      </c>
      <c r="AL344">
        <v>1</v>
      </c>
      <c r="AM344" t="s">
        <v>52</v>
      </c>
      <c r="AN344" t="s">
        <v>53</v>
      </c>
      <c r="AP344">
        <v>1</v>
      </c>
      <c r="AQ344" t="s">
        <v>54</v>
      </c>
      <c r="AR344">
        <v>0</v>
      </c>
      <c r="AW344" t="s">
        <v>55</v>
      </c>
      <c r="AX344">
        <v>0</v>
      </c>
      <c r="AY344">
        <v>2</v>
      </c>
      <c r="AZ344">
        <v>1</v>
      </c>
      <c r="BA344">
        <v>1</v>
      </c>
      <c r="BB344" t="s">
        <v>56</v>
      </c>
    </row>
    <row r="345" spans="1:54" x14ac:dyDescent="0.2">
      <c r="A345" s="4" t="str">
        <f>VLOOKUP(F345,'Matching-Tabelle'!$A$57:$B$61,2,FALSE)</f>
        <v>curdin.schenkel@tkb.ch</v>
      </c>
      <c r="B345" s="4" t="str">
        <f>VLOOKUP(J345,'Matching-Tabelle'!$A$1:$B$52,2,FALSE)</f>
        <v>WPI RTB</v>
      </c>
      <c r="C345" s="4">
        <v>1</v>
      </c>
      <c r="D345" s="4" t="s">
        <v>77</v>
      </c>
      <c r="E345" s="5">
        <v>42689</v>
      </c>
      <c r="F345" t="s">
        <v>46</v>
      </c>
      <c r="G345" t="s">
        <v>47</v>
      </c>
      <c r="H345" t="s">
        <v>48</v>
      </c>
      <c r="I345" s="1"/>
      <c r="J345">
        <v>24</v>
      </c>
      <c r="K345" t="s">
        <v>63</v>
      </c>
      <c r="L345" t="s">
        <v>64</v>
      </c>
      <c r="M345">
        <v>990001</v>
      </c>
      <c r="N345" t="s">
        <v>49</v>
      </c>
      <c r="O345">
        <v>1</v>
      </c>
      <c r="Q345">
        <v>1</v>
      </c>
      <c r="S345" t="s">
        <v>77</v>
      </c>
      <c r="AE345">
        <v>12</v>
      </c>
      <c r="AF345">
        <v>7.6</v>
      </c>
      <c r="AG345">
        <v>5</v>
      </c>
      <c r="AH345" t="s">
        <v>50</v>
      </c>
      <c r="AI345" t="s">
        <v>51</v>
      </c>
      <c r="AJ345">
        <v>2</v>
      </c>
      <c r="AK345">
        <v>1</v>
      </c>
      <c r="AL345">
        <v>1</v>
      </c>
      <c r="AM345" t="s">
        <v>52</v>
      </c>
      <c r="AN345" t="s">
        <v>53</v>
      </c>
      <c r="AP345">
        <v>1</v>
      </c>
      <c r="AQ345" t="s">
        <v>54</v>
      </c>
      <c r="AR345">
        <v>0</v>
      </c>
      <c r="AW345" t="s">
        <v>55</v>
      </c>
      <c r="AX345">
        <v>0</v>
      </c>
      <c r="AY345">
        <v>2</v>
      </c>
      <c r="AZ345">
        <v>1</v>
      </c>
      <c r="BA345">
        <v>1</v>
      </c>
      <c r="BB345" t="s">
        <v>56</v>
      </c>
    </row>
    <row r="346" spans="1:54" x14ac:dyDescent="0.2">
      <c r="A346" s="4" t="str">
        <f>VLOOKUP(F346,'Matching-Tabelle'!$A$57:$B$61,2,FALSE)</f>
        <v>curdin.schenkel@tkb.ch</v>
      </c>
      <c r="B346" s="4" t="str">
        <f>VLOOKUP(J346,'Matching-Tabelle'!$A$1:$B$52,2,FALSE)</f>
        <v>WPI RTB</v>
      </c>
      <c r="C346" s="4">
        <v>1</v>
      </c>
      <c r="D346" s="4" t="s">
        <v>478</v>
      </c>
      <c r="E346" s="5">
        <v>42689</v>
      </c>
      <c r="F346" t="s">
        <v>46</v>
      </c>
      <c r="G346" t="s">
        <v>47</v>
      </c>
      <c r="H346" t="s">
        <v>48</v>
      </c>
      <c r="I346" s="1"/>
      <c r="J346">
        <v>24</v>
      </c>
      <c r="K346" t="s">
        <v>63</v>
      </c>
      <c r="L346" t="s">
        <v>64</v>
      </c>
      <c r="M346">
        <v>990001</v>
      </c>
      <c r="N346" t="s">
        <v>49</v>
      </c>
      <c r="O346">
        <v>1</v>
      </c>
      <c r="Q346">
        <v>1</v>
      </c>
      <c r="S346" t="s">
        <v>478</v>
      </c>
      <c r="AE346">
        <v>12</v>
      </c>
      <c r="AF346">
        <v>7.6</v>
      </c>
      <c r="AG346">
        <v>5</v>
      </c>
      <c r="AH346" t="s">
        <v>50</v>
      </c>
      <c r="AI346" t="s">
        <v>51</v>
      </c>
      <c r="AJ346">
        <v>2</v>
      </c>
      <c r="AK346">
        <v>1</v>
      </c>
      <c r="AL346">
        <v>1</v>
      </c>
      <c r="AM346" t="s">
        <v>52</v>
      </c>
      <c r="AN346" t="s">
        <v>53</v>
      </c>
      <c r="AP346">
        <v>1</v>
      </c>
      <c r="AQ346" t="s">
        <v>54</v>
      </c>
      <c r="AR346">
        <v>0</v>
      </c>
      <c r="AW346" t="s">
        <v>55</v>
      </c>
      <c r="AX346">
        <v>0</v>
      </c>
      <c r="AY346">
        <v>2</v>
      </c>
      <c r="AZ346">
        <v>1</v>
      </c>
      <c r="BA346">
        <v>1</v>
      </c>
      <c r="BB346" t="s">
        <v>56</v>
      </c>
    </row>
    <row r="347" spans="1:54" x14ac:dyDescent="0.2">
      <c r="A347" s="4" t="str">
        <f>VLOOKUP(F347,'Matching-Tabelle'!$A$57:$B$61,2,FALSE)</f>
        <v>curdin.schenkel@tkb.ch</v>
      </c>
      <c r="B347" s="4" t="str">
        <f>VLOOKUP(J347,'Matching-Tabelle'!$A$1:$B$52,2,FALSE)</f>
        <v>WPI RTB</v>
      </c>
      <c r="C347" s="4">
        <v>0.5</v>
      </c>
      <c r="D347" s="4" t="s">
        <v>479</v>
      </c>
      <c r="E347" s="5">
        <v>42689</v>
      </c>
      <c r="F347" t="s">
        <v>46</v>
      </c>
      <c r="G347" t="s">
        <v>47</v>
      </c>
      <c r="H347" t="s">
        <v>48</v>
      </c>
      <c r="I347" s="1"/>
      <c r="J347">
        <v>24</v>
      </c>
      <c r="K347" t="s">
        <v>63</v>
      </c>
      <c r="L347" t="s">
        <v>64</v>
      </c>
      <c r="M347">
        <v>990001</v>
      </c>
      <c r="N347" t="s">
        <v>49</v>
      </c>
      <c r="O347">
        <v>0.5</v>
      </c>
      <c r="Q347">
        <v>0.5</v>
      </c>
      <c r="S347" t="s">
        <v>479</v>
      </c>
      <c r="AE347">
        <v>12</v>
      </c>
      <c r="AF347">
        <v>7.6</v>
      </c>
      <c r="AG347">
        <v>5</v>
      </c>
      <c r="AH347" t="s">
        <v>50</v>
      </c>
      <c r="AI347" t="s">
        <v>51</v>
      </c>
      <c r="AJ347">
        <v>2</v>
      </c>
      <c r="AK347">
        <v>1</v>
      </c>
      <c r="AL347">
        <v>1</v>
      </c>
      <c r="AM347" t="s">
        <v>52</v>
      </c>
      <c r="AN347" t="s">
        <v>53</v>
      </c>
      <c r="AP347">
        <v>1</v>
      </c>
      <c r="AQ347" t="s">
        <v>54</v>
      </c>
      <c r="AR347">
        <v>0</v>
      </c>
      <c r="AW347" t="s">
        <v>55</v>
      </c>
      <c r="AX347">
        <v>0</v>
      </c>
      <c r="AY347">
        <v>2</v>
      </c>
      <c r="AZ347">
        <v>0.5</v>
      </c>
      <c r="BA347">
        <v>0.5</v>
      </c>
      <c r="BB347" t="s">
        <v>56</v>
      </c>
    </row>
    <row r="348" spans="1:54" x14ac:dyDescent="0.2">
      <c r="A348" s="4" t="str">
        <f>VLOOKUP(F348,'Matching-Tabelle'!$A$57:$B$61,2,FALSE)</f>
        <v>curdin.schenkel@tkb.ch</v>
      </c>
      <c r="B348" s="4" t="str">
        <f>VLOOKUP(J348,'Matching-Tabelle'!$A$1:$B$52,2,FALSE)</f>
        <v>WPI RTB</v>
      </c>
      <c r="C348" s="4">
        <v>1</v>
      </c>
      <c r="D348" s="4" t="s">
        <v>142</v>
      </c>
      <c r="E348" s="5">
        <v>42695</v>
      </c>
      <c r="F348" t="s">
        <v>46</v>
      </c>
      <c r="G348" t="s">
        <v>47</v>
      </c>
      <c r="H348" t="s">
        <v>48</v>
      </c>
      <c r="I348" s="1"/>
      <c r="J348">
        <v>24</v>
      </c>
      <c r="K348" t="s">
        <v>63</v>
      </c>
      <c r="L348" t="s">
        <v>64</v>
      </c>
      <c r="M348">
        <v>990001</v>
      </c>
      <c r="N348" t="s">
        <v>49</v>
      </c>
      <c r="O348">
        <v>1</v>
      </c>
      <c r="Q348">
        <v>1</v>
      </c>
      <c r="S348" t="s">
        <v>142</v>
      </c>
      <c r="AE348">
        <v>12</v>
      </c>
      <c r="AF348">
        <v>7.6</v>
      </c>
      <c r="AG348">
        <v>5</v>
      </c>
      <c r="AH348" t="s">
        <v>50</v>
      </c>
      <c r="AI348" t="s">
        <v>51</v>
      </c>
      <c r="AJ348">
        <v>2</v>
      </c>
      <c r="AK348">
        <v>1</v>
      </c>
      <c r="AL348">
        <v>1</v>
      </c>
      <c r="AM348" t="s">
        <v>52</v>
      </c>
      <c r="AN348" t="s">
        <v>53</v>
      </c>
      <c r="AP348">
        <v>1</v>
      </c>
      <c r="AQ348" t="s">
        <v>54</v>
      </c>
      <c r="AR348">
        <v>0</v>
      </c>
      <c r="AW348" t="s">
        <v>55</v>
      </c>
      <c r="AX348">
        <v>0</v>
      </c>
      <c r="AY348">
        <v>2</v>
      </c>
      <c r="AZ348">
        <v>1</v>
      </c>
      <c r="BA348">
        <v>1</v>
      </c>
      <c r="BB348" t="s">
        <v>56</v>
      </c>
    </row>
    <row r="349" spans="1:54" x14ac:dyDescent="0.2">
      <c r="A349" s="4" t="str">
        <f>VLOOKUP(F349,'Matching-Tabelle'!$A$57:$B$61,2,FALSE)</f>
        <v>curdin.schenkel@tkb.ch</v>
      </c>
      <c r="B349" s="4" t="str">
        <f>VLOOKUP(J349,'Matching-Tabelle'!$A$1:$B$52,2,FALSE)</f>
        <v>WPI RTB</v>
      </c>
      <c r="C349" s="4">
        <v>1</v>
      </c>
      <c r="D349" s="4" t="s">
        <v>77</v>
      </c>
      <c r="E349" s="5">
        <v>42695</v>
      </c>
      <c r="F349" t="s">
        <v>46</v>
      </c>
      <c r="G349" t="s">
        <v>47</v>
      </c>
      <c r="H349" t="s">
        <v>48</v>
      </c>
      <c r="I349" s="1"/>
      <c r="J349">
        <v>24</v>
      </c>
      <c r="K349" t="s">
        <v>63</v>
      </c>
      <c r="L349" t="s">
        <v>64</v>
      </c>
      <c r="M349">
        <v>990001</v>
      </c>
      <c r="N349" t="s">
        <v>49</v>
      </c>
      <c r="O349">
        <v>1</v>
      </c>
      <c r="Q349">
        <v>1</v>
      </c>
      <c r="S349" t="s">
        <v>77</v>
      </c>
      <c r="AE349">
        <v>12</v>
      </c>
      <c r="AF349">
        <v>7.6</v>
      </c>
      <c r="AG349">
        <v>5</v>
      </c>
      <c r="AH349" t="s">
        <v>50</v>
      </c>
      <c r="AI349" t="s">
        <v>51</v>
      </c>
      <c r="AJ349">
        <v>2</v>
      </c>
      <c r="AK349">
        <v>1</v>
      </c>
      <c r="AL349">
        <v>1</v>
      </c>
      <c r="AM349" t="s">
        <v>52</v>
      </c>
      <c r="AN349" t="s">
        <v>53</v>
      </c>
      <c r="AP349">
        <v>1</v>
      </c>
      <c r="AQ349" t="s">
        <v>54</v>
      </c>
      <c r="AR349">
        <v>0</v>
      </c>
      <c r="AW349" t="s">
        <v>55</v>
      </c>
      <c r="AX349">
        <v>0</v>
      </c>
      <c r="AY349">
        <v>2</v>
      </c>
      <c r="AZ349">
        <v>1</v>
      </c>
      <c r="BA349">
        <v>1</v>
      </c>
      <c r="BB349" t="s">
        <v>56</v>
      </c>
    </row>
    <row r="350" spans="1:54" x14ac:dyDescent="0.2">
      <c r="A350" s="4" t="str">
        <f>VLOOKUP(F350,'Matching-Tabelle'!$A$57:$B$61,2,FALSE)</f>
        <v>curdin.schenkel@tkb.ch</v>
      </c>
      <c r="B350" s="4" t="str">
        <f>VLOOKUP(J350,'Matching-Tabelle'!$A$1:$B$52,2,FALSE)</f>
        <v>WPI RTB</v>
      </c>
      <c r="C350" s="4">
        <v>1</v>
      </c>
      <c r="D350" s="4" t="s">
        <v>77</v>
      </c>
      <c r="E350" s="5">
        <v>42696</v>
      </c>
      <c r="F350" t="s">
        <v>46</v>
      </c>
      <c r="G350" t="s">
        <v>47</v>
      </c>
      <c r="H350" t="s">
        <v>48</v>
      </c>
      <c r="I350" s="1"/>
      <c r="J350">
        <v>24</v>
      </c>
      <c r="K350" t="s">
        <v>63</v>
      </c>
      <c r="L350" t="s">
        <v>64</v>
      </c>
      <c r="M350">
        <v>990001</v>
      </c>
      <c r="N350" t="s">
        <v>49</v>
      </c>
      <c r="O350">
        <v>1</v>
      </c>
      <c r="Q350">
        <v>1</v>
      </c>
      <c r="S350" t="s">
        <v>77</v>
      </c>
      <c r="AE350">
        <v>12</v>
      </c>
      <c r="AF350">
        <v>7.6</v>
      </c>
      <c r="AG350">
        <v>5</v>
      </c>
      <c r="AH350" t="s">
        <v>50</v>
      </c>
      <c r="AI350" t="s">
        <v>51</v>
      </c>
      <c r="AJ350">
        <v>2</v>
      </c>
      <c r="AK350">
        <v>1</v>
      </c>
      <c r="AL350">
        <v>1</v>
      </c>
      <c r="AM350" t="s">
        <v>52</v>
      </c>
      <c r="AN350" t="s">
        <v>53</v>
      </c>
      <c r="AP350">
        <v>1</v>
      </c>
      <c r="AQ350" t="s">
        <v>54</v>
      </c>
      <c r="AR350">
        <v>0</v>
      </c>
      <c r="AW350" t="s">
        <v>55</v>
      </c>
      <c r="AX350">
        <v>0</v>
      </c>
      <c r="AY350">
        <v>2</v>
      </c>
      <c r="AZ350">
        <v>1</v>
      </c>
      <c r="BA350">
        <v>1</v>
      </c>
      <c r="BB350" t="s">
        <v>56</v>
      </c>
    </row>
    <row r="351" spans="1:54" x14ac:dyDescent="0.2">
      <c r="A351" s="4" t="str">
        <f>VLOOKUP(F351,'Matching-Tabelle'!$A$57:$B$61,2,FALSE)</f>
        <v>curdin.schenkel@tkb.ch</v>
      </c>
      <c r="B351" s="4" t="str">
        <f>VLOOKUP(J351,'Matching-Tabelle'!$A$1:$B$52,2,FALSE)</f>
        <v>WPI RTB</v>
      </c>
      <c r="C351" s="4">
        <v>2</v>
      </c>
      <c r="D351" s="4" t="s">
        <v>77</v>
      </c>
      <c r="E351" s="5">
        <v>42697</v>
      </c>
      <c r="F351" t="s">
        <v>46</v>
      </c>
      <c r="G351" t="s">
        <v>47</v>
      </c>
      <c r="H351" t="s">
        <v>48</v>
      </c>
      <c r="I351" s="1"/>
      <c r="J351">
        <v>24</v>
      </c>
      <c r="K351" t="s">
        <v>63</v>
      </c>
      <c r="L351" t="s">
        <v>64</v>
      </c>
      <c r="M351">
        <v>990001</v>
      </c>
      <c r="N351" t="s">
        <v>49</v>
      </c>
      <c r="O351">
        <v>2</v>
      </c>
      <c r="Q351">
        <v>2</v>
      </c>
      <c r="S351" t="s">
        <v>77</v>
      </c>
      <c r="AE351">
        <v>12</v>
      </c>
      <c r="AF351">
        <v>7.6</v>
      </c>
      <c r="AG351">
        <v>5</v>
      </c>
      <c r="AH351" t="s">
        <v>50</v>
      </c>
      <c r="AI351" t="s">
        <v>51</v>
      </c>
      <c r="AJ351">
        <v>2</v>
      </c>
      <c r="AK351">
        <v>1</v>
      </c>
      <c r="AL351">
        <v>1</v>
      </c>
      <c r="AM351" t="s">
        <v>52</v>
      </c>
      <c r="AN351" t="s">
        <v>53</v>
      </c>
      <c r="AP351">
        <v>1</v>
      </c>
      <c r="AQ351" t="s">
        <v>54</v>
      </c>
      <c r="AR351">
        <v>0</v>
      </c>
      <c r="AW351" t="s">
        <v>55</v>
      </c>
      <c r="AX351">
        <v>0</v>
      </c>
      <c r="AY351">
        <v>2</v>
      </c>
      <c r="AZ351">
        <v>2</v>
      </c>
      <c r="BA351">
        <v>2</v>
      </c>
      <c r="BB351" t="s">
        <v>56</v>
      </c>
    </row>
    <row r="352" spans="1:54" x14ac:dyDescent="0.2">
      <c r="A352" s="4" t="str">
        <f>VLOOKUP(F352,'Matching-Tabelle'!$A$57:$B$61,2,FALSE)</f>
        <v>curdin.schenkel@tkb.ch</v>
      </c>
      <c r="B352" s="4" t="str">
        <f>VLOOKUP(J352,'Matching-Tabelle'!$A$1:$B$52,2,FALSE)</f>
        <v>WPI RTB</v>
      </c>
      <c r="C352" s="4">
        <v>3.5</v>
      </c>
      <c r="D352" s="4" t="s">
        <v>488</v>
      </c>
      <c r="E352" s="5">
        <v>42698</v>
      </c>
      <c r="F352" t="s">
        <v>46</v>
      </c>
      <c r="G352" t="s">
        <v>47</v>
      </c>
      <c r="H352" t="s">
        <v>48</v>
      </c>
      <c r="I352" s="1"/>
      <c r="J352">
        <v>24</v>
      </c>
      <c r="K352" t="s">
        <v>63</v>
      </c>
      <c r="L352" t="s">
        <v>64</v>
      </c>
      <c r="M352">
        <v>990001</v>
      </c>
      <c r="N352" t="s">
        <v>49</v>
      </c>
      <c r="O352">
        <v>3.5</v>
      </c>
      <c r="Q352">
        <v>3.5</v>
      </c>
      <c r="S352" t="s">
        <v>488</v>
      </c>
      <c r="AE352">
        <v>12</v>
      </c>
      <c r="AF352">
        <v>7.6</v>
      </c>
      <c r="AG352">
        <v>5</v>
      </c>
      <c r="AH352" t="s">
        <v>50</v>
      </c>
      <c r="AI352" t="s">
        <v>51</v>
      </c>
      <c r="AJ352">
        <v>2</v>
      </c>
      <c r="AK352">
        <v>1</v>
      </c>
      <c r="AL352">
        <v>1</v>
      </c>
      <c r="AM352" t="s">
        <v>52</v>
      </c>
      <c r="AN352" t="s">
        <v>53</v>
      </c>
      <c r="AP352">
        <v>1</v>
      </c>
      <c r="AQ352" t="s">
        <v>54</v>
      </c>
      <c r="AR352">
        <v>0</v>
      </c>
      <c r="AW352" t="s">
        <v>55</v>
      </c>
      <c r="AX352">
        <v>0</v>
      </c>
      <c r="AY352">
        <v>2</v>
      </c>
      <c r="AZ352">
        <v>3.5</v>
      </c>
      <c r="BA352">
        <v>3.5</v>
      </c>
      <c r="BB352" t="s">
        <v>56</v>
      </c>
    </row>
    <row r="353" spans="1:54" x14ac:dyDescent="0.2">
      <c r="A353" s="4" t="str">
        <f>VLOOKUP(F353,'Matching-Tabelle'!$A$57:$B$61,2,FALSE)</f>
        <v>curdin.schenkel@tkb.ch</v>
      </c>
      <c r="B353" s="4" t="str">
        <f>VLOOKUP(J353,'Matching-Tabelle'!$A$1:$B$52,2,FALSE)</f>
        <v>WPI RTB</v>
      </c>
      <c r="C353" s="4">
        <v>1</v>
      </c>
      <c r="D353" s="4" t="s">
        <v>77</v>
      </c>
      <c r="E353" s="5">
        <v>42703</v>
      </c>
      <c r="F353" t="s">
        <v>46</v>
      </c>
      <c r="G353" t="s">
        <v>47</v>
      </c>
      <c r="H353" t="s">
        <v>48</v>
      </c>
      <c r="I353" s="1"/>
      <c r="J353">
        <v>24</v>
      </c>
      <c r="K353" t="s">
        <v>63</v>
      </c>
      <c r="L353" t="s">
        <v>64</v>
      </c>
      <c r="M353">
        <v>990001</v>
      </c>
      <c r="N353" t="s">
        <v>49</v>
      </c>
      <c r="O353">
        <v>1</v>
      </c>
      <c r="Q353">
        <v>1</v>
      </c>
      <c r="S353" t="s">
        <v>77</v>
      </c>
      <c r="AE353">
        <v>12</v>
      </c>
      <c r="AF353">
        <v>7.6</v>
      </c>
      <c r="AG353">
        <v>5</v>
      </c>
      <c r="AH353" t="s">
        <v>50</v>
      </c>
      <c r="AI353" t="s">
        <v>51</v>
      </c>
      <c r="AJ353">
        <v>2</v>
      </c>
      <c r="AK353">
        <v>1</v>
      </c>
      <c r="AL353">
        <v>1</v>
      </c>
      <c r="AM353" t="s">
        <v>52</v>
      </c>
      <c r="AN353" t="s">
        <v>53</v>
      </c>
      <c r="AP353">
        <v>1</v>
      </c>
      <c r="AQ353" t="s">
        <v>54</v>
      </c>
      <c r="AR353">
        <v>0</v>
      </c>
      <c r="AW353" t="s">
        <v>55</v>
      </c>
      <c r="AX353">
        <v>0</v>
      </c>
      <c r="AY353">
        <v>2</v>
      </c>
      <c r="AZ353">
        <v>1</v>
      </c>
      <c r="BA353">
        <v>1</v>
      </c>
      <c r="BB353" t="s">
        <v>56</v>
      </c>
    </row>
    <row r="354" spans="1:54" x14ac:dyDescent="0.2">
      <c r="A354" s="4" t="str">
        <f>VLOOKUP(F354,'Matching-Tabelle'!$A$57:$B$61,2,FALSE)</f>
        <v>curdin.schenkel@tkb.ch</v>
      </c>
      <c r="B354" s="4" t="str">
        <f>VLOOKUP(J354,'Matching-Tabelle'!$A$1:$B$52,2,FALSE)</f>
        <v>WPI RTB</v>
      </c>
      <c r="C354" s="4">
        <v>0.75</v>
      </c>
      <c r="D354" s="4" t="s">
        <v>493</v>
      </c>
      <c r="E354" s="5">
        <v>42704</v>
      </c>
      <c r="F354" t="s">
        <v>46</v>
      </c>
      <c r="G354" t="s">
        <v>47</v>
      </c>
      <c r="H354" t="s">
        <v>48</v>
      </c>
      <c r="I354" s="1"/>
      <c r="J354">
        <v>24</v>
      </c>
      <c r="K354" t="s">
        <v>63</v>
      </c>
      <c r="L354" t="s">
        <v>64</v>
      </c>
      <c r="M354">
        <v>990001</v>
      </c>
      <c r="N354" t="s">
        <v>49</v>
      </c>
      <c r="O354">
        <v>0.75</v>
      </c>
      <c r="Q354">
        <v>0.75</v>
      </c>
      <c r="S354" t="s">
        <v>493</v>
      </c>
      <c r="AE354">
        <v>12</v>
      </c>
      <c r="AF354">
        <v>7.6</v>
      </c>
      <c r="AG354">
        <v>5</v>
      </c>
      <c r="AH354" t="s">
        <v>50</v>
      </c>
      <c r="AI354" t="s">
        <v>51</v>
      </c>
      <c r="AJ354">
        <v>2</v>
      </c>
      <c r="AK354">
        <v>1</v>
      </c>
      <c r="AL354">
        <v>1</v>
      </c>
      <c r="AM354" t="s">
        <v>52</v>
      </c>
      <c r="AN354" t="s">
        <v>53</v>
      </c>
      <c r="AP354">
        <v>1</v>
      </c>
      <c r="AQ354" t="s">
        <v>54</v>
      </c>
      <c r="AR354">
        <v>0</v>
      </c>
      <c r="AW354" t="s">
        <v>55</v>
      </c>
      <c r="AX354">
        <v>0</v>
      </c>
      <c r="AY354">
        <v>2</v>
      </c>
      <c r="AZ354">
        <v>0.75</v>
      </c>
      <c r="BA354">
        <v>0.75</v>
      </c>
      <c r="BB354" t="s">
        <v>56</v>
      </c>
    </row>
    <row r="355" spans="1:54" x14ac:dyDescent="0.2">
      <c r="A355" s="4" t="str">
        <f>VLOOKUP(F355,'Matching-Tabelle'!$A$57:$B$61,2,FALSE)</f>
        <v>curdin.schenkel@tkb.ch</v>
      </c>
      <c r="B355" s="4" t="str">
        <f>VLOOKUP(J355,'Matching-Tabelle'!$A$1:$B$52,2,FALSE)</f>
        <v>WPI RTB</v>
      </c>
      <c r="C355" s="4">
        <v>4.5</v>
      </c>
      <c r="D355" s="4" t="s">
        <v>496</v>
      </c>
      <c r="E355" s="5">
        <v>42705</v>
      </c>
      <c r="F355" t="s">
        <v>46</v>
      </c>
      <c r="G355" t="s">
        <v>47</v>
      </c>
      <c r="H355" t="s">
        <v>48</v>
      </c>
      <c r="I355" s="1"/>
      <c r="J355">
        <v>24</v>
      </c>
      <c r="K355" t="s">
        <v>63</v>
      </c>
      <c r="L355" t="s">
        <v>64</v>
      </c>
      <c r="M355">
        <v>990001</v>
      </c>
      <c r="N355" t="s">
        <v>49</v>
      </c>
      <c r="O355">
        <v>4.5</v>
      </c>
      <c r="Q355">
        <v>4.5</v>
      </c>
      <c r="S355" t="s">
        <v>496</v>
      </c>
      <c r="AE355">
        <v>12</v>
      </c>
      <c r="AF355">
        <v>7.6</v>
      </c>
      <c r="AG355">
        <v>5</v>
      </c>
      <c r="AH355" t="s">
        <v>50</v>
      </c>
      <c r="AI355" t="s">
        <v>51</v>
      </c>
      <c r="AJ355">
        <v>2</v>
      </c>
      <c r="AK355">
        <v>1</v>
      </c>
      <c r="AL355">
        <v>1</v>
      </c>
      <c r="AM355" t="s">
        <v>52</v>
      </c>
      <c r="AN355" t="s">
        <v>53</v>
      </c>
      <c r="AP355">
        <v>1</v>
      </c>
      <c r="AQ355" t="s">
        <v>54</v>
      </c>
      <c r="AR355">
        <v>0</v>
      </c>
      <c r="AW355" t="s">
        <v>55</v>
      </c>
      <c r="AX355">
        <v>0</v>
      </c>
      <c r="AY355">
        <v>2</v>
      </c>
      <c r="AZ355">
        <v>4.5</v>
      </c>
      <c r="BA355">
        <v>4.5</v>
      </c>
      <c r="BB355" t="s">
        <v>56</v>
      </c>
    </row>
    <row r="356" spans="1:54" x14ac:dyDescent="0.2">
      <c r="A356" s="4" t="str">
        <f>VLOOKUP(F356,'Matching-Tabelle'!$A$57:$B$61,2,FALSE)</f>
        <v>curdin.schenkel@tkb.ch</v>
      </c>
      <c r="B356" s="4" t="str">
        <f>VLOOKUP(J356,'Matching-Tabelle'!$A$1:$B$52,2,FALSE)</f>
        <v>WPI RTB</v>
      </c>
      <c r="C356" s="4">
        <v>1</v>
      </c>
      <c r="D356" s="4" t="s">
        <v>499</v>
      </c>
      <c r="E356" s="5">
        <v>42709</v>
      </c>
      <c r="F356" t="s">
        <v>46</v>
      </c>
      <c r="G356" t="s">
        <v>47</v>
      </c>
      <c r="H356" t="s">
        <v>48</v>
      </c>
      <c r="I356" s="1"/>
      <c r="J356">
        <v>24</v>
      </c>
      <c r="K356" t="s">
        <v>63</v>
      </c>
      <c r="L356" t="s">
        <v>64</v>
      </c>
      <c r="M356">
        <v>990001</v>
      </c>
      <c r="N356" t="s">
        <v>49</v>
      </c>
      <c r="O356">
        <v>1</v>
      </c>
      <c r="Q356">
        <v>1</v>
      </c>
      <c r="S356" t="s">
        <v>499</v>
      </c>
      <c r="AE356">
        <v>12</v>
      </c>
      <c r="AF356">
        <v>7.6</v>
      </c>
      <c r="AG356">
        <v>5</v>
      </c>
      <c r="AH356" t="s">
        <v>50</v>
      </c>
      <c r="AI356" t="s">
        <v>51</v>
      </c>
      <c r="AJ356">
        <v>2</v>
      </c>
      <c r="AK356">
        <v>1</v>
      </c>
      <c r="AL356">
        <v>1</v>
      </c>
      <c r="AM356" t="s">
        <v>52</v>
      </c>
      <c r="AN356" t="s">
        <v>53</v>
      </c>
      <c r="AP356">
        <v>1</v>
      </c>
      <c r="AQ356" t="s">
        <v>54</v>
      </c>
      <c r="AR356">
        <v>0</v>
      </c>
      <c r="AW356" t="s">
        <v>55</v>
      </c>
      <c r="AX356">
        <v>0</v>
      </c>
      <c r="AY356">
        <v>2</v>
      </c>
      <c r="AZ356">
        <v>1</v>
      </c>
      <c r="BA356">
        <v>1</v>
      </c>
      <c r="BB356" t="s">
        <v>56</v>
      </c>
    </row>
    <row r="357" spans="1:54" x14ac:dyDescent="0.2">
      <c r="A357" s="4" t="str">
        <f>VLOOKUP(F357,'Matching-Tabelle'!$A$57:$B$61,2,FALSE)</f>
        <v>curdin.schenkel@tkb.ch</v>
      </c>
      <c r="B357" s="4" t="str">
        <f>VLOOKUP(J357,'Matching-Tabelle'!$A$1:$B$52,2,FALSE)</f>
        <v>WPI RTB</v>
      </c>
      <c r="C357" s="4">
        <v>0.75</v>
      </c>
      <c r="D357" s="4" t="s">
        <v>77</v>
      </c>
      <c r="E357" s="5">
        <v>42709</v>
      </c>
      <c r="F357" t="s">
        <v>46</v>
      </c>
      <c r="G357" t="s">
        <v>47</v>
      </c>
      <c r="H357" t="s">
        <v>48</v>
      </c>
      <c r="I357" s="1"/>
      <c r="J357">
        <v>24</v>
      </c>
      <c r="K357" t="s">
        <v>63</v>
      </c>
      <c r="L357" t="s">
        <v>64</v>
      </c>
      <c r="M357">
        <v>990001</v>
      </c>
      <c r="N357" t="s">
        <v>49</v>
      </c>
      <c r="O357">
        <v>0.75</v>
      </c>
      <c r="Q357">
        <v>0.75</v>
      </c>
      <c r="S357" t="s">
        <v>77</v>
      </c>
      <c r="AE357">
        <v>12</v>
      </c>
      <c r="AF357">
        <v>7.6</v>
      </c>
      <c r="AG357">
        <v>5</v>
      </c>
      <c r="AH357" t="s">
        <v>50</v>
      </c>
      <c r="AI357" t="s">
        <v>51</v>
      </c>
      <c r="AJ357">
        <v>2</v>
      </c>
      <c r="AK357">
        <v>1</v>
      </c>
      <c r="AL357">
        <v>1</v>
      </c>
      <c r="AM357" t="s">
        <v>52</v>
      </c>
      <c r="AN357" t="s">
        <v>53</v>
      </c>
      <c r="AP357">
        <v>1</v>
      </c>
      <c r="AQ357" t="s">
        <v>54</v>
      </c>
      <c r="AR357">
        <v>0</v>
      </c>
      <c r="AW357" t="s">
        <v>55</v>
      </c>
      <c r="AX357">
        <v>0</v>
      </c>
      <c r="AY357">
        <v>2</v>
      </c>
      <c r="AZ357">
        <v>0.75</v>
      </c>
      <c r="BA357">
        <v>0.75</v>
      </c>
      <c r="BB357" t="s">
        <v>56</v>
      </c>
    </row>
    <row r="358" spans="1:54" x14ac:dyDescent="0.2">
      <c r="A358" s="4" t="str">
        <f>VLOOKUP(F358,'Matching-Tabelle'!$A$57:$B$61,2,FALSE)</f>
        <v>curdin.schenkel@tkb.ch</v>
      </c>
      <c r="B358" s="4" t="str">
        <f>VLOOKUP(J358,'Matching-Tabelle'!$A$1:$B$52,2,FALSE)</f>
        <v>WPI RTB</v>
      </c>
      <c r="C358" s="4">
        <v>1</v>
      </c>
      <c r="D358" s="4" t="s">
        <v>77</v>
      </c>
      <c r="E358" s="5">
        <v>42711</v>
      </c>
      <c r="F358" t="s">
        <v>46</v>
      </c>
      <c r="G358" t="s">
        <v>47</v>
      </c>
      <c r="H358" t="s">
        <v>48</v>
      </c>
      <c r="I358" s="1"/>
      <c r="J358">
        <v>24</v>
      </c>
      <c r="K358" t="s">
        <v>63</v>
      </c>
      <c r="L358" t="s">
        <v>64</v>
      </c>
      <c r="M358">
        <v>990001</v>
      </c>
      <c r="N358" t="s">
        <v>49</v>
      </c>
      <c r="O358">
        <v>1</v>
      </c>
      <c r="Q358">
        <v>1</v>
      </c>
      <c r="S358" t="s">
        <v>77</v>
      </c>
      <c r="AE358">
        <v>12</v>
      </c>
      <c r="AF358">
        <v>7.6</v>
      </c>
      <c r="AG358">
        <v>5</v>
      </c>
      <c r="AH358" t="s">
        <v>50</v>
      </c>
      <c r="AI358" t="s">
        <v>51</v>
      </c>
      <c r="AJ358">
        <v>2</v>
      </c>
      <c r="AK358">
        <v>1</v>
      </c>
      <c r="AL358">
        <v>1</v>
      </c>
      <c r="AM358" t="s">
        <v>52</v>
      </c>
      <c r="AN358" t="s">
        <v>53</v>
      </c>
      <c r="AP358">
        <v>1</v>
      </c>
      <c r="AQ358" t="s">
        <v>54</v>
      </c>
      <c r="AR358">
        <v>0</v>
      </c>
      <c r="AW358" t="s">
        <v>55</v>
      </c>
      <c r="AX358">
        <v>0</v>
      </c>
      <c r="AY358">
        <v>2</v>
      </c>
      <c r="AZ358">
        <v>1</v>
      </c>
      <c r="BA358">
        <v>1</v>
      </c>
      <c r="BB358" t="s">
        <v>56</v>
      </c>
    </row>
    <row r="359" spans="1:54" x14ac:dyDescent="0.2">
      <c r="A359" s="4" t="str">
        <f>VLOOKUP(F359,'Matching-Tabelle'!$A$57:$B$61,2,FALSE)</f>
        <v>curdin.schenkel@tkb.ch</v>
      </c>
      <c r="B359" s="4" t="str">
        <f>VLOOKUP(J359,'Matching-Tabelle'!$A$1:$B$52,2,FALSE)</f>
        <v>WPI RTB</v>
      </c>
      <c r="C359" s="4">
        <v>3</v>
      </c>
      <c r="D359" s="4" t="s">
        <v>507</v>
      </c>
      <c r="E359" s="5">
        <v>42711</v>
      </c>
      <c r="F359" t="s">
        <v>46</v>
      </c>
      <c r="G359" t="s">
        <v>47</v>
      </c>
      <c r="H359" t="s">
        <v>48</v>
      </c>
      <c r="I359" s="1"/>
      <c r="J359">
        <v>24</v>
      </c>
      <c r="K359" t="s">
        <v>63</v>
      </c>
      <c r="L359" t="s">
        <v>64</v>
      </c>
      <c r="M359">
        <v>990001</v>
      </c>
      <c r="N359" t="s">
        <v>49</v>
      </c>
      <c r="O359">
        <v>3</v>
      </c>
      <c r="Q359">
        <v>3</v>
      </c>
      <c r="S359" t="s">
        <v>507</v>
      </c>
      <c r="AE359">
        <v>12</v>
      </c>
      <c r="AF359">
        <v>7.6</v>
      </c>
      <c r="AG359">
        <v>5</v>
      </c>
      <c r="AH359" t="s">
        <v>50</v>
      </c>
      <c r="AI359" t="s">
        <v>51</v>
      </c>
      <c r="AJ359">
        <v>2</v>
      </c>
      <c r="AK359">
        <v>1</v>
      </c>
      <c r="AL359">
        <v>1</v>
      </c>
      <c r="AM359" t="s">
        <v>52</v>
      </c>
      <c r="AN359" t="s">
        <v>53</v>
      </c>
      <c r="AP359">
        <v>1</v>
      </c>
      <c r="AQ359" t="s">
        <v>54</v>
      </c>
      <c r="AR359">
        <v>0</v>
      </c>
      <c r="AW359" t="s">
        <v>55</v>
      </c>
      <c r="AX359">
        <v>0</v>
      </c>
      <c r="AY359">
        <v>2</v>
      </c>
      <c r="AZ359">
        <v>3</v>
      </c>
      <c r="BA359">
        <v>3</v>
      </c>
      <c r="BB359" t="s">
        <v>56</v>
      </c>
    </row>
    <row r="360" spans="1:54" x14ac:dyDescent="0.2">
      <c r="A360" s="4" t="str">
        <f>VLOOKUP(F360,'Matching-Tabelle'!$A$57:$B$61,2,FALSE)</f>
        <v>curdin.schenkel@tkb.ch</v>
      </c>
      <c r="B360" s="4" t="str">
        <f>VLOOKUP(J360,'Matching-Tabelle'!$A$1:$B$52,2,FALSE)</f>
        <v>WPI RTB</v>
      </c>
      <c r="C360" s="4">
        <v>2</v>
      </c>
      <c r="D360" s="4" t="s">
        <v>508</v>
      </c>
      <c r="E360" s="5">
        <v>42712</v>
      </c>
      <c r="F360" t="s">
        <v>46</v>
      </c>
      <c r="G360" t="s">
        <v>47</v>
      </c>
      <c r="H360" t="s">
        <v>48</v>
      </c>
      <c r="I360" s="1"/>
      <c r="J360">
        <v>24</v>
      </c>
      <c r="K360" t="s">
        <v>63</v>
      </c>
      <c r="L360" t="s">
        <v>64</v>
      </c>
      <c r="M360">
        <v>990001</v>
      </c>
      <c r="N360" t="s">
        <v>49</v>
      </c>
      <c r="O360">
        <v>2</v>
      </c>
      <c r="Q360">
        <v>2</v>
      </c>
      <c r="S360" t="s">
        <v>508</v>
      </c>
      <c r="AE360">
        <v>12</v>
      </c>
      <c r="AF360">
        <v>7.6</v>
      </c>
      <c r="AG360">
        <v>5</v>
      </c>
      <c r="AH360" t="s">
        <v>50</v>
      </c>
      <c r="AI360" t="s">
        <v>51</v>
      </c>
      <c r="AJ360">
        <v>2</v>
      </c>
      <c r="AK360">
        <v>1</v>
      </c>
      <c r="AL360">
        <v>1</v>
      </c>
      <c r="AM360" t="s">
        <v>52</v>
      </c>
      <c r="AN360" t="s">
        <v>53</v>
      </c>
      <c r="AP360">
        <v>1</v>
      </c>
      <c r="AQ360" t="s">
        <v>54</v>
      </c>
      <c r="AR360">
        <v>0</v>
      </c>
      <c r="AW360" t="s">
        <v>55</v>
      </c>
      <c r="AX360">
        <v>0</v>
      </c>
      <c r="AY360">
        <v>2</v>
      </c>
      <c r="AZ360">
        <v>2</v>
      </c>
      <c r="BA360">
        <v>2</v>
      </c>
      <c r="BB360" t="s">
        <v>56</v>
      </c>
    </row>
    <row r="361" spans="1:54" x14ac:dyDescent="0.2">
      <c r="A361" s="4" t="str">
        <f>VLOOKUP(F361,'Matching-Tabelle'!$A$57:$B$61,2,FALSE)</f>
        <v>curdin.schenkel@tkb.ch</v>
      </c>
      <c r="B361" s="4" t="str">
        <f>VLOOKUP(J361,'Matching-Tabelle'!$A$1:$B$52,2,FALSE)</f>
        <v>WPI RTB</v>
      </c>
      <c r="C361" s="4">
        <v>0.75</v>
      </c>
      <c r="D361" s="4" t="s">
        <v>515</v>
      </c>
      <c r="E361" s="5">
        <v>42716</v>
      </c>
      <c r="F361" t="s">
        <v>46</v>
      </c>
      <c r="G361" t="s">
        <v>47</v>
      </c>
      <c r="H361" t="s">
        <v>48</v>
      </c>
      <c r="I361" s="1"/>
      <c r="J361">
        <v>24</v>
      </c>
      <c r="K361" t="s">
        <v>63</v>
      </c>
      <c r="L361" t="s">
        <v>64</v>
      </c>
      <c r="M361">
        <v>990001</v>
      </c>
      <c r="N361" t="s">
        <v>49</v>
      </c>
      <c r="O361">
        <v>0.75</v>
      </c>
      <c r="Q361">
        <v>0.75</v>
      </c>
      <c r="S361" t="s">
        <v>515</v>
      </c>
      <c r="AE361">
        <v>12</v>
      </c>
      <c r="AF361">
        <v>7.6</v>
      </c>
      <c r="AG361">
        <v>5</v>
      </c>
      <c r="AH361" t="s">
        <v>50</v>
      </c>
      <c r="AI361" t="s">
        <v>51</v>
      </c>
      <c r="AJ361">
        <v>2</v>
      </c>
      <c r="AK361">
        <v>1</v>
      </c>
      <c r="AL361">
        <v>1</v>
      </c>
      <c r="AM361" t="s">
        <v>52</v>
      </c>
      <c r="AN361" t="s">
        <v>53</v>
      </c>
      <c r="AP361">
        <v>1</v>
      </c>
      <c r="AQ361" t="s">
        <v>54</v>
      </c>
      <c r="AR361">
        <v>0</v>
      </c>
      <c r="AW361" t="s">
        <v>55</v>
      </c>
      <c r="AX361">
        <v>0</v>
      </c>
      <c r="AY361">
        <v>2</v>
      </c>
      <c r="AZ361">
        <v>0.75</v>
      </c>
      <c r="BA361">
        <v>0.75</v>
      </c>
      <c r="BB361" t="s">
        <v>56</v>
      </c>
    </row>
    <row r="362" spans="1:54" x14ac:dyDescent="0.2">
      <c r="A362" s="4" t="str">
        <f>VLOOKUP(F362,'Matching-Tabelle'!$A$57:$B$61,2,FALSE)</f>
        <v>curdin.schenkel@tkb.ch</v>
      </c>
      <c r="B362" s="4" t="str">
        <f>VLOOKUP(J362,'Matching-Tabelle'!$A$1:$B$52,2,FALSE)</f>
        <v>WPI RTB</v>
      </c>
      <c r="C362" s="4">
        <v>3</v>
      </c>
      <c r="D362" s="4"/>
      <c r="E362" s="5">
        <v>42716</v>
      </c>
      <c r="F362" t="s">
        <v>46</v>
      </c>
      <c r="G362" t="s">
        <v>47</v>
      </c>
      <c r="H362" t="s">
        <v>48</v>
      </c>
      <c r="I362" s="1"/>
      <c r="J362">
        <v>24</v>
      </c>
      <c r="K362" t="s">
        <v>63</v>
      </c>
      <c r="L362" t="s">
        <v>64</v>
      </c>
      <c r="M362">
        <v>990001</v>
      </c>
      <c r="N362" t="s">
        <v>49</v>
      </c>
      <c r="O362">
        <v>3</v>
      </c>
      <c r="Q362">
        <v>3</v>
      </c>
      <c r="AE362">
        <v>12</v>
      </c>
      <c r="AF362">
        <v>7.6</v>
      </c>
      <c r="AG362">
        <v>5</v>
      </c>
      <c r="AH362" t="s">
        <v>50</v>
      </c>
      <c r="AI362" t="s">
        <v>51</v>
      </c>
      <c r="AJ362">
        <v>2</v>
      </c>
      <c r="AK362">
        <v>1</v>
      </c>
      <c r="AL362">
        <v>1</v>
      </c>
      <c r="AM362" t="s">
        <v>52</v>
      </c>
      <c r="AN362" t="s">
        <v>53</v>
      </c>
      <c r="AP362">
        <v>1</v>
      </c>
      <c r="AQ362" t="s">
        <v>54</v>
      </c>
      <c r="AR362">
        <v>0</v>
      </c>
      <c r="AW362" t="s">
        <v>55</v>
      </c>
      <c r="AX362">
        <v>0</v>
      </c>
      <c r="AY362">
        <v>2</v>
      </c>
      <c r="AZ362">
        <v>3</v>
      </c>
      <c r="BA362">
        <v>3</v>
      </c>
      <c r="BB362" t="s">
        <v>56</v>
      </c>
    </row>
    <row r="363" spans="1:54" x14ac:dyDescent="0.2">
      <c r="A363" s="4" t="str">
        <f>VLOOKUP(F363,'Matching-Tabelle'!$A$57:$B$61,2,FALSE)</f>
        <v>curdin.schenkel@tkb.ch</v>
      </c>
      <c r="B363" s="4" t="str">
        <f>VLOOKUP(J363,'Matching-Tabelle'!$A$1:$B$52,2,FALSE)</f>
        <v>WPI RTB</v>
      </c>
      <c r="C363" s="4">
        <v>1</v>
      </c>
      <c r="D363" s="4" t="s">
        <v>520</v>
      </c>
      <c r="E363" s="5">
        <v>42717</v>
      </c>
      <c r="F363" t="s">
        <v>46</v>
      </c>
      <c r="G363" t="s">
        <v>47</v>
      </c>
      <c r="H363" t="s">
        <v>48</v>
      </c>
      <c r="I363" s="1"/>
      <c r="J363">
        <v>24</v>
      </c>
      <c r="K363" t="s">
        <v>63</v>
      </c>
      <c r="L363" t="s">
        <v>64</v>
      </c>
      <c r="M363">
        <v>990001</v>
      </c>
      <c r="N363" t="s">
        <v>49</v>
      </c>
      <c r="O363">
        <v>1</v>
      </c>
      <c r="Q363">
        <v>1</v>
      </c>
      <c r="S363" t="s">
        <v>520</v>
      </c>
      <c r="AE363">
        <v>12</v>
      </c>
      <c r="AF363">
        <v>7.6</v>
      </c>
      <c r="AG363">
        <v>5</v>
      </c>
      <c r="AH363" t="s">
        <v>50</v>
      </c>
      <c r="AI363" t="s">
        <v>51</v>
      </c>
      <c r="AJ363">
        <v>2</v>
      </c>
      <c r="AK363">
        <v>1</v>
      </c>
      <c r="AL363">
        <v>1</v>
      </c>
      <c r="AM363" t="s">
        <v>52</v>
      </c>
      <c r="AN363" t="s">
        <v>53</v>
      </c>
      <c r="AP363">
        <v>1</v>
      </c>
      <c r="AQ363" t="s">
        <v>54</v>
      </c>
      <c r="AR363">
        <v>0</v>
      </c>
      <c r="AW363" t="s">
        <v>55</v>
      </c>
      <c r="AX363">
        <v>0</v>
      </c>
      <c r="AY363">
        <v>2</v>
      </c>
      <c r="AZ363">
        <v>1</v>
      </c>
      <c r="BA363">
        <v>1</v>
      </c>
      <c r="BB363" t="s">
        <v>56</v>
      </c>
    </row>
    <row r="364" spans="1:54" x14ac:dyDescent="0.2">
      <c r="A364" s="4" t="str">
        <f>VLOOKUP(F364,'Matching-Tabelle'!$A$57:$B$61,2,FALSE)</f>
        <v>curdin.schenkel@tkb.ch</v>
      </c>
      <c r="B364" s="4" t="str">
        <f>VLOOKUP(J364,'Matching-Tabelle'!$A$1:$B$52,2,FALSE)</f>
        <v>WPI RTB</v>
      </c>
      <c r="C364" s="4">
        <v>0.5</v>
      </c>
      <c r="D364" s="4" t="s">
        <v>521</v>
      </c>
      <c r="E364" s="5">
        <v>42717</v>
      </c>
      <c r="F364" t="s">
        <v>46</v>
      </c>
      <c r="G364" t="s">
        <v>47</v>
      </c>
      <c r="H364" t="s">
        <v>48</v>
      </c>
      <c r="I364" s="1"/>
      <c r="J364">
        <v>24</v>
      </c>
      <c r="K364" t="s">
        <v>63</v>
      </c>
      <c r="L364" t="s">
        <v>64</v>
      </c>
      <c r="M364">
        <v>990001</v>
      </c>
      <c r="N364" t="s">
        <v>49</v>
      </c>
      <c r="O364">
        <v>0.5</v>
      </c>
      <c r="Q364">
        <v>0.5</v>
      </c>
      <c r="S364" t="s">
        <v>521</v>
      </c>
      <c r="AE364">
        <v>12</v>
      </c>
      <c r="AF364">
        <v>7.6</v>
      </c>
      <c r="AG364">
        <v>5</v>
      </c>
      <c r="AH364" t="s">
        <v>50</v>
      </c>
      <c r="AI364" t="s">
        <v>51</v>
      </c>
      <c r="AJ364">
        <v>2</v>
      </c>
      <c r="AK364">
        <v>1</v>
      </c>
      <c r="AL364">
        <v>1</v>
      </c>
      <c r="AM364" t="s">
        <v>52</v>
      </c>
      <c r="AN364" t="s">
        <v>53</v>
      </c>
      <c r="AP364">
        <v>1</v>
      </c>
      <c r="AQ364" t="s">
        <v>54</v>
      </c>
      <c r="AR364">
        <v>0</v>
      </c>
      <c r="AW364" t="s">
        <v>55</v>
      </c>
      <c r="AX364">
        <v>0</v>
      </c>
      <c r="AY364">
        <v>2</v>
      </c>
      <c r="AZ364">
        <v>0.5</v>
      </c>
      <c r="BA364">
        <v>0.5</v>
      </c>
      <c r="BB364" t="s">
        <v>56</v>
      </c>
    </row>
    <row r="365" spans="1:54" x14ac:dyDescent="0.2">
      <c r="A365" s="4" t="str">
        <f>VLOOKUP(F365,'Matching-Tabelle'!$A$57:$B$61,2,FALSE)</f>
        <v>curdin.schenkel@tkb.ch</v>
      </c>
      <c r="B365" s="4" t="str">
        <f>VLOOKUP(J365,'Matching-Tabelle'!$A$1:$B$52,2,FALSE)</f>
        <v>WPI RTB</v>
      </c>
      <c r="C365" s="4">
        <v>0.75</v>
      </c>
      <c r="D365" s="4" t="s">
        <v>77</v>
      </c>
      <c r="E365" s="5">
        <v>42718</v>
      </c>
      <c r="F365" t="s">
        <v>46</v>
      </c>
      <c r="G365" t="s">
        <v>47</v>
      </c>
      <c r="H365" t="s">
        <v>48</v>
      </c>
      <c r="I365" s="1"/>
      <c r="J365">
        <v>24</v>
      </c>
      <c r="K365" t="s">
        <v>63</v>
      </c>
      <c r="L365" t="s">
        <v>64</v>
      </c>
      <c r="M365">
        <v>990001</v>
      </c>
      <c r="N365" t="s">
        <v>49</v>
      </c>
      <c r="O365">
        <v>0.75</v>
      </c>
      <c r="Q365">
        <v>0.75</v>
      </c>
      <c r="S365" t="s">
        <v>77</v>
      </c>
      <c r="AE365">
        <v>12</v>
      </c>
      <c r="AF365">
        <v>7.6</v>
      </c>
      <c r="AG365">
        <v>5</v>
      </c>
      <c r="AH365" t="s">
        <v>50</v>
      </c>
      <c r="AI365" t="s">
        <v>51</v>
      </c>
      <c r="AJ365">
        <v>2</v>
      </c>
      <c r="AK365">
        <v>1</v>
      </c>
      <c r="AL365">
        <v>1</v>
      </c>
      <c r="AM365" t="s">
        <v>52</v>
      </c>
      <c r="AN365" t="s">
        <v>53</v>
      </c>
      <c r="AP365">
        <v>1</v>
      </c>
      <c r="AQ365" t="s">
        <v>54</v>
      </c>
      <c r="AR365">
        <v>0</v>
      </c>
      <c r="AW365" t="s">
        <v>55</v>
      </c>
      <c r="AX365">
        <v>0</v>
      </c>
      <c r="AY365">
        <v>2</v>
      </c>
      <c r="AZ365">
        <v>0.75</v>
      </c>
      <c r="BA365">
        <v>0.75</v>
      </c>
      <c r="BB365" t="s">
        <v>56</v>
      </c>
    </row>
    <row r="366" spans="1:54" x14ac:dyDescent="0.2">
      <c r="A366" s="4" t="str">
        <f>VLOOKUP(F366,'Matching-Tabelle'!$A$57:$B$61,2,FALSE)</f>
        <v>curdin.schenkel@tkb.ch</v>
      </c>
      <c r="B366" s="4" t="str">
        <f>VLOOKUP(J366,'Matching-Tabelle'!$A$1:$B$52,2,FALSE)</f>
        <v>WPI RTB</v>
      </c>
      <c r="C366" s="4">
        <v>1</v>
      </c>
      <c r="D366" s="4" t="s">
        <v>526</v>
      </c>
      <c r="E366" s="5">
        <v>42718</v>
      </c>
      <c r="F366" t="s">
        <v>46</v>
      </c>
      <c r="G366" t="s">
        <v>47</v>
      </c>
      <c r="H366" t="s">
        <v>48</v>
      </c>
      <c r="I366" s="1"/>
      <c r="J366">
        <v>24</v>
      </c>
      <c r="K366" t="s">
        <v>63</v>
      </c>
      <c r="L366" t="s">
        <v>64</v>
      </c>
      <c r="M366">
        <v>990001</v>
      </c>
      <c r="N366" t="s">
        <v>49</v>
      </c>
      <c r="O366">
        <v>1</v>
      </c>
      <c r="Q366">
        <v>1</v>
      </c>
      <c r="S366" t="s">
        <v>526</v>
      </c>
      <c r="AE366">
        <v>12</v>
      </c>
      <c r="AF366">
        <v>7.6</v>
      </c>
      <c r="AG366">
        <v>5</v>
      </c>
      <c r="AH366" t="s">
        <v>50</v>
      </c>
      <c r="AI366" t="s">
        <v>51</v>
      </c>
      <c r="AJ366">
        <v>2</v>
      </c>
      <c r="AK366">
        <v>1</v>
      </c>
      <c r="AL366">
        <v>1</v>
      </c>
      <c r="AM366" t="s">
        <v>52</v>
      </c>
      <c r="AN366" t="s">
        <v>53</v>
      </c>
      <c r="AP366">
        <v>1</v>
      </c>
      <c r="AQ366" t="s">
        <v>54</v>
      </c>
      <c r="AR366">
        <v>0</v>
      </c>
      <c r="AW366" t="s">
        <v>55</v>
      </c>
      <c r="AX366">
        <v>0</v>
      </c>
      <c r="AY366">
        <v>2</v>
      </c>
      <c r="AZ366">
        <v>1</v>
      </c>
      <c r="BA366">
        <v>1</v>
      </c>
      <c r="BB366" t="s">
        <v>56</v>
      </c>
    </row>
    <row r="367" spans="1:54" x14ac:dyDescent="0.2">
      <c r="A367" s="4" t="str">
        <f>VLOOKUP(F367,'Matching-Tabelle'!$A$57:$B$61,2,FALSE)</f>
        <v>curdin.schenkel@tkb.ch</v>
      </c>
      <c r="B367" s="4" t="str">
        <f>VLOOKUP(J367,'Matching-Tabelle'!$A$1:$B$52,2,FALSE)</f>
        <v>WPI RTB</v>
      </c>
      <c r="C367" s="4">
        <v>2</v>
      </c>
      <c r="D367" s="4" t="s">
        <v>528</v>
      </c>
      <c r="E367" s="5">
        <v>42718</v>
      </c>
      <c r="F367" t="s">
        <v>46</v>
      </c>
      <c r="G367" t="s">
        <v>47</v>
      </c>
      <c r="H367" t="s">
        <v>48</v>
      </c>
      <c r="I367" s="1"/>
      <c r="J367">
        <v>24</v>
      </c>
      <c r="K367" t="s">
        <v>63</v>
      </c>
      <c r="L367" t="s">
        <v>64</v>
      </c>
      <c r="M367">
        <v>990001</v>
      </c>
      <c r="N367" t="s">
        <v>49</v>
      </c>
      <c r="O367">
        <v>2</v>
      </c>
      <c r="Q367">
        <v>2</v>
      </c>
      <c r="S367" t="s">
        <v>528</v>
      </c>
      <c r="AE367">
        <v>12</v>
      </c>
      <c r="AF367">
        <v>7.6</v>
      </c>
      <c r="AG367">
        <v>5</v>
      </c>
      <c r="AH367" t="s">
        <v>50</v>
      </c>
      <c r="AI367" t="s">
        <v>51</v>
      </c>
      <c r="AJ367">
        <v>2</v>
      </c>
      <c r="AK367">
        <v>1</v>
      </c>
      <c r="AL367">
        <v>1</v>
      </c>
      <c r="AM367" t="s">
        <v>52</v>
      </c>
      <c r="AN367" t="s">
        <v>53</v>
      </c>
      <c r="AP367">
        <v>1</v>
      </c>
      <c r="AQ367" t="s">
        <v>54</v>
      </c>
      <c r="AR367">
        <v>0</v>
      </c>
      <c r="AW367" t="s">
        <v>55</v>
      </c>
      <c r="AX367">
        <v>0</v>
      </c>
      <c r="AY367">
        <v>2</v>
      </c>
      <c r="AZ367">
        <v>2</v>
      </c>
      <c r="BA367">
        <v>2</v>
      </c>
      <c r="BB367" t="s">
        <v>56</v>
      </c>
    </row>
    <row r="368" spans="1:54" x14ac:dyDescent="0.2">
      <c r="A368" s="4" t="str">
        <f>VLOOKUP(F368,'Matching-Tabelle'!$A$57:$B$61,2,FALSE)</f>
        <v>curdin.schenkel@tkb.ch</v>
      </c>
      <c r="B368" s="4" t="str">
        <f>VLOOKUP(J368,'Matching-Tabelle'!$A$1:$B$52,2,FALSE)</f>
        <v>WPI RTB</v>
      </c>
      <c r="C368" s="4">
        <v>1</v>
      </c>
      <c r="D368" s="4" t="s">
        <v>529</v>
      </c>
      <c r="E368" s="5">
        <v>42718</v>
      </c>
      <c r="F368" t="s">
        <v>46</v>
      </c>
      <c r="G368" t="s">
        <v>47</v>
      </c>
      <c r="H368" t="s">
        <v>48</v>
      </c>
      <c r="I368" s="1"/>
      <c r="J368">
        <v>24</v>
      </c>
      <c r="K368" t="s">
        <v>63</v>
      </c>
      <c r="L368" t="s">
        <v>64</v>
      </c>
      <c r="M368">
        <v>990001</v>
      </c>
      <c r="N368" t="s">
        <v>49</v>
      </c>
      <c r="O368">
        <v>1</v>
      </c>
      <c r="Q368">
        <v>1</v>
      </c>
      <c r="S368" t="s">
        <v>529</v>
      </c>
      <c r="AE368">
        <v>12</v>
      </c>
      <c r="AF368">
        <v>7.6</v>
      </c>
      <c r="AG368">
        <v>5</v>
      </c>
      <c r="AH368" t="s">
        <v>50</v>
      </c>
      <c r="AI368" t="s">
        <v>51</v>
      </c>
      <c r="AJ368">
        <v>2</v>
      </c>
      <c r="AK368">
        <v>1</v>
      </c>
      <c r="AL368">
        <v>1</v>
      </c>
      <c r="AM368" t="s">
        <v>52</v>
      </c>
      <c r="AN368" t="s">
        <v>53</v>
      </c>
      <c r="AP368">
        <v>1</v>
      </c>
      <c r="AQ368" t="s">
        <v>54</v>
      </c>
      <c r="AR368">
        <v>0</v>
      </c>
      <c r="AW368" t="s">
        <v>55</v>
      </c>
      <c r="AX368">
        <v>0</v>
      </c>
      <c r="AY368">
        <v>2</v>
      </c>
      <c r="AZ368">
        <v>1</v>
      </c>
      <c r="BA368">
        <v>1</v>
      </c>
      <c r="BB368" t="s">
        <v>56</v>
      </c>
    </row>
    <row r="369" spans="1:54" x14ac:dyDescent="0.2">
      <c r="A369" s="4" t="str">
        <f>VLOOKUP(F369,'Matching-Tabelle'!$A$57:$B$61,2,FALSE)</f>
        <v>curdin.schenkel@tkb.ch</v>
      </c>
      <c r="B369" s="4" t="str">
        <f>VLOOKUP(J369,'Matching-Tabelle'!$A$1:$B$52,2,FALSE)</f>
        <v>WPI RTB</v>
      </c>
      <c r="C369" s="4">
        <v>2.5</v>
      </c>
      <c r="D369" s="4" t="s">
        <v>291</v>
      </c>
      <c r="E369" s="5">
        <v>42720</v>
      </c>
      <c r="F369" t="s">
        <v>46</v>
      </c>
      <c r="G369" t="s">
        <v>47</v>
      </c>
      <c r="H369" t="s">
        <v>48</v>
      </c>
      <c r="I369" s="1"/>
      <c r="J369">
        <v>24</v>
      </c>
      <c r="K369" t="s">
        <v>63</v>
      </c>
      <c r="L369" t="s">
        <v>64</v>
      </c>
      <c r="M369">
        <v>990001</v>
      </c>
      <c r="N369" t="s">
        <v>49</v>
      </c>
      <c r="O369">
        <v>2.5</v>
      </c>
      <c r="Q369">
        <v>2.5</v>
      </c>
      <c r="S369" t="s">
        <v>291</v>
      </c>
      <c r="AE369">
        <v>12</v>
      </c>
      <c r="AF369">
        <v>7.6</v>
      </c>
      <c r="AG369">
        <v>5</v>
      </c>
      <c r="AH369" t="s">
        <v>50</v>
      </c>
      <c r="AI369" t="s">
        <v>51</v>
      </c>
      <c r="AJ369">
        <v>2</v>
      </c>
      <c r="AK369">
        <v>1</v>
      </c>
      <c r="AL369">
        <v>1</v>
      </c>
      <c r="AM369" t="s">
        <v>52</v>
      </c>
      <c r="AN369" t="s">
        <v>53</v>
      </c>
      <c r="AP369">
        <v>1</v>
      </c>
      <c r="AQ369" t="s">
        <v>54</v>
      </c>
      <c r="AR369">
        <v>0</v>
      </c>
      <c r="AW369" t="s">
        <v>55</v>
      </c>
      <c r="AX369">
        <v>0</v>
      </c>
      <c r="AY369">
        <v>2</v>
      </c>
      <c r="AZ369">
        <v>2.5</v>
      </c>
      <c r="BA369">
        <v>2.5</v>
      </c>
      <c r="BB369" t="s">
        <v>56</v>
      </c>
    </row>
    <row r="370" spans="1:54" x14ac:dyDescent="0.2">
      <c r="A370" s="4" t="str">
        <f>VLOOKUP(F370,'Matching-Tabelle'!$A$57:$B$61,2,FALSE)</f>
        <v>curdin.schenkel@tkb.ch</v>
      </c>
      <c r="B370" s="4" t="str">
        <f>VLOOKUP(J370,'Matching-Tabelle'!$A$1:$B$52,2,FALSE)</f>
        <v>WPI RTB</v>
      </c>
      <c r="C370" s="4">
        <v>4.5</v>
      </c>
      <c r="D370" s="4" t="s">
        <v>533</v>
      </c>
      <c r="E370" s="5">
        <v>42723</v>
      </c>
      <c r="F370" t="s">
        <v>46</v>
      </c>
      <c r="G370" t="s">
        <v>47</v>
      </c>
      <c r="H370" t="s">
        <v>48</v>
      </c>
      <c r="I370" s="1"/>
      <c r="J370">
        <v>24</v>
      </c>
      <c r="K370" t="s">
        <v>63</v>
      </c>
      <c r="L370" t="s">
        <v>64</v>
      </c>
      <c r="M370">
        <v>990001</v>
      </c>
      <c r="N370" t="s">
        <v>49</v>
      </c>
      <c r="O370">
        <v>4.5</v>
      </c>
      <c r="Q370">
        <v>4.5</v>
      </c>
      <c r="S370" t="s">
        <v>533</v>
      </c>
      <c r="AE370">
        <v>12</v>
      </c>
      <c r="AF370">
        <v>7.6</v>
      </c>
      <c r="AG370">
        <v>5</v>
      </c>
      <c r="AH370" t="s">
        <v>50</v>
      </c>
      <c r="AI370" t="s">
        <v>51</v>
      </c>
      <c r="AJ370">
        <v>2</v>
      </c>
      <c r="AK370">
        <v>1</v>
      </c>
      <c r="AL370">
        <v>1</v>
      </c>
      <c r="AM370" t="s">
        <v>52</v>
      </c>
      <c r="AN370" t="s">
        <v>53</v>
      </c>
      <c r="AP370">
        <v>1</v>
      </c>
      <c r="AQ370" t="s">
        <v>54</v>
      </c>
      <c r="AR370">
        <v>0</v>
      </c>
      <c r="AW370" t="s">
        <v>55</v>
      </c>
      <c r="AX370">
        <v>0</v>
      </c>
      <c r="AY370">
        <v>2</v>
      </c>
      <c r="AZ370">
        <v>4.5</v>
      </c>
      <c r="BA370">
        <v>4.5</v>
      </c>
      <c r="BB370" t="s">
        <v>56</v>
      </c>
    </row>
    <row r="371" spans="1:54" x14ac:dyDescent="0.2">
      <c r="A371" s="4" t="str">
        <f>VLOOKUP(F371,'Matching-Tabelle'!$A$57:$B$61,2,FALSE)</f>
        <v>curdin.schenkel@tkb.ch</v>
      </c>
      <c r="B371" s="4" t="str">
        <f>VLOOKUP(J371,'Matching-Tabelle'!$A$1:$B$52,2,FALSE)</f>
        <v>WPI RTB</v>
      </c>
      <c r="C371" s="4">
        <v>0.5</v>
      </c>
      <c r="D371" s="4" t="s">
        <v>534</v>
      </c>
      <c r="E371" s="5">
        <v>42724</v>
      </c>
      <c r="F371" t="s">
        <v>46</v>
      </c>
      <c r="G371" t="s">
        <v>47</v>
      </c>
      <c r="H371" t="s">
        <v>48</v>
      </c>
      <c r="I371" s="1"/>
      <c r="J371">
        <v>24</v>
      </c>
      <c r="K371" t="s">
        <v>63</v>
      </c>
      <c r="L371" t="s">
        <v>64</v>
      </c>
      <c r="M371">
        <v>990001</v>
      </c>
      <c r="N371" t="s">
        <v>49</v>
      </c>
      <c r="O371">
        <v>0.5</v>
      </c>
      <c r="Q371">
        <v>0.5</v>
      </c>
      <c r="S371" t="s">
        <v>534</v>
      </c>
      <c r="AE371">
        <v>12</v>
      </c>
      <c r="AF371">
        <v>7.6</v>
      </c>
      <c r="AG371">
        <v>5</v>
      </c>
      <c r="AH371" t="s">
        <v>50</v>
      </c>
      <c r="AI371" t="s">
        <v>51</v>
      </c>
      <c r="AJ371">
        <v>2</v>
      </c>
      <c r="AK371">
        <v>1</v>
      </c>
      <c r="AL371">
        <v>1</v>
      </c>
      <c r="AM371" t="s">
        <v>52</v>
      </c>
      <c r="AN371" t="s">
        <v>53</v>
      </c>
      <c r="AP371">
        <v>1</v>
      </c>
      <c r="AQ371" t="s">
        <v>54</v>
      </c>
      <c r="AR371">
        <v>0</v>
      </c>
      <c r="AW371" t="s">
        <v>55</v>
      </c>
      <c r="AX371">
        <v>0</v>
      </c>
      <c r="AY371">
        <v>2</v>
      </c>
      <c r="AZ371">
        <v>0.5</v>
      </c>
      <c r="BA371">
        <v>0.5</v>
      </c>
      <c r="BB371" t="s">
        <v>56</v>
      </c>
    </row>
    <row r="372" spans="1:54" x14ac:dyDescent="0.2">
      <c r="A372" s="4" t="str">
        <f>VLOOKUP(F372,'Matching-Tabelle'!$A$57:$B$61,2,FALSE)</f>
        <v>curdin.schenkel@tkb.ch</v>
      </c>
      <c r="B372" s="4" t="str">
        <f>VLOOKUP(J372,'Matching-Tabelle'!$A$1:$B$52,2,FALSE)</f>
        <v>WPI RTB</v>
      </c>
      <c r="C372" s="4">
        <v>0.25</v>
      </c>
      <c r="D372" s="4" t="s">
        <v>535</v>
      </c>
      <c r="E372" s="5">
        <v>42724</v>
      </c>
      <c r="F372" t="s">
        <v>46</v>
      </c>
      <c r="G372" t="s">
        <v>47</v>
      </c>
      <c r="H372" t="s">
        <v>48</v>
      </c>
      <c r="I372" s="1"/>
      <c r="J372">
        <v>24</v>
      </c>
      <c r="K372" t="s">
        <v>63</v>
      </c>
      <c r="L372" t="s">
        <v>64</v>
      </c>
      <c r="M372">
        <v>990001</v>
      </c>
      <c r="N372" t="s">
        <v>49</v>
      </c>
      <c r="O372">
        <v>0.25</v>
      </c>
      <c r="Q372">
        <v>0.25</v>
      </c>
      <c r="S372" t="s">
        <v>535</v>
      </c>
      <c r="AE372">
        <v>12</v>
      </c>
      <c r="AF372">
        <v>7.6</v>
      </c>
      <c r="AG372">
        <v>5</v>
      </c>
      <c r="AH372" t="s">
        <v>50</v>
      </c>
      <c r="AI372" t="s">
        <v>51</v>
      </c>
      <c r="AJ372">
        <v>2</v>
      </c>
      <c r="AK372">
        <v>1</v>
      </c>
      <c r="AL372">
        <v>1</v>
      </c>
      <c r="AM372" t="s">
        <v>52</v>
      </c>
      <c r="AN372" t="s">
        <v>53</v>
      </c>
      <c r="AP372">
        <v>1</v>
      </c>
      <c r="AQ372" t="s">
        <v>54</v>
      </c>
      <c r="AR372">
        <v>0</v>
      </c>
      <c r="AW372" t="s">
        <v>55</v>
      </c>
      <c r="AX372">
        <v>0</v>
      </c>
      <c r="AY372">
        <v>2</v>
      </c>
      <c r="AZ372">
        <v>0.25</v>
      </c>
      <c r="BA372">
        <v>0.25</v>
      </c>
      <c r="BB372" t="s">
        <v>56</v>
      </c>
    </row>
    <row r="373" spans="1:54" x14ac:dyDescent="0.2">
      <c r="A373" s="4" t="str">
        <f>VLOOKUP(F373,'Matching-Tabelle'!$A$57:$B$61,2,FALSE)</f>
        <v>curdin.schenkel@tkb.ch</v>
      </c>
      <c r="B373" s="4" t="str">
        <f>VLOOKUP(J373,'Matching-Tabelle'!$A$1:$B$52,2,FALSE)</f>
        <v>WPI RTB</v>
      </c>
      <c r="C373" s="4">
        <v>1</v>
      </c>
      <c r="D373" s="4" t="s">
        <v>77</v>
      </c>
      <c r="E373" s="5">
        <v>42724</v>
      </c>
      <c r="F373" t="s">
        <v>46</v>
      </c>
      <c r="G373" t="s">
        <v>47</v>
      </c>
      <c r="H373" t="s">
        <v>48</v>
      </c>
      <c r="I373" s="1"/>
      <c r="J373">
        <v>24</v>
      </c>
      <c r="K373" t="s">
        <v>63</v>
      </c>
      <c r="L373" t="s">
        <v>64</v>
      </c>
      <c r="M373">
        <v>990001</v>
      </c>
      <c r="N373" t="s">
        <v>49</v>
      </c>
      <c r="O373">
        <v>1</v>
      </c>
      <c r="Q373">
        <v>1</v>
      </c>
      <c r="S373" t="s">
        <v>77</v>
      </c>
      <c r="AE373">
        <v>12</v>
      </c>
      <c r="AF373">
        <v>7.6</v>
      </c>
      <c r="AG373">
        <v>5</v>
      </c>
      <c r="AH373" t="s">
        <v>50</v>
      </c>
      <c r="AI373" t="s">
        <v>51</v>
      </c>
      <c r="AJ373">
        <v>2</v>
      </c>
      <c r="AK373">
        <v>1</v>
      </c>
      <c r="AL373">
        <v>1</v>
      </c>
      <c r="AM373" t="s">
        <v>52</v>
      </c>
      <c r="AN373" t="s">
        <v>53</v>
      </c>
      <c r="AP373">
        <v>1</v>
      </c>
      <c r="AQ373" t="s">
        <v>54</v>
      </c>
      <c r="AR373">
        <v>0</v>
      </c>
      <c r="AW373" t="s">
        <v>55</v>
      </c>
      <c r="AX373">
        <v>0</v>
      </c>
      <c r="AY373">
        <v>2</v>
      </c>
      <c r="AZ373">
        <v>1</v>
      </c>
      <c r="BA373">
        <v>1</v>
      </c>
      <c r="BB373" t="s">
        <v>56</v>
      </c>
    </row>
    <row r="374" spans="1:54" x14ac:dyDescent="0.2">
      <c r="A374" s="4" t="str">
        <f>VLOOKUP(F374,'Matching-Tabelle'!$A$57:$B$61,2,FALSE)</f>
        <v>curdin.schenkel@tkb.ch</v>
      </c>
      <c r="B374" s="4" t="str">
        <f>VLOOKUP(J374,'Matching-Tabelle'!$A$1:$B$52,2,FALSE)</f>
        <v>WPI RTB</v>
      </c>
      <c r="C374" s="4">
        <v>1.5</v>
      </c>
      <c r="D374" s="4" t="s">
        <v>537</v>
      </c>
      <c r="E374" s="5">
        <v>42725</v>
      </c>
      <c r="F374" t="s">
        <v>46</v>
      </c>
      <c r="G374" t="s">
        <v>47</v>
      </c>
      <c r="H374" t="s">
        <v>48</v>
      </c>
      <c r="I374" s="1"/>
      <c r="J374">
        <v>24</v>
      </c>
      <c r="K374" t="s">
        <v>63</v>
      </c>
      <c r="L374" t="s">
        <v>64</v>
      </c>
      <c r="M374">
        <v>990001</v>
      </c>
      <c r="N374" t="s">
        <v>49</v>
      </c>
      <c r="O374">
        <v>1.5</v>
      </c>
      <c r="Q374">
        <v>1.5</v>
      </c>
      <c r="S374" t="s">
        <v>537</v>
      </c>
      <c r="AE374">
        <v>12</v>
      </c>
      <c r="AF374">
        <v>7.6</v>
      </c>
      <c r="AG374">
        <v>5</v>
      </c>
      <c r="AH374" t="s">
        <v>50</v>
      </c>
      <c r="AI374" t="s">
        <v>51</v>
      </c>
      <c r="AJ374">
        <v>2</v>
      </c>
      <c r="AK374">
        <v>1</v>
      </c>
      <c r="AL374">
        <v>1</v>
      </c>
      <c r="AM374" t="s">
        <v>52</v>
      </c>
      <c r="AN374" t="s">
        <v>53</v>
      </c>
      <c r="AP374">
        <v>1</v>
      </c>
      <c r="AQ374" t="s">
        <v>54</v>
      </c>
      <c r="AR374">
        <v>0</v>
      </c>
      <c r="AW374" t="s">
        <v>55</v>
      </c>
      <c r="AX374">
        <v>0</v>
      </c>
      <c r="AY374">
        <v>2</v>
      </c>
      <c r="AZ374">
        <v>1.5</v>
      </c>
      <c r="BA374">
        <v>1.5</v>
      </c>
      <c r="BB374" t="s">
        <v>56</v>
      </c>
    </row>
    <row r="375" spans="1:54" x14ac:dyDescent="0.2">
      <c r="A375" s="4" t="str">
        <f>VLOOKUP(F375,'Matching-Tabelle'!$A$57:$B$61,2,FALSE)</f>
        <v>curdin.schenkel@tkb.ch</v>
      </c>
      <c r="B375" s="4" t="str">
        <f>VLOOKUP(J375,'Matching-Tabelle'!$A$1:$B$52,2,FALSE)</f>
        <v>WPI RTB</v>
      </c>
      <c r="C375" s="4">
        <v>1</v>
      </c>
      <c r="D375" s="4" t="s">
        <v>77</v>
      </c>
      <c r="E375" s="5">
        <v>42725</v>
      </c>
      <c r="F375" t="s">
        <v>46</v>
      </c>
      <c r="G375" t="s">
        <v>47</v>
      </c>
      <c r="H375" t="s">
        <v>48</v>
      </c>
      <c r="I375" s="1"/>
      <c r="J375">
        <v>24</v>
      </c>
      <c r="K375" t="s">
        <v>63</v>
      </c>
      <c r="L375" t="s">
        <v>64</v>
      </c>
      <c r="M375">
        <v>990001</v>
      </c>
      <c r="N375" t="s">
        <v>49</v>
      </c>
      <c r="O375">
        <v>1</v>
      </c>
      <c r="Q375">
        <v>1</v>
      </c>
      <c r="S375" t="s">
        <v>77</v>
      </c>
      <c r="AE375">
        <v>12</v>
      </c>
      <c r="AF375">
        <v>7.6</v>
      </c>
      <c r="AG375">
        <v>5</v>
      </c>
      <c r="AH375" t="s">
        <v>50</v>
      </c>
      <c r="AI375" t="s">
        <v>51</v>
      </c>
      <c r="AJ375">
        <v>2</v>
      </c>
      <c r="AK375">
        <v>1</v>
      </c>
      <c r="AL375">
        <v>1</v>
      </c>
      <c r="AM375" t="s">
        <v>52</v>
      </c>
      <c r="AN375" t="s">
        <v>53</v>
      </c>
      <c r="AP375">
        <v>1</v>
      </c>
      <c r="AQ375" t="s">
        <v>54</v>
      </c>
      <c r="AR375">
        <v>0</v>
      </c>
      <c r="AW375" t="s">
        <v>55</v>
      </c>
      <c r="AX375">
        <v>0</v>
      </c>
      <c r="AY375">
        <v>2</v>
      </c>
      <c r="AZ375">
        <v>1</v>
      </c>
      <c r="BA375">
        <v>1</v>
      </c>
      <c r="BB375" t="s">
        <v>56</v>
      </c>
    </row>
    <row r="376" spans="1:54" x14ac:dyDescent="0.2">
      <c r="A376" s="4" t="str">
        <f>VLOOKUP(F376,'Matching-Tabelle'!$A$57:$B$61,2,FALSE)</f>
        <v>curdin.schenkel@tkb.ch</v>
      </c>
      <c r="B376" s="4" t="str">
        <f>VLOOKUP(J376,'Matching-Tabelle'!$A$1:$B$52,2,FALSE)</f>
        <v>WPI RTB</v>
      </c>
      <c r="C376" s="4">
        <v>4</v>
      </c>
      <c r="D376" s="4" t="s">
        <v>540</v>
      </c>
      <c r="E376" s="5">
        <v>42726</v>
      </c>
      <c r="F376" t="s">
        <v>46</v>
      </c>
      <c r="G376" t="s">
        <v>47</v>
      </c>
      <c r="H376" t="s">
        <v>48</v>
      </c>
      <c r="I376" s="1"/>
      <c r="J376">
        <v>24</v>
      </c>
      <c r="K376" t="s">
        <v>63</v>
      </c>
      <c r="L376" t="s">
        <v>64</v>
      </c>
      <c r="M376">
        <v>990001</v>
      </c>
      <c r="N376" t="s">
        <v>49</v>
      </c>
      <c r="O376">
        <v>4</v>
      </c>
      <c r="Q376">
        <v>4</v>
      </c>
      <c r="S376" t="s">
        <v>540</v>
      </c>
      <c r="AE376">
        <v>12</v>
      </c>
      <c r="AF376">
        <v>7.6</v>
      </c>
      <c r="AG376">
        <v>5</v>
      </c>
      <c r="AH376" t="s">
        <v>50</v>
      </c>
      <c r="AI376" t="s">
        <v>51</v>
      </c>
      <c r="AJ376">
        <v>2</v>
      </c>
      <c r="AK376">
        <v>1</v>
      </c>
      <c r="AL376">
        <v>1</v>
      </c>
      <c r="AM376" t="s">
        <v>52</v>
      </c>
      <c r="AN376" t="s">
        <v>53</v>
      </c>
      <c r="AP376">
        <v>1</v>
      </c>
      <c r="AQ376" t="s">
        <v>54</v>
      </c>
      <c r="AR376">
        <v>0</v>
      </c>
      <c r="AW376" t="s">
        <v>55</v>
      </c>
      <c r="AX376">
        <v>0</v>
      </c>
      <c r="AY376">
        <v>2</v>
      </c>
      <c r="AZ376">
        <v>4</v>
      </c>
      <c r="BA376">
        <v>4</v>
      </c>
      <c r="BB376" t="s">
        <v>56</v>
      </c>
    </row>
    <row r="377" spans="1:54" x14ac:dyDescent="0.2">
      <c r="A377" s="4" t="str">
        <f>VLOOKUP(F377,'Matching-Tabelle'!$A$57:$B$61,2,FALSE)</f>
        <v>curdin.schenkel@tkb.ch</v>
      </c>
      <c r="B377" s="4" t="str">
        <f>VLOOKUP(J377,'Matching-Tabelle'!$A$1:$B$52,2,FALSE)</f>
        <v>WPI RTB</v>
      </c>
      <c r="C377" s="4">
        <v>0.5</v>
      </c>
      <c r="D377" s="4" t="s">
        <v>77</v>
      </c>
      <c r="E377" s="5">
        <v>42731</v>
      </c>
      <c r="F377" t="s">
        <v>46</v>
      </c>
      <c r="G377" t="s">
        <v>47</v>
      </c>
      <c r="H377" t="s">
        <v>48</v>
      </c>
      <c r="I377" s="1"/>
      <c r="J377">
        <v>24</v>
      </c>
      <c r="K377" t="s">
        <v>63</v>
      </c>
      <c r="L377" t="s">
        <v>64</v>
      </c>
      <c r="M377">
        <v>990001</v>
      </c>
      <c r="N377" t="s">
        <v>49</v>
      </c>
      <c r="O377">
        <v>0.5</v>
      </c>
      <c r="Q377">
        <v>0.5</v>
      </c>
      <c r="S377" t="s">
        <v>77</v>
      </c>
      <c r="AE377">
        <v>12</v>
      </c>
      <c r="AF377">
        <v>7.6</v>
      </c>
      <c r="AG377">
        <v>5</v>
      </c>
      <c r="AH377" t="s">
        <v>50</v>
      </c>
      <c r="AI377" t="s">
        <v>51</v>
      </c>
      <c r="AJ377">
        <v>2</v>
      </c>
      <c r="AK377">
        <v>1</v>
      </c>
      <c r="AL377">
        <v>1</v>
      </c>
      <c r="AM377" t="s">
        <v>52</v>
      </c>
      <c r="AN377" t="s">
        <v>53</v>
      </c>
      <c r="AP377">
        <v>1</v>
      </c>
      <c r="AQ377" t="s">
        <v>54</v>
      </c>
      <c r="AR377">
        <v>0</v>
      </c>
      <c r="AW377" t="s">
        <v>55</v>
      </c>
      <c r="AX377">
        <v>0</v>
      </c>
      <c r="AY377">
        <v>2</v>
      </c>
      <c r="AZ377">
        <v>0.5</v>
      </c>
      <c r="BA377">
        <v>0.5</v>
      </c>
      <c r="BB377" t="s">
        <v>56</v>
      </c>
    </row>
    <row r="378" spans="1:54" x14ac:dyDescent="0.2">
      <c r="A378" s="4" t="str">
        <f>VLOOKUP(F378,'Matching-Tabelle'!$A$57:$B$61,2,FALSE)</f>
        <v>curdin.schenkel@tkb.ch</v>
      </c>
      <c r="B378" s="4" t="str">
        <f>VLOOKUP(J378,'Matching-Tabelle'!$A$1:$B$52,2,FALSE)</f>
        <v>WPI RTB</v>
      </c>
      <c r="C378" s="4">
        <v>1</v>
      </c>
      <c r="D378" s="4" t="s">
        <v>553</v>
      </c>
      <c r="E378" s="5">
        <v>42732</v>
      </c>
      <c r="F378" t="s">
        <v>46</v>
      </c>
      <c r="G378" t="s">
        <v>47</v>
      </c>
      <c r="H378" t="s">
        <v>48</v>
      </c>
      <c r="I378" s="1"/>
      <c r="J378">
        <v>24</v>
      </c>
      <c r="K378" t="s">
        <v>63</v>
      </c>
      <c r="L378" t="s">
        <v>64</v>
      </c>
      <c r="M378">
        <v>990001</v>
      </c>
      <c r="N378" t="s">
        <v>49</v>
      </c>
      <c r="O378">
        <v>1</v>
      </c>
      <c r="Q378">
        <v>1</v>
      </c>
      <c r="S378" t="s">
        <v>553</v>
      </c>
      <c r="AE378">
        <v>12</v>
      </c>
      <c r="AF378">
        <v>7.6</v>
      </c>
      <c r="AG378">
        <v>5</v>
      </c>
      <c r="AH378" t="s">
        <v>50</v>
      </c>
      <c r="AI378" t="s">
        <v>51</v>
      </c>
      <c r="AJ378">
        <v>2</v>
      </c>
      <c r="AK378">
        <v>1</v>
      </c>
      <c r="AL378">
        <v>1</v>
      </c>
      <c r="AM378" t="s">
        <v>52</v>
      </c>
      <c r="AN378" t="s">
        <v>53</v>
      </c>
      <c r="AP378">
        <v>1</v>
      </c>
      <c r="AQ378" t="s">
        <v>54</v>
      </c>
      <c r="AR378">
        <v>0</v>
      </c>
      <c r="AW378" t="s">
        <v>55</v>
      </c>
      <c r="AX378">
        <v>0</v>
      </c>
      <c r="AY378">
        <v>2</v>
      </c>
      <c r="AZ378">
        <v>1</v>
      </c>
      <c r="BA378">
        <v>1</v>
      </c>
      <c r="BB378" t="s">
        <v>56</v>
      </c>
    </row>
    <row r="379" spans="1:54" x14ac:dyDescent="0.2">
      <c r="A379" s="4" t="str">
        <f>VLOOKUP(F379,'Matching-Tabelle'!$A$57:$B$61,2,FALSE)</f>
        <v>curdin.schenkel@tkb.ch</v>
      </c>
      <c r="B379" s="4" t="str">
        <f>VLOOKUP(J379,'Matching-Tabelle'!$A$1:$B$52,2,FALSE)</f>
        <v>WPI RTB</v>
      </c>
      <c r="C379" s="4">
        <v>3.5</v>
      </c>
      <c r="D379" s="4" t="s">
        <v>560</v>
      </c>
      <c r="E379" s="5">
        <v>42734</v>
      </c>
      <c r="F379" t="s">
        <v>46</v>
      </c>
      <c r="G379" t="s">
        <v>47</v>
      </c>
      <c r="H379" t="s">
        <v>48</v>
      </c>
      <c r="I379" s="1"/>
      <c r="J379">
        <v>24</v>
      </c>
      <c r="K379" t="s">
        <v>63</v>
      </c>
      <c r="L379" t="s">
        <v>64</v>
      </c>
      <c r="M379">
        <v>990001</v>
      </c>
      <c r="N379" t="s">
        <v>49</v>
      </c>
      <c r="O379">
        <v>3.5</v>
      </c>
      <c r="Q379">
        <v>3.5</v>
      </c>
      <c r="S379" t="s">
        <v>560</v>
      </c>
      <c r="AE379">
        <v>12</v>
      </c>
      <c r="AF379">
        <v>7.6</v>
      </c>
      <c r="AG379">
        <v>5</v>
      </c>
      <c r="AH379" t="s">
        <v>50</v>
      </c>
      <c r="AI379" t="s">
        <v>51</v>
      </c>
      <c r="AJ379">
        <v>2</v>
      </c>
      <c r="AK379">
        <v>1</v>
      </c>
      <c r="AL379">
        <v>1</v>
      </c>
      <c r="AM379" t="s">
        <v>52</v>
      </c>
      <c r="AN379" t="s">
        <v>53</v>
      </c>
      <c r="AP379">
        <v>1</v>
      </c>
      <c r="AQ379" t="s">
        <v>54</v>
      </c>
      <c r="AR379">
        <v>0</v>
      </c>
      <c r="AW379" t="s">
        <v>55</v>
      </c>
      <c r="AX379">
        <v>0</v>
      </c>
      <c r="AY379">
        <v>2</v>
      </c>
      <c r="AZ379">
        <v>3.5</v>
      </c>
      <c r="BA379">
        <v>3.5</v>
      </c>
      <c r="BB379" t="s">
        <v>56</v>
      </c>
    </row>
    <row r="380" spans="1:54" x14ac:dyDescent="0.2">
      <c r="A380" s="4" t="str">
        <f>VLOOKUP(F380,'Matching-Tabelle'!$A$57:$B$61,2,FALSE)</f>
        <v>curdin.schenkel@tkb.ch</v>
      </c>
      <c r="B380" s="4" t="str">
        <f>VLOOKUP(J380,'Matching-Tabelle'!$A$1:$B$52,2,FALSE)</f>
        <v>WPI RTB</v>
      </c>
      <c r="C380" s="4">
        <v>1</v>
      </c>
      <c r="D380" s="4" t="s">
        <v>145</v>
      </c>
      <c r="E380" s="5">
        <v>42401</v>
      </c>
      <c r="F380" t="s">
        <v>46</v>
      </c>
      <c r="G380" t="s">
        <v>47</v>
      </c>
      <c r="H380" t="s">
        <v>48</v>
      </c>
      <c r="I380" s="1"/>
      <c r="J380">
        <v>25</v>
      </c>
      <c r="K380" t="s">
        <v>143</v>
      </c>
      <c r="L380" t="s">
        <v>144</v>
      </c>
      <c r="M380">
        <v>990001</v>
      </c>
      <c r="N380" t="s">
        <v>49</v>
      </c>
      <c r="O380">
        <v>1</v>
      </c>
      <c r="Q380">
        <v>1</v>
      </c>
      <c r="S380" t="s">
        <v>145</v>
      </c>
      <c r="AE380">
        <v>12</v>
      </c>
      <c r="AF380">
        <v>7.6</v>
      </c>
      <c r="AG380">
        <v>5</v>
      </c>
      <c r="AH380" t="s">
        <v>50</v>
      </c>
      <c r="AI380" t="s">
        <v>51</v>
      </c>
      <c r="AJ380">
        <v>2</v>
      </c>
      <c r="AK380">
        <v>1</v>
      </c>
      <c r="AL380">
        <v>1</v>
      </c>
      <c r="AM380" t="s">
        <v>52</v>
      </c>
      <c r="AN380" t="s">
        <v>53</v>
      </c>
      <c r="AP380">
        <v>1</v>
      </c>
      <c r="AQ380" t="s">
        <v>54</v>
      </c>
      <c r="AR380">
        <v>0</v>
      </c>
      <c r="AW380" t="s">
        <v>55</v>
      </c>
      <c r="AX380">
        <v>0</v>
      </c>
      <c r="AY380">
        <v>2</v>
      </c>
      <c r="AZ380">
        <v>1</v>
      </c>
      <c r="BA380">
        <v>1</v>
      </c>
      <c r="BB380" t="s">
        <v>56</v>
      </c>
    </row>
    <row r="381" spans="1:54" x14ac:dyDescent="0.2">
      <c r="A381" s="4" t="str">
        <f>VLOOKUP(F381,'Matching-Tabelle'!$A$57:$B$61,2,FALSE)</f>
        <v>curdin.schenkel@tkb.ch</v>
      </c>
      <c r="B381" s="4" t="str">
        <f>VLOOKUP(J381,'Matching-Tabelle'!$A$1:$B$52,2,FALSE)</f>
        <v>WPI RTB</v>
      </c>
      <c r="C381" s="4">
        <v>1</v>
      </c>
      <c r="D381" s="4" t="s">
        <v>375</v>
      </c>
      <c r="E381" s="5">
        <v>42573</v>
      </c>
      <c r="F381" t="s">
        <v>46</v>
      </c>
      <c r="G381" t="s">
        <v>47</v>
      </c>
      <c r="H381" t="s">
        <v>48</v>
      </c>
      <c r="I381" s="1"/>
      <c r="J381">
        <v>25</v>
      </c>
      <c r="K381" t="s">
        <v>143</v>
      </c>
      <c r="L381" t="s">
        <v>144</v>
      </c>
      <c r="M381">
        <v>990001</v>
      </c>
      <c r="N381" t="s">
        <v>49</v>
      </c>
      <c r="O381">
        <v>1</v>
      </c>
      <c r="Q381">
        <v>1</v>
      </c>
      <c r="S381" t="s">
        <v>375</v>
      </c>
      <c r="AE381">
        <v>12</v>
      </c>
      <c r="AF381">
        <v>7.6</v>
      </c>
      <c r="AG381">
        <v>5</v>
      </c>
      <c r="AH381" t="s">
        <v>50</v>
      </c>
      <c r="AI381" t="s">
        <v>51</v>
      </c>
      <c r="AJ381">
        <v>2</v>
      </c>
      <c r="AK381">
        <v>1</v>
      </c>
      <c r="AL381">
        <v>1</v>
      </c>
      <c r="AM381" t="s">
        <v>52</v>
      </c>
      <c r="AN381" t="s">
        <v>53</v>
      </c>
      <c r="AP381">
        <v>1</v>
      </c>
      <c r="AQ381" t="s">
        <v>54</v>
      </c>
      <c r="AR381">
        <v>0</v>
      </c>
      <c r="AW381" t="s">
        <v>55</v>
      </c>
      <c r="AX381">
        <v>0</v>
      </c>
      <c r="AY381">
        <v>2</v>
      </c>
      <c r="AZ381">
        <v>1</v>
      </c>
      <c r="BA381">
        <v>1</v>
      </c>
      <c r="BB381" t="s">
        <v>56</v>
      </c>
    </row>
    <row r="382" spans="1:54" x14ac:dyDescent="0.2">
      <c r="A382" s="4" t="str">
        <f>VLOOKUP(F382,'Matching-Tabelle'!$A$57:$B$61,2,FALSE)</f>
        <v>curdin.schenkel@tkb.ch</v>
      </c>
      <c r="B382" s="4" t="str">
        <f>VLOOKUP(J382,'Matching-Tabelle'!$A$1:$B$52,2,FALSE)</f>
        <v>WPI RTB</v>
      </c>
      <c r="C382" s="4">
        <v>2</v>
      </c>
      <c r="D382" s="4" t="s">
        <v>377</v>
      </c>
      <c r="E382" s="5">
        <v>42573</v>
      </c>
      <c r="F382" t="s">
        <v>46</v>
      </c>
      <c r="G382" t="s">
        <v>47</v>
      </c>
      <c r="H382" t="s">
        <v>48</v>
      </c>
      <c r="I382" s="1"/>
      <c r="J382">
        <v>25</v>
      </c>
      <c r="K382" t="s">
        <v>143</v>
      </c>
      <c r="L382" t="s">
        <v>144</v>
      </c>
      <c r="M382">
        <v>990001</v>
      </c>
      <c r="N382" t="s">
        <v>49</v>
      </c>
      <c r="O382">
        <v>2</v>
      </c>
      <c r="Q382">
        <v>2</v>
      </c>
      <c r="S382" t="s">
        <v>377</v>
      </c>
      <c r="AE382">
        <v>12</v>
      </c>
      <c r="AF382">
        <v>7.6</v>
      </c>
      <c r="AG382">
        <v>5</v>
      </c>
      <c r="AH382" t="s">
        <v>50</v>
      </c>
      <c r="AI382" t="s">
        <v>51</v>
      </c>
      <c r="AJ382">
        <v>2</v>
      </c>
      <c r="AK382">
        <v>1</v>
      </c>
      <c r="AL382">
        <v>1</v>
      </c>
      <c r="AM382" t="s">
        <v>52</v>
      </c>
      <c r="AN382" t="s">
        <v>53</v>
      </c>
      <c r="AP382">
        <v>1</v>
      </c>
      <c r="AQ382" t="s">
        <v>54</v>
      </c>
      <c r="AR382">
        <v>0</v>
      </c>
      <c r="AW382" t="s">
        <v>55</v>
      </c>
      <c r="AX382">
        <v>0</v>
      </c>
      <c r="AY382">
        <v>2</v>
      </c>
      <c r="AZ382">
        <v>2</v>
      </c>
      <c r="BA382">
        <v>2</v>
      </c>
      <c r="BB382" t="s">
        <v>56</v>
      </c>
    </row>
    <row r="383" spans="1:54" x14ac:dyDescent="0.2">
      <c r="A383" s="4" t="str">
        <f>VLOOKUP(F383,'Matching-Tabelle'!$A$57:$B$61,2,FALSE)</f>
        <v>curdin.schenkel@tkb.ch</v>
      </c>
      <c r="B383" s="4" t="str">
        <f>VLOOKUP(J383,'Matching-Tabelle'!$A$1:$B$52,2,FALSE)</f>
        <v>WPI RTB</v>
      </c>
      <c r="C383" s="4">
        <v>0.5</v>
      </c>
      <c r="D383" s="4" t="s">
        <v>396</v>
      </c>
      <c r="E383" s="5">
        <v>42612</v>
      </c>
      <c r="F383" t="s">
        <v>46</v>
      </c>
      <c r="G383" t="s">
        <v>47</v>
      </c>
      <c r="H383" t="s">
        <v>48</v>
      </c>
      <c r="I383" s="1"/>
      <c r="J383">
        <v>25</v>
      </c>
      <c r="K383" t="s">
        <v>143</v>
      </c>
      <c r="L383" t="s">
        <v>144</v>
      </c>
      <c r="M383">
        <v>990001</v>
      </c>
      <c r="N383" t="s">
        <v>49</v>
      </c>
      <c r="O383">
        <v>0.5</v>
      </c>
      <c r="Q383">
        <v>0.5</v>
      </c>
      <c r="S383" t="s">
        <v>396</v>
      </c>
      <c r="AE383">
        <v>12</v>
      </c>
      <c r="AF383">
        <v>7.6</v>
      </c>
      <c r="AG383">
        <v>5</v>
      </c>
      <c r="AH383" t="s">
        <v>50</v>
      </c>
      <c r="AI383" t="s">
        <v>51</v>
      </c>
      <c r="AJ383">
        <v>2</v>
      </c>
      <c r="AK383">
        <v>1</v>
      </c>
      <c r="AL383">
        <v>1</v>
      </c>
      <c r="AM383" t="s">
        <v>52</v>
      </c>
      <c r="AN383" t="s">
        <v>53</v>
      </c>
      <c r="AP383">
        <v>1</v>
      </c>
      <c r="AQ383" t="s">
        <v>54</v>
      </c>
      <c r="AR383">
        <v>0</v>
      </c>
      <c r="AW383" t="s">
        <v>55</v>
      </c>
      <c r="AX383">
        <v>0</v>
      </c>
      <c r="AY383">
        <v>2</v>
      </c>
      <c r="AZ383">
        <v>0.5</v>
      </c>
      <c r="BA383">
        <v>0.5</v>
      </c>
      <c r="BB383" t="s">
        <v>56</v>
      </c>
    </row>
    <row r="384" spans="1:54" x14ac:dyDescent="0.2">
      <c r="A384" s="4" t="str">
        <f>VLOOKUP(F384,'Matching-Tabelle'!$A$57:$B$61,2,FALSE)</f>
        <v>curdin.schenkel@tkb.ch</v>
      </c>
      <c r="B384" s="4" t="str">
        <f>VLOOKUP(J384,'Matching-Tabelle'!$A$1:$B$52,2,FALSE)</f>
        <v>WPI RTB</v>
      </c>
      <c r="C384" s="4">
        <v>0.5</v>
      </c>
      <c r="D384" s="4" t="s">
        <v>530</v>
      </c>
      <c r="E384" s="5">
        <v>42720</v>
      </c>
      <c r="F384" t="s">
        <v>46</v>
      </c>
      <c r="G384" t="s">
        <v>47</v>
      </c>
      <c r="H384" t="s">
        <v>48</v>
      </c>
      <c r="I384" s="1"/>
      <c r="J384">
        <v>25</v>
      </c>
      <c r="K384" t="s">
        <v>143</v>
      </c>
      <c r="L384" t="s">
        <v>144</v>
      </c>
      <c r="M384">
        <v>990001</v>
      </c>
      <c r="N384" t="s">
        <v>49</v>
      </c>
      <c r="O384">
        <v>0.5</v>
      </c>
      <c r="Q384">
        <v>0.5</v>
      </c>
      <c r="S384" t="s">
        <v>530</v>
      </c>
      <c r="AE384">
        <v>12</v>
      </c>
      <c r="AF384">
        <v>7.6</v>
      </c>
      <c r="AG384">
        <v>5</v>
      </c>
      <c r="AH384" t="s">
        <v>50</v>
      </c>
      <c r="AI384" t="s">
        <v>51</v>
      </c>
      <c r="AJ384">
        <v>2</v>
      </c>
      <c r="AK384">
        <v>1</v>
      </c>
      <c r="AL384">
        <v>1</v>
      </c>
      <c r="AM384" t="s">
        <v>52</v>
      </c>
      <c r="AN384" t="s">
        <v>53</v>
      </c>
      <c r="AP384">
        <v>1</v>
      </c>
      <c r="AQ384" t="s">
        <v>54</v>
      </c>
      <c r="AR384">
        <v>0</v>
      </c>
      <c r="AW384" t="s">
        <v>55</v>
      </c>
      <c r="AX384">
        <v>0</v>
      </c>
      <c r="AY384">
        <v>2</v>
      </c>
      <c r="AZ384">
        <v>0.5</v>
      </c>
      <c r="BA384">
        <v>0.5</v>
      </c>
      <c r="BB384" t="s">
        <v>56</v>
      </c>
    </row>
    <row r="385" spans="1:54" x14ac:dyDescent="0.2">
      <c r="A385" s="4" t="str">
        <f>VLOOKUP(F385,'Matching-Tabelle'!$A$57:$B$61,2,FALSE)</f>
        <v>curdin.schenkel@tkb.ch</v>
      </c>
      <c r="B385" s="4" t="str">
        <f>VLOOKUP(J385,'Matching-Tabelle'!$A$1:$B$52,2,FALSE)</f>
        <v>WPI RTB</v>
      </c>
      <c r="C385" s="4">
        <v>0.5</v>
      </c>
      <c r="D385" s="4" t="s">
        <v>531</v>
      </c>
      <c r="E385" s="5">
        <v>42723</v>
      </c>
      <c r="F385" t="s">
        <v>46</v>
      </c>
      <c r="G385" t="s">
        <v>47</v>
      </c>
      <c r="H385" t="s">
        <v>48</v>
      </c>
      <c r="I385" s="1"/>
      <c r="J385">
        <v>25</v>
      </c>
      <c r="K385" t="s">
        <v>143</v>
      </c>
      <c r="L385" t="s">
        <v>144</v>
      </c>
      <c r="M385">
        <v>990001</v>
      </c>
      <c r="N385" t="s">
        <v>49</v>
      </c>
      <c r="O385">
        <v>0.5</v>
      </c>
      <c r="Q385">
        <v>0.5</v>
      </c>
      <c r="S385" t="s">
        <v>531</v>
      </c>
      <c r="AE385">
        <v>12</v>
      </c>
      <c r="AF385">
        <v>7.6</v>
      </c>
      <c r="AG385">
        <v>5</v>
      </c>
      <c r="AH385" t="s">
        <v>50</v>
      </c>
      <c r="AI385" t="s">
        <v>51</v>
      </c>
      <c r="AJ385">
        <v>2</v>
      </c>
      <c r="AK385">
        <v>1</v>
      </c>
      <c r="AL385">
        <v>1</v>
      </c>
      <c r="AM385" t="s">
        <v>52</v>
      </c>
      <c r="AN385" t="s">
        <v>53</v>
      </c>
      <c r="AP385">
        <v>1</v>
      </c>
      <c r="AQ385" t="s">
        <v>54</v>
      </c>
      <c r="AR385">
        <v>0</v>
      </c>
      <c r="AW385" t="s">
        <v>55</v>
      </c>
      <c r="AX385">
        <v>0</v>
      </c>
      <c r="AY385">
        <v>2</v>
      </c>
      <c r="AZ385">
        <v>0.5</v>
      </c>
      <c r="BA385">
        <v>0.5</v>
      </c>
      <c r="BB385" t="s">
        <v>56</v>
      </c>
    </row>
    <row r="386" spans="1:54" x14ac:dyDescent="0.2">
      <c r="A386" s="4" t="str">
        <f>VLOOKUP(F386,'Matching-Tabelle'!$A$57:$B$61,2,FALSE)</f>
        <v>curdin.schenkel@tkb.ch</v>
      </c>
      <c r="B386" s="4" t="str">
        <f>VLOOKUP(J386,'Matching-Tabelle'!$A$1:$B$52,2,FALSE)</f>
        <v>WPI RTB</v>
      </c>
      <c r="C386" s="4">
        <v>0.75</v>
      </c>
      <c r="D386" s="4" t="s">
        <v>546</v>
      </c>
      <c r="E386" s="5">
        <v>42727</v>
      </c>
      <c r="F386" t="s">
        <v>46</v>
      </c>
      <c r="G386" t="s">
        <v>47</v>
      </c>
      <c r="H386" t="s">
        <v>48</v>
      </c>
      <c r="I386" s="1"/>
      <c r="J386">
        <v>25</v>
      </c>
      <c r="K386" t="s">
        <v>143</v>
      </c>
      <c r="L386" t="s">
        <v>144</v>
      </c>
      <c r="M386">
        <v>990001</v>
      </c>
      <c r="N386" t="s">
        <v>49</v>
      </c>
      <c r="O386">
        <v>0.75</v>
      </c>
      <c r="Q386">
        <v>0.75</v>
      </c>
      <c r="S386" t="s">
        <v>546</v>
      </c>
      <c r="AE386">
        <v>12</v>
      </c>
      <c r="AF386">
        <v>7.6</v>
      </c>
      <c r="AG386">
        <v>5</v>
      </c>
      <c r="AH386" t="s">
        <v>50</v>
      </c>
      <c r="AI386" t="s">
        <v>51</v>
      </c>
      <c r="AJ386">
        <v>2</v>
      </c>
      <c r="AK386">
        <v>1</v>
      </c>
      <c r="AL386">
        <v>1</v>
      </c>
      <c r="AM386" t="s">
        <v>52</v>
      </c>
      <c r="AN386" t="s">
        <v>53</v>
      </c>
      <c r="AP386">
        <v>1</v>
      </c>
      <c r="AQ386" t="s">
        <v>54</v>
      </c>
      <c r="AR386">
        <v>0</v>
      </c>
      <c r="AW386" t="s">
        <v>55</v>
      </c>
      <c r="AX386">
        <v>0</v>
      </c>
      <c r="AY386">
        <v>2</v>
      </c>
      <c r="AZ386">
        <v>0.75</v>
      </c>
      <c r="BA386">
        <v>0.75</v>
      </c>
      <c r="BB386" t="s">
        <v>56</v>
      </c>
    </row>
    <row r="387" spans="1:54" x14ac:dyDescent="0.2">
      <c r="A387" s="4" t="str">
        <f>VLOOKUP(F387,'Matching-Tabelle'!$A$57:$B$61,2,FALSE)</f>
        <v>curdin.schenkel@tkb.ch</v>
      </c>
      <c r="B387" s="4" t="str">
        <f>VLOOKUP(J387,'Matching-Tabelle'!$A$1:$B$52,2,FALSE)</f>
        <v>WPI Führung</v>
      </c>
      <c r="C387" s="4">
        <v>0.5</v>
      </c>
      <c r="D387" s="4" t="s">
        <v>110</v>
      </c>
      <c r="E387" s="5">
        <v>42380</v>
      </c>
      <c r="F387" t="s">
        <v>46</v>
      </c>
      <c r="G387" t="s">
        <v>47</v>
      </c>
      <c r="H387" t="s">
        <v>48</v>
      </c>
      <c r="I387" s="1"/>
      <c r="J387">
        <v>26</v>
      </c>
      <c r="K387" t="s">
        <v>108</v>
      </c>
      <c r="L387" t="s">
        <v>109</v>
      </c>
      <c r="M387">
        <v>990001</v>
      </c>
      <c r="N387" t="s">
        <v>49</v>
      </c>
      <c r="O387">
        <v>0.5</v>
      </c>
      <c r="Q387">
        <v>0.5</v>
      </c>
      <c r="S387" t="s">
        <v>110</v>
      </c>
      <c r="AE387">
        <v>12</v>
      </c>
      <c r="AF387">
        <v>7.6</v>
      </c>
      <c r="AG387">
        <v>5</v>
      </c>
      <c r="AH387" t="s">
        <v>50</v>
      </c>
      <c r="AI387" t="s">
        <v>51</v>
      </c>
      <c r="AJ387">
        <v>2</v>
      </c>
      <c r="AK387">
        <v>1</v>
      </c>
      <c r="AL387">
        <v>1</v>
      </c>
      <c r="AM387" t="s">
        <v>52</v>
      </c>
      <c r="AN387" t="s">
        <v>53</v>
      </c>
      <c r="AP387">
        <v>1</v>
      </c>
      <c r="AQ387" t="s">
        <v>54</v>
      </c>
      <c r="AR387">
        <v>0</v>
      </c>
      <c r="AW387" t="s">
        <v>55</v>
      </c>
      <c r="AX387">
        <v>0</v>
      </c>
      <c r="AY387">
        <v>2</v>
      </c>
      <c r="AZ387">
        <v>0.5</v>
      </c>
      <c r="BA387">
        <v>0.5</v>
      </c>
      <c r="BB387" t="s">
        <v>56</v>
      </c>
    </row>
    <row r="388" spans="1:54" x14ac:dyDescent="0.2">
      <c r="A388" s="4" t="str">
        <f>VLOOKUP(F388,'Matching-Tabelle'!$A$57:$B$61,2,FALSE)</f>
        <v>curdin.schenkel@tkb.ch</v>
      </c>
      <c r="B388" s="4" t="str">
        <f>VLOOKUP(J388,'Matching-Tabelle'!$A$1:$B$52,2,FALSE)</f>
        <v>WPI Führung</v>
      </c>
      <c r="C388" s="4">
        <v>4.5</v>
      </c>
      <c r="D388" s="4" t="s">
        <v>126</v>
      </c>
      <c r="E388" s="5">
        <v>42391</v>
      </c>
      <c r="F388" t="s">
        <v>46</v>
      </c>
      <c r="G388" t="s">
        <v>47</v>
      </c>
      <c r="H388" t="s">
        <v>48</v>
      </c>
      <c r="I388" s="1"/>
      <c r="J388">
        <v>26</v>
      </c>
      <c r="K388" t="s">
        <v>108</v>
      </c>
      <c r="L388" t="s">
        <v>109</v>
      </c>
      <c r="M388">
        <v>990001</v>
      </c>
      <c r="N388" t="s">
        <v>49</v>
      </c>
      <c r="O388">
        <v>4.5</v>
      </c>
      <c r="Q388">
        <v>4.5</v>
      </c>
      <c r="S388" t="s">
        <v>126</v>
      </c>
      <c r="AE388">
        <v>12</v>
      </c>
      <c r="AF388">
        <v>7.6</v>
      </c>
      <c r="AG388">
        <v>5</v>
      </c>
      <c r="AH388" t="s">
        <v>50</v>
      </c>
      <c r="AI388" t="s">
        <v>51</v>
      </c>
      <c r="AJ388">
        <v>2</v>
      </c>
      <c r="AK388">
        <v>1</v>
      </c>
      <c r="AL388">
        <v>1</v>
      </c>
      <c r="AM388" t="s">
        <v>52</v>
      </c>
      <c r="AN388" t="s">
        <v>53</v>
      </c>
      <c r="AP388">
        <v>1</v>
      </c>
      <c r="AQ388" t="s">
        <v>54</v>
      </c>
      <c r="AR388">
        <v>0</v>
      </c>
      <c r="AW388" t="s">
        <v>55</v>
      </c>
      <c r="AX388">
        <v>0</v>
      </c>
      <c r="AY388">
        <v>2</v>
      </c>
      <c r="AZ388">
        <v>4.5</v>
      </c>
      <c r="BA388">
        <v>4.5</v>
      </c>
      <c r="BB388" t="s">
        <v>56</v>
      </c>
    </row>
    <row r="389" spans="1:54" x14ac:dyDescent="0.2">
      <c r="A389" s="4" t="str">
        <f>VLOOKUP(F389,'Matching-Tabelle'!$A$57:$B$61,2,FALSE)</f>
        <v>curdin.schenkel@tkb.ch</v>
      </c>
      <c r="B389" s="4" t="str">
        <f>VLOOKUP(J389,'Matching-Tabelle'!$A$1:$B$52,2,FALSE)</f>
        <v>WPI Führung</v>
      </c>
      <c r="C389" s="4">
        <v>3</v>
      </c>
      <c r="D389" s="4" t="s">
        <v>127</v>
      </c>
      <c r="E389" s="5">
        <v>42391</v>
      </c>
      <c r="F389" t="s">
        <v>46</v>
      </c>
      <c r="G389" t="s">
        <v>47</v>
      </c>
      <c r="H389" t="s">
        <v>48</v>
      </c>
      <c r="I389" s="1"/>
      <c r="J389">
        <v>26</v>
      </c>
      <c r="K389" t="s">
        <v>108</v>
      </c>
      <c r="L389" t="s">
        <v>109</v>
      </c>
      <c r="M389">
        <v>990001</v>
      </c>
      <c r="N389" t="s">
        <v>49</v>
      </c>
      <c r="O389">
        <v>3</v>
      </c>
      <c r="Q389">
        <v>3</v>
      </c>
      <c r="S389" t="s">
        <v>127</v>
      </c>
      <c r="AE389">
        <v>12</v>
      </c>
      <c r="AF389">
        <v>7.6</v>
      </c>
      <c r="AG389">
        <v>5</v>
      </c>
      <c r="AH389" t="s">
        <v>50</v>
      </c>
      <c r="AI389" t="s">
        <v>51</v>
      </c>
      <c r="AJ389">
        <v>2</v>
      </c>
      <c r="AK389">
        <v>1</v>
      </c>
      <c r="AL389">
        <v>1</v>
      </c>
      <c r="AM389" t="s">
        <v>52</v>
      </c>
      <c r="AN389" t="s">
        <v>53</v>
      </c>
      <c r="AP389">
        <v>1</v>
      </c>
      <c r="AQ389" t="s">
        <v>54</v>
      </c>
      <c r="AR389">
        <v>0</v>
      </c>
      <c r="AW389" t="s">
        <v>55</v>
      </c>
      <c r="AX389">
        <v>0</v>
      </c>
      <c r="AY389">
        <v>2</v>
      </c>
      <c r="AZ389">
        <v>3</v>
      </c>
      <c r="BA389">
        <v>3</v>
      </c>
      <c r="BB389" t="s">
        <v>56</v>
      </c>
    </row>
    <row r="390" spans="1:54" x14ac:dyDescent="0.2">
      <c r="A390" s="4" t="str">
        <f>VLOOKUP(F390,'Matching-Tabelle'!$A$57:$B$61,2,FALSE)</f>
        <v>curdin.schenkel@tkb.ch</v>
      </c>
      <c r="B390" s="4" t="str">
        <f>VLOOKUP(J390,'Matching-Tabelle'!$A$1:$B$52,2,FALSE)</f>
        <v>WPI Führung</v>
      </c>
      <c r="C390" s="4">
        <v>1</v>
      </c>
      <c r="D390" s="4" t="s">
        <v>167</v>
      </c>
      <c r="E390" s="5">
        <v>42410</v>
      </c>
      <c r="F390" t="s">
        <v>46</v>
      </c>
      <c r="G390" t="s">
        <v>47</v>
      </c>
      <c r="H390" t="s">
        <v>48</v>
      </c>
      <c r="I390" s="1"/>
      <c r="J390">
        <v>26</v>
      </c>
      <c r="K390" t="s">
        <v>108</v>
      </c>
      <c r="L390" t="s">
        <v>109</v>
      </c>
      <c r="M390">
        <v>990001</v>
      </c>
      <c r="N390" t="s">
        <v>49</v>
      </c>
      <c r="O390">
        <v>1</v>
      </c>
      <c r="Q390">
        <v>1</v>
      </c>
      <c r="S390" t="s">
        <v>167</v>
      </c>
      <c r="AE390">
        <v>12</v>
      </c>
      <c r="AF390">
        <v>7.6</v>
      </c>
      <c r="AG390">
        <v>5</v>
      </c>
      <c r="AH390" t="s">
        <v>50</v>
      </c>
      <c r="AI390" t="s">
        <v>51</v>
      </c>
      <c r="AJ390">
        <v>2</v>
      </c>
      <c r="AK390">
        <v>1</v>
      </c>
      <c r="AL390">
        <v>1</v>
      </c>
      <c r="AM390" t="s">
        <v>52</v>
      </c>
      <c r="AN390" t="s">
        <v>53</v>
      </c>
      <c r="AP390">
        <v>1</v>
      </c>
      <c r="AQ390" t="s">
        <v>54</v>
      </c>
      <c r="AR390">
        <v>0</v>
      </c>
      <c r="AW390" t="s">
        <v>55</v>
      </c>
      <c r="AX390">
        <v>0</v>
      </c>
      <c r="AY390">
        <v>2</v>
      </c>
      <c r="AZ390">
        <v>1</v>
      </c>
      <c r="BA390">
        <v>1</v>
      </c>
      <c r="BB390" t="s">
        <v>56</v>
      </c>
    </row>
    <row r="391" spans="1:54" x14ac:dyDescent="0.2">
      <c r="A391" s="4" t="str">
        <f>VLOOKUP(F391,'Matching-Tabelle'!$A$57:$B$61,2,FALSE)</f>
        <v>curdin.schenkel@tkb.ch</v>
      </c>
      <c r="B391" s="4" t="str">
        <f>VLOOKUP(J391,'Matching-Tabelle'!$A$1:$B$52,2,FALSE)</f>
        <v>WPI Führung</v>
      </c>
      <c r="C391" s="4">
        <v>4.5</v>
      </c>
      <c r="D391" s="4" t="s">
        <v>169</v>
      </c>
      <c r="E391" s="5">
        <v>42412</v>
      </c>
      <c r="F391" t="s">
        <v>46</v>
      </c>
      <c r="G391" t="s">
        <v>47</v>
      </c>
      <c r="H391" t="s">
        <v>48</v>
      </c>
      <c r="I391" s="1"/>
      <c r="J391">
        <v>26</v>
      </c>
      <c r="K391" t="s">
        <v>108</v>
      </c>
      <c r="L391" t="s">
        <v>109</v>
      </c>
      <c r="M391">
        <v>990001</v>
      </c>
      <c r="N391" t="s">
        <v>49</v>
      </c>
      <c r="O391">
        <v>4.5</v>
      </c>
      <c r="Q391">
        <v>4.5</v>
      </c>
      <c r="S391" t="s">
        <v>169</v>
      </c>
      <c r="AE391">
        <v>12</v>
      </c>
      <c r="AF391">
        <v>7.6</v>
      </c>
      <c r="AG391">
        <v>5</v>
      </c>
      <c r="AH391" t="s">
        <v>50</v>
      </c>
      <c r="AI391" t="s">
        <v>51</v>
      </c>
      <c r="AJ391">
        <v>2</v>
      </c>
      <c r="AK391">
        <v>1</v>
      </c>
      <c r="AL391">
        <v>1</v>
      </c>
      <c r="AM391" t="s">
        <v>52</v>
      </c>
      <c r="AN391" t="s">
        <v>53</v>
      </c>
      <c r="AP391">
        <v>1</v>
      </c>
      <c r="AQ391" t="s">
        <v>54</v>
      </c>
      <c r="AR391">
        <v>0</v>
      </c>
      <c r="AW391" t="s">
        <v>55</v>
      </c>
      <c r="AX391">
        <v>0</v>
      </c>
      <c r="AY391">
        <v>2</v>
      </c>
      <c r="AZ391">
        <v>4.5</v>
      </c>
      <c r="BA391">
        <v>4.5</v>
      </c>
      <c r="BB391" t="s">
        <v>56</v>
      </c>
    </row>
    <row r="392" spans="1:54" x14ac:dyDescent="0.2">
      <c r="A392" s="4" t="str">
        <f>VLOOKUP(F392,'Matching-Tabelle'!$A$57:$B$61,2,FALSE)</f>
        <v>curdin.schenkel@tkb.ch</v>
      </c>
      <c r="B392" s="4" t="str">
        <f>VLOOKUP(J392,'Matching-Tabelle'!$A$1:$B$52,2,FALSE)</f>
        <v>WPI Führung</v>
      </c>
      <c r="C392" s="4">
        <v>2.5</v>
      </c>
      <c r="D392" s="4" t="s">
        <v>188</v>
      </c>
      <c r="E392" s="5">
        <v>42425</v>
      </c>
      <c r="F392" t="s">
        <v>46</v>
      </c>
      <c r="G392" t="s">
        <v>47</v>
      </c>
      <c r="H392" t="s">
        <v>48</v>
      </c>
      <c r="I392" s="1"/>
      <c r="J392">
        <v>26</v>
      </c>
      <c r="K392" t="s">
        <v>108</v>
      </c>
      <c r="L392" t="s">
        <v>109</v>
      </c>
      <c r="M392">
        <v>990001</v>
      </c>
      <c r="N392" t="s">
        <v>49</v>
      </c>
      <c r="O392">
        <v>2.5</v>
      </c>
      <c r="Q392">
        <v>2.5</v>
      </c>
      <c r="S392" t="s">
        <v>188</v>
      </c>
      <c r="AE392">
        <v>12</v>
      </c>
      <c r="AF392">
        <v>7.6</v>
      </c>
      <c r="AG392">
        <v>5</v>
      </c>
      <c r="AH392" t="s">
        <v>50</v>
      </c>
      <c r="AI392" t="s">
        <v>51</v>
      </c>
      <c r="AJ392">
        <v>2</v>
      </c>
      <c r="AK392">
        <v>1</v>
      </c>
      <c r="AL392">
        <v>1</v>
      </c>
      <c r="AM392" t="s">
        <v>52</v>
      </c>
      <c r="AN392" t="s">
        <v>53</v>
      </c>
      <c r="AP392">
        <v>1</v>
      </c>
      <c r="AQ392" t="s">
        <v>54</v>
      </c>
      <c r="AR392">
        <v>0</v>
      </c>
      <c r="AW392" t="s">
        <v>55</v>
      </c>
      <c r="AX392">
        <v>0</v>
      </c>
      <c r="AY392">
        <v>2</v>
      </c>
      <c r="AZ392">
        <v>2.5</v>
      </c>
      <c r="BA392">
        <v>2.5</v>
      </c>
      <c r="BB392" t="s">
        <v>56</v>
      </c>
    </row>
    <row r="393" spans="1:54" x14ac:dyDescent="0.2">
      <c r="A393" s="4" t="str">
        <f>VLOOKUP(F393,'Matching-Tabelle'!$A$57:$B$61,2,FALSE)</f>
        <v>curdin.schenkel@tkb.ch</v>
      </c>
      <c r="B393" s="4" t="str">
        <f>VLOOKUP(J393,'Matching-Tabelle'!$A$1:$B$52,2,FALSE)</f>
        <v>WPI Führung</v>
      </c>
      <c r="C393" s="4">
        <v>2.5</v>
      </c>
      <c r="D393" s="4" t="s">
        <v>189</v>
      </c>
      <c r="E393" s="5">
        <v>42425</v>
      </c>
      <c r="F393" t="s">
        <v>46</v>
      </c>
      <c r="G393" t="s">
        <v>47</v>
      </c>
      <c r="H393" t="s">
        <v>48</v>
      </c>
      <c r="I393" s="1"/>
      <c r="J393">
        <v>26</v>
      </c>
      <c r="K393" t="s">
        <v>108</v>
      </c>
      <c r="L393" t="s">
        <v>109</v>
      </c>
      <c r="M393">
        <v>990001</v>
      </c>
      <c r="N393" t="s">
        <v>49</v>
      </c>
      <c r="O393">
        <v>2.5</v>
      </c>
      <c r="Q393">
        <v>2.5</v>
      </c>
      <c r="S393" t="s">
        <v>189</v>
      </c>
      <c r="AE393">
        <v>12</v>
      </c>
      <c r="AF393">
        <v>7.6</v>
      </c>
      <c r="AG393">
        <v>5</v>
      </c>
      <c r="AH393" t="s">
        <v>50</v>
      </c>
      <c r="AI393" t="s">
        <v>51</v>
      </c>
      <c r="AJ393">
        <v>2</v>
      </c>
      <c r="AK393">
        <v>1</v>
      </c>
      <c r="AL393">
        <v>1</v>
      </c>
      <c r="AM393" t="s">
        <v>52</v>
      </c>
      <c r="AN393" t="s">
        <v>53</v>
      </c>
      <c r="AP393">
        <v>1</v>
      </c>
      <c r="AQ393" t="s">
        <v>54</v>
      </c>
      <c r="AR393">
        <v>0</v>
      </c>
      <c r="AW393" t="s">
        <v>55</v>
      </c>
      <c r="AX393">
        <v>0</v>
      </c>
      <c r="AY393">
        <v>2</v>
      </c>
      <c r="AZ393">
        <v>2.5</v>
      </c>
      <c r="BA393">
        <v>2.5</v>
      </c>
      <c r="BB393" t="s">
        <v>56</v>
      </c>
    </row>
    <row r="394" spans="1:54" x14ac:dyDescent="0.2">
      <c r="A394" s="4" t="str">
        <f>VLOOKUP(F394,'Matching-Tabelle'!$A$57:$B$61,2,FALSE)</f>
        <v>curdin.schenkel@tkb.ch</v>
      </c>
      <c r="B394" s="4" t="str">
        <f>VLOOKUP(J394,'Matching-Tabelle'!$A$1:$B$52,2,FALSE)</f>
        <v>WPI Führung</v>
      </c>
      <c r="C394" s="4">
        <v>2.5</v>
      </c>
      <c r="D394" s="4" t="s">
        <v>198</v>
      </c>
      <c r="E394" s="5">
        <v>42431</v>
      </c>
      <c r="F394" t="s">
        <v>46</v>
      </c>
      <c r="G394" t="s">
        <v>47</v>
      </c>
      <c r="H394" t="s">
        <v>48</v>
      </c>
      <c r="I394" s="1"/>
      <c r="J394">
        <v>26</v>
      </c>
      <c r="K394" t="s">
        <v>108</v>
      </c>
      <c r="L394" t="s">
        <v>109</v>
      </c>
      <c r="M394">
        <v>990001</v>
      </c>
      <c r="N394" t="s">
        <v>49</v>
      </c>
      <c r="O394">
        <v>2.5</v>
      </c>
      <c r="Q394">
        <v>2.5</v>
      </c>
      <c r="S394" t="s">
        <v>198</v>
      </c>
      <c r="AE394">
        <v>12</v>
      </c>
      <c r="AF394">
        <v>7.6</v>
      </c>
      <c r="AG394">
        <v>5</v>
      </c>
      <c r="AH394" t="s">
        <v>50</v>
      </c>
      <c r="AI394" t="s">
        <v>51</v>
      </c>
      <c r="AJ394">
        <v>2</v>
      </c>
      <c r="AK394">
        <v>1</v>
      </c>
      <c r="AL394">
        <v>1</v>
      </c>
      <c r="AM394" t="s">
        <v>52</v>
      </c>
      <c r="AN394" t="s">
        <v>53</v>
      </c>
      <c r="AP394">
        <v>1</v>
      </c>
      <c r="AQ394" t="s">
        <v>54</v>
      </c>
      <c r="AR394">
        <v>0</v>
      </c>
      <c r="AW394" t="s">
        <v>55</v>
      </c>
      <c r="AX394">
        <v>0</v>
      </c>
      <c r="AY394">
        <v>2</v>
      </c>
      <c r="AZ394">
        <v>2.5</v>
      </c>
      <c r="BA394">
        <v>2.5</v>
      </c>
      <c r="BB394" t="s">
        <v>56</v>
      </c>
    </row>
    <row r="395" spans="1:54" x14ac:dyDescent="0.2">
      <c r="A395" s="4" t="str">
        <f>VLOOKUP(F395,'Matching-Tabelle'!$A$57:$B$61,2,FALSE)</f>
        <v>curdin.schenkel@tkb.ch</v>
      </c>
      <c r="B395" s="4" t="str">
        <f>VLOOKUP(J395,'Matching-Tabelle'!$A$1:$B$52,2,FALSE)</f>
        <v>WPI Führung</v>
      </c>
      <c r="C395" s="4">
        <v>2.5</v>
      </c>
      <c r="D395" s="4" t="s">
        <v>212</v>
      </c>
      <c r="E395" s="5">
        <v>42443</v>
      </c>
      <c r="F395" t="s">
        <v>46</v>
      </c>
      <c r="G395" t="s">
        <v>47</v>
      </c>
      <c r="H395" t="s">
        <v>48</v>
      </c>
      <c r="I395" s="1"/>
      <c r="J395">
        <v>26</v>
      </c>
      <c r="K395" t="s">
        <v>108</v>
      </c>
      <c r="L395" t="s">
        <v>109</v>
      </c>
      <c r="M395">
        <v>990001</v>
      </c>
      <c r="N395" t="s">
        <v>49</v>
      </c>
      <c r="O395">
        <v>2.5</v>
      </c>
      <c r="Q395">
        <v>2.5</v>
      </c>
      <c r="S395" t="s">
        <v>212</v>
      </c>
      <c r="AE395">
        <v>12</v>
      </c>
      <c r="AF395">
        <v>7.6</v>
      </c>
      <c r="AG395">
        <v>5</v>
      </c>
      <c r="AH395" t="s">
        <v>50</v>
      </c>
      <c r="AI395" t="s">
        <v>51</v>
      </c>
      <c r="AJ395">
        <v>2</v>
      </c>
      <c r="AK395">
        <v>1</v>
      </c>
      <c r="AL395">
        <v>1</v>
      </c>
      <c r="AM395" t="s">
        <v>52</v>
      </c>
      <c r="AN395" t="s">
        <v>53</v>
      </c>
      <c r="AP395">
        <v>1</v>
      </c>
      <c r="AQ395" t="s">
        <v>54</v>
      </c>
      <c r="AR395">
        <v>0</v>
      </c>
      <c r="AW395" t="s">
        <v>55</v>
      </c>
      <c r="AX395">
        <v>0</v>
      </c>
      <c r="AY395">
        <v>2</v>
      </c>
      <c r="AZ395">
        <v>2.5</v>
      </c>
      <c r="BA395">
        <v>2.5</v>
      </c>
      <c r="BB395" t="s">
        <v>56</v>
      </c>
    </row>
    <row r="396" spans="1:54" x14ac:dyDescent="0.2">
      <c r="A396" s="4" t="str">
        <f>VLOOKUP(F396,'Matching-Tabelle'!$A$57:$B$61,2,FALSE)</f>
        <v>curdin.schenkel@tkb.ch</v>
      </c>
      <c r="B396" s="4" t="str">
        <f>VLOOKUP(J396,'Matching-Tabelle'!$A$1:$B$52,2,FALSE)</f>
        <v>WPI Führung</v>
      </c>
      <c r="C396" s="4">
        <v>4</v>
      </c>
      <c r="D396" s="4" t="s">
        <v>213</v>
      </c>
      <c r="E396" s="5">
        <v>42444</v>
      </c>
      <c r="F396" t="s">
        <v>46</v>
      </c>
      <c r="G396" t="s">
        <v>47</v>
      </c>
      <c r="H396" t="s">
        <v>48</v>
      </c>
      <c r="I396" s="1"/>
      <c r="J396">
        <v>26</v>
      </c>
      <c r="K396" t="s">
        <v>108</v>
      </c>
      <c r="L396" t="s">
        <v>109</v>
      </c>
      <c r="M396">
        <v>990001</v>
      </c>
      <c r="N396" t="s">
        <v>49</v>
      </c>
      <c r="O396">
        <v>4</v>
      </c>
      <c r="Q396">
        <v>4</v>
      </c>
      <c r="S396" t="s">
        <v>213</v>
      </c>
      <c r="AE396">
        <v>12</v>
      </c>
      <c r="AF396">
        <v>7.6</v>
      </c>
      <c r="AG396">
        <v>5</v>
      </c>
      <c r="AH396" t="s">
        <v>50</v>
      </c>
      <c r="AI396" t="s">
        <v>51</v>
      </c>
      <c r="AJ396">
        <v>2</v>
      </c>
      <c r="AK396">
        <v>1</v>
      </c>
      <c r="AL396">
        <v>1</v>
      </c>
      <c r="AM396" t="s">
        <v>52</v>
      </c>
      <c r="AN396" t="s">
        <v>53</v>
      </c>
      <c r="AP396">
        <v>1</v>
      </c>
      <c r="AQ396" t="s">
        <v>54</v>
      </c>
      <c r="AR396">
        <v>0</v>
      </c>
      <c r="AW396" t="s">
        <v>55</v>
      </c>
      <c r="AX396">
        <v>0</v>
      </c>
      <c r="AY396">
        <v>2</v>
      </c>
      <c r="AZ396">
        <v>4</v>
      </c>
      <c r="BA396">
        <v>4</v>
      </c>
      <c r="BB396" t="s">
        <v>56</v>
      </c>
    </row>
    <row r="397" spans="1:54" x14ac:dyDescent="0.2">
      <c r="A397" s="4" t="str">
        <f>VLOOKUP(F397,'Matching-Tabelle'!$A$57:$B$61,2,FALSE)</f>
        <v>curdin.schenkel@tkb.ch</v>
      </c>
      <c r="B397" s="4" t="str">
        <f>VLOOKUP(J397,'Matching-Tabelle'!$A$1:$B$52,2,FALSE)</f>
        <v>WPI Führung</v>
      </c>
      <c r="C397" s="4">
        <v>0.5</v>
      </c>
      <c r="D397" s="4" t="s">
        <v>215</v>
      </c>
      <c r="E397" s="5">
        <v>42444</v>
      </c>
      <c r="F397" t="s">
        <v>46</v>
      </c>
      <c r="G397" t="s">
        <v>47</v>
      </c>
      <c r="H397" t="s">
        <v>48</v>
      </c>
      <c r="I397" s="1"/>
      <c r="J397">
        <v>26</v>
      </c>
      <c r="K397" t="s">
        <v>108</v>
      </c>
      <c r="L397" t="s">
        <v>109</v>
      </c>
      <c r="M397">
        <v>990001</v>
      </c>
      <c r="N397" t="s">
        <v>49</v>
      </c>
      <c r="O397">
        <v>0.5</v>
      </c>
      <c r="Q397">
        <v>0.5</v>
      </c>
      <c r="S397" t="s">
        <v>215</v>
      </c>
      <c r="AE397">
        <v>12</v>
      </c>
      <c r="AF397">
        <v>7.6</v>
      </c>
      <c r="AG397">
        <v>5</v>
      </c>
      <c r="AH397" t="s">
        <v>50</v>
      </c>
      <c r="AI397" t="s">
        <v>51</v>
      </c>
      <c r="AJ397">
        <v>2</v>
      </c>
      <c r="AK397">
        <v>1</v>
      </c>
      <c r="AL397">
        <v>1</v>
      </c>
      <c r="AM397" t="s">
        <v>52</v>
      </c>
      <c r="AN397" t="s">
        <v>53</v>
      </c>
      <c r="AP397">
        <v>1</v>
      </c>
      <c r="AQ397" t="s">
        <v>54</v>
      </c>
      <c r="AR397">
        <v>0</v>
      </c>
      <c r="AW397" t="s">
        <v>55</v>
      </c>
      <c r="AX397">
        <v>0</v>
      </c>
      <c r="AY397">
        <v>2</v>
      </c>
      <c r="AZ397">
        <v>0.5</v>
      </c>
      <c r="BA397">
        <v>0.5</v>
      </c>
      <c r="BB397" t="s">
        <v>56</v>
      </c>
    </row>
    <row r="398" spans="1:54" x14ac:dyDescent="0.2">
      <c r="A398" s="4" t="str">
        <f>VLOOKUP(F398,'Matching-Tabelle'!$A$57:$B$61,2,FALSE)</f>
        <v>curdin.schenkel@tkb.ch</v>
      </c>
      <c r="B398" s="4" t="str">
        <f>VLOOKUP(J398,'Matching-Tabelle'!$A$1:$B$52,2,FALSE)</f>
        <v>WPI Führung</v>
      </c>
      <c r="C398" s="4">
        <v>1</v>
      </c>
      <c r="D398" s="4" t="s">
        <v>223</v>
      </c>
      <c r="E398" s="5">
        <v>42452</v>
      </c>
      <c r="F398" t="s">
        <v>46</v>
      </c>
      <c r="G398" t="s">
        <v>47</v>
      </c>
      <c r="H398" t="s">
        <v>48</v>
      </c>
      <c r="I398" s="1"/>
      <c r="J398">
        <v>26</v>
      </c>
      <c r="K398" t="s">
        <v>108</v>
      </c>
      <c r="L398" t="s">
        <v>109</v>
      </c>
      <c r="M398">
        <v>990001</v>
      </c>
      <c r="N398" t="s">
        <v>49</v>
      </c>
      <c r="O398">
        <v>1</v>
      </c>
      <c r="Q398">
        <v>1</v>
      </c>
      <c r="S398" t="s">
        <v>223</v>
      </c>
      <c r="AE398">
        <v>12</v>
      </c>
      <c r="AF398">
        <v>7.6</v>
      </c>
      <c r="AG398">
        <v>5</v>
      </c>
      <c r="AH398" t="s">
        <v>50</v>
      </c>
      <c r="AI398" t="s">
        <v>51</v>
      </c>
      <c r="AJ398">
        <v>2</v>
      </c>
      <c r="AK398">
        <v>1</v>
      </c>
      <c r="AL398">
        <v>1</v>
      </c>
      <c r="AM398" t="s">
        <v>52</v>
      </c>
      <c r="AN398" t="s">
        <v>53</v>
      </c>
      <c r="AP398">
        <v>1</v>
      </c>
      <c r="AQ398" t="s">
        <v>54</v>
      </c>
      <c r="AR398">
        <v>0</v>
      </c>
      <c r="AW398" t="s">
        <v>55</v>
      </c>
      <c r="AX398">
        <v>0</v>
      </c>
      <c r="AY398">
        <v>2</v>
      </c>
      <c r="AZ398">
        <v>1</v>
      </c>
      <c r="BA398">
        <v>1</v>
      </c>
      <c r="BB398" t="s">
        <v>56</v>
      </c>
    </row>
    <row r="399" spans="1:54" x14ac:dyDescent="0.2">
      <c r="A399" s="4" t="str">
        <f>VLOOKUP(F399,'Matching-Tabelle'!$A$57:$B$61,2,FALSE)</f>
        <v>curdin.schenkel@tkb.ch</v>
      </c>
      <c r="B399" s="4" t="str">
        <f>VLOOKUP(J399,'Matching-Tabelle'!$A$1:$B$52,2,FALSE)</f>
        <v>WPI Führung</v>
      </c>
      <c r="C399" s="4">
        <v>2</v>
      </c>
      <c r="D399" s="4" t="s">
        <v>236</v>
      </c>
      <c r="E399" s="5">
        <v>42478</v>
      </c>
      <c r="F399" t="s">
        <v>46</v>
      </c>
      <c r="G399" t="s">
        <v>47</v>
      </c>
      <c r="H399" t="s">
        <v>48</v>
      </c>
      <c r="I399" s="1"/>
      <c r="J399">
        <v>26</v>
      </c>
      <c r="K399" t="s">
        <v>108</v>
      </c>
      <c r="L399" t="s">
        <v>109</v>
      </c>
      <c r="M399">
        <v>990001</v>
      </c>
      <c r="N399" t="s">
        <v>49</v>
      </c>
      <c r="O399">
        <v>2</v>
      </c>
      <c r="Q399">
        <v>2</v>
      </c>
      <c r="S399" t="s">
        <v>236</v>
      </c>
      <c r="AE399">
        <v>12</v>
      </c>
      <c r="AF399">
        <v>7.6</v>
      </c>
      <c r="AG399">
        <v>5</v>
      </c>
      <c r="AH399" t="s">
        <v>50</v>
      </c>
      <c r="AI399" t="s">
        <v>51</v>
      </c>
      <c r="AJ399">
        <v>2</v>
      </c>
      <c r="AK399">
        <v>1</v>
      </c>
      <c r="AL399">
        <v>1</v>
      </c>
      <c r="AM399" t="s">
        <v>52</v>
      </c>
      <c r="AN399" t="s">
        <v>53</v>
      </c>
      <c r="AP399">
        <v>1</v>
      </c>
      <c r="AQ399" t="s">
        <v>54</v>
      </c>
      <c r="AR399">
        <v>0</v>
      </c>
      <c r="AW399" t="s">
        <v>55</v>
      </c>
      <c r="AX399">
        <v>0</v>
      </c>
      <c r="AY399">
        <v>2</v>
      </c>
      <c r="AZ399">
        <v>2</v>
      </c>
      <c r="BA399">
        <v>2</v>
      </c>
      <c r="BB399" t="s">
        <v>56</v>
      </c>
    </row>
    <row r="400" spans="1:54" x14ac:dyDescent="0.2">
      <c r="A400" s="4" t="str">
        <f>VLOOKUP(F400,'Matching-Tabelle'!$A$57:$B$61,2,FALSE)</f>
        <v>curdin.schenkel@tkb.ch</v>
      </c>
      <c r="B400" s="4" t="str">
        <f>VLOOKUP(J400,'Matching-Tabelle'!$A$1:$B$52,2,FALSE)</f>
        <v>WPI Führung</v>
      </c>
      <c r="C400" s="4">
        <v>0.5</v>
      </c>
      <c r="D400" s="4" t="s">
        <v>244</v>
      </c>
      <c r="E400" s="5">
        <v>42479</v>
      </c>
      <c r="F400" t="s">
        <v>46</v>
      </c>
      <c r="G400" t="s">
        <v>47</v>
      </c>
      <c r="H400" t="s">
        <v>48</v>
      </c>
      <c r="I400" s="1"/>
      <c r="J400">
        <v>26</v>
      </c>
      <c r="K400" t="s">
        <v>108</v>
      </c>
      <c r="L400" t="s">
        <v>109</v>
      </c>
      <c r="M400">
        <v>990001</v>
      </c>
      <c r="N400" t="s">
        <v>49</v>
      </c>
      <c r="O400">
        <v>0.5</v>
      </c>
      <c r="Q400">
        <v>0.5</v>
      </c>
      <c r="S400" t="s">
        <v>244</v>
      </c>
      <c r="AE400">
        <v>12</v>
      </c>
      <c r="AF400">
        <v>7.6</v>
      </c>
      <c r="AG400">
        <v>5</v>
      </c>
      <c r="AH400" t="s">
        <v>50</v>
      </c>
      <c r="AI400" t="s">
        <v>51</v>
      </c>
      <c r="AJ400">
        <v>2</v>
      </c>
      <c r="AK400">
        <v>1</v>
      </c>
      <c r="AL400">
        <v>1</v>
      </c>
      <c r="AM400" t="s">
        <v>52</v>
      </c>
      <c r="AN400" t="s">
        <v>53</v>
      </c>
      <c r="AP400">
        <v>1</v>
      </c>
      <c r="AQ400" t="s">
        <v>54</v>
      </c>
      <c r="AR400">
        <v>0</v>
      </c>
      <c r="AW400" t="s">
        <v>55</v>
      </c>
      <c r="AX400">
        <v>0</v>
      </c>
      <c r="AY400">
        <v>2</v>
      </c>
      <c r="AZ400">
        <v>0.5</v>
      </c>
      <c r="BA400">
        <v>0.5</v>
      </c>
      <c r="BB400" t="s">
        <v>56</v>
      </c>
    </row>
    <row r="401" spans="1:54" x14ac:dyDescent="0.2">
      <c r="A401" s="4" t="str">
        <f>VLOOKUP(F401,'Matching-Tabelle'!$A$57:$B$61,2,FALSE)</f>
        <v>curdin.schenkel@tkb.ch</v>
      </c>
      <c r="B401" s="4" t="str">
        <f>VLOOKUP(J401,'Matching-Tabelle'!$A$1:$B$52,2,FALSE)</f>
        <v>WPI Führung</v>
      </c>
      <c r="C401" s="4">
        <v>4.5</v>
      </c>
      <c r="D401" s="4" t="s">
        <v>248</v>
      </c>
      <c r="E401" s="5">
        <v>42482</v>
      </c>
      <c r="F401" t="s">
        <v>46</v>
      </c>
      <c r="G401" t="s">
        <v>47</v>
      </c>
      <c r="H401" t="s">
        <v>48</v>
      </c>
      <c r="I401" s="1"/>
      <c r="J401">
        <v>26</v>
      </c>
      <c r="K401" t="s">
        <v>108</v>
      </c>
      <c r="L401" t="s">
        <v>109</v>
      </c>
      <c r="M401">
        <v>990001</v>
      </c>
      <c r="N401" t="s">
        <v>49</v>
      </c>
      <c r="O401">
        <v>4.5</v>
      </c>
      <c r="Q401">
        <v>4.5</v>
      </c>
      <c r="S401" t="s">
        <v>248</v>
      </c>
      <c r="AE401">
        <v>12</v>
      </c>
      <c r="AF401">
        <v>7.6</v>
      </c>
      <c r="AG401">
        <v>5</v>
      </c>
      <c r="AH401" t="s">
        <v>50</v>
      </c>
      <c r="AI401" t="s">
        <v>51</v>
      </c>
      <c r="AJ401">
        <v>2</v>
      </c>
      <c r="AK401">
        <v>1</v>
      </c>
      <c r="AL401">
        <v>1</v>
      </c>
      <c r="AM401" t="s">
        <v>52</v>
      </c>
      <c r="AN401" t="s">
        <v>53</v>
      </c>
      <c r="AP401">
        <v>1</v>
      </c>
      <c r="AQ401" t="s">
        <v>54</v>
      </c>
      <c r="AR401">
        <v>0</v>
      </c>
      <c r="AW401" t="s">
        <v>55</v>
      </c>
      <c r="AX401">
        <v>0</v>
      </c>
      <c r="AY401">
        <v>2</v>
      </c>
      <c r="AZ401">
        <v>4.5</v>
      </c>
      <c r="BA401">
        <v>4.5</v>
      </c>
      <c r="BB401" t="s">
        <v>56</v>
      </c>
    </row>
    <row r="402" spans="1:54" x14ac:dyDescent="0.2">
      <c r="A402" s="4" t="str">
        <f>VLOOKUP(F402,'Matching-Tabelle'!$A$57:$B$61,2,FALSE)</f>
        <v>curdin.schenkel@tkb.ch</v>
      </c>
      <c r="B402" s="4" t="str">
        <f>VLOOKUP(J402,'Matching-Tabelle'!$A$1:$B$52,2,FALSE)</f>
        <v>WPI Führung</v>
      </c>
      <c r="C402" s="4">
        <v>1</v>
      </c>
      <c r="D402" s="4" t="s">
        <v>253</v>
      </c>
      <c r="E402" s="5">
        <v>42485</v>
      </c>
      <c r="F402" t="s">
        <v>46</v>
      </c>
      <c r="G402" t="s">
        <v>47</v>
      </c>
      <c r="H402" t="s">
        <v>48</v>
      </c>
      <c r="I402" s="1"/>
      <c r="J402">
        <v>26</v>
      </c>
      <c r="K402" t="s">
        <v>108</v>
      </c>
      <c r="L402" t="s">
        <v>109</v>
      </c>
      <c r="M402">
        <v>990001</v>
      </c>
      <c r="N402" t="s">
        <v>49</v>
      </c>
      <c r="O402">
        <v>1</v>
      </c>
      <c r="Q402">
        <v>1</v>
      </c>
      <c r="S402" t="s">
        <v>253</v>
      </c>
      <c r="AE402">
        <v>12</v>
      </c>
      <c r="AF402">
        <v>7.6</v>
      </c>
      <c r="AG402">
        <v>5</v>
      </c>
      <c r="AH402" t="s">
        <v>50</v>
      </c>
      <c r="AI402" t="s">
        <v>51</v>
      </c>
      <c r="AJ402">
        <v>2</v>
      </c>
      <c r="AK402">
        <v>1</v>
      </c>
      <c r="AL402">
        <v>1</v>
      </c>
      <c r="AM402" t="s">
        <v>52</v>
      </c>
      <c r="AN402" t="s">
        <v>53</v>
      </c>
      <c r="AP402">
        <v>1</v>
      </c>
      <c r="AQ402" t="s">
        <v>54</v>
      </c>
      <c r="AR402">
        <v>0</v>
      </c>
      <c r="AW402" t="s">
        <v>55</v>
      </c>
      <c r="AX402">
        <v>0</v>
      </c>
      <c r="AY402">
        <v>2</v>
      </c>
      <c r="AZ402">
        <v>1</v>
      </c>
      <c r="BA402">
        <v>1</v>
      </c>
      <c r="BB402" t="s">
        <v>56</v>
      </c>
    </row>
    <row r="403" spans="1:54" x14ac:dyDescent="0.2">
      <c r="A403" s="4" t="str">
        <f>VLOOKUP(F403,'Matching-Tabelle'!$A$57:$B$61,2,FALSE)</f>
        <v>curdin.schenkel@tkb.ch</v>
      </c>
      <c r="B403" s="4" t="str">
        <f>VLOOKUP(J403,'Matching-Tabelle'!$A$1:$B$52,2,FALSE)</f>
        <v>WPI Führung</v>
      </c>
      <c r="C403" s="4">
        <v>4</v>
      </c>
      <c r="D403" s="4" t="s">
        <v>258</v>
      </c>
      <c r="E403" s="5">
        <v>42488</v>
      </c>
      <c r="F403" t="s">
        <v>46</v>
      </c>
      <c r="G403" t="s">
        <v>47</v>
      </c>
      <c r="H403" t="s">
        <v>48</v>
      </c>
      <c r="I403" s="1"/>
      <c r="J403">
        <v>26</v>
      </c>
      <c r="K403" t="s">
        <v>108</v>
      </c>
      <c r="L403" t="s">
        <v>109</v>
      </c>
      <c r="M403">
        <v>990001</v>
      </c>
      <c r="N403" t="s">
        <v>49</v>
      </c>
      <c r="O403">
        <v>4</v>
      </c>
      <c r="Q403">
        <v>4</v>
      </c>
      <c r="S403" t="s">
        <v>258</v>
      </c>
      <c r="AE403">
        <v>12</v>
      </c>
      <c r="AF403">
        <v>7.6</v>
      </c>
      <c r="AG403">
        <v>5</v>
      </c>
      <c r="AH403" t="s">
        <v>50</v>
      </c>
      <c r="AI403" t="s">
        <v>51</v>
      </c>
      <c r="AJ403">
        <v>2</v>
      </c>
      <c r="AK403">
        <v>1</v>
      </c>
      <c r="AL403">
        <v>1</v>
      </c>
      <c r="AM403" t="s">
        <v>52</v>
      </c>
      <c r="AN403" t="s">
        <v>53</v>
      </c>
      <c r="AP403">
        <v>1</v>
      </c>
      <c r="AQ403" t="s">
        <v>54</v>
      </c>
      <c r="AR403">
        <v>0</v>
      </c>
      <c r="AW403" t="s">
        <v>55</v>
      </c>
      <c r="AX403">
        <v>0</v>
      </c>
      <c r="AY403">
        <v>2</v>
      </c>
      <c r="AZ403">
        <v>4</v>
      </c>
      <c r="BA403">
        <v>4</v>
      </c>
      <c r="BB403" t="s">
        <v>56</v>
      </c>
    </row>
    <row r="404" spans="1:54" x14ac:dyDescent="0.2">
      <c r="A404" s="4" t="str">
        <f>VLOOKUP(F404,'Matching-Tabelle'!$A$57:$B$61,2,FALSE)</f>
        <v>curdin.schenkel@tkb.ch</v>
      </c>
      <c r="B404" s="4" t="str">
        <f>VLOOKUP(J404,'Matching-Tabelle'!$A$1:$B$52,2,FALSE)</f>
        <v>WPI Führung</v>
      </c>
      <c r="C404" s="4">
        <v>1</v>
      </c>
      <c r="D404" s="4" t="s">
        <v>279</v>
      </c>
      <c r="E404" s="5">
        <v>42501</v>
      </c>
      <c r="F404" t="s">
        <v>46</v>
      </c>
      <c r="G404" t="s">
        <v>47</v>
      </c>
      <c r="H404" t="s">
        <v>48</v>
      </c>
      <c r="I404" s="1"/>
      <c r="J404">
        <v>26</v>
      </c>
      <c r="K404" t="s">
        <v>108</v>
      </c>
      <c r="L404" t="s">
        <v>109</v>
      </c>
      <c r="M404">
        <v>990001</v>
      </c>
      <c r="N404" t="s">
        <v>49</v>
      </c>
      <c r="O404">
        <v>1</v>
      </c>
      <c r="Q404">
        <v>1</v>
      </c>
      <c r="S404" t="s">
        <v>279</v>
      </c>
      <c r="AE404">
        <v>12</v>
      </c>
      <c r="AF404">
        <v>7.6</v>
      </c>
      <c r="AG404">
        <v>5</v>
      </c>
      <c r="AH404" t="s">
        <v>50</v>
      </c>
      <c r="AI404" t="s">
        <v>51</v>
      </c>
      <c r="AJ404">
        <v>2</v>
      </c>
      <c r="AK404">
        <v>1</v>
      </c>
      <c r="AL404">
        <v>1</v>
      </c>
      <c r="AM404" t="s">
        <v>52</v>
      </c>
      <c r="AN404" t="s">
        <v>53</v>
      </c>
      <c r="AP404">
        <v>1</v>
      </c>
      <c r="AQ404" t="s">
        <v>54</v>
      </c>
      <c r="AR404">
        <v>0</v>
      </c>
      <c r="AW404" t="s">
        <v>55</v>
      </c>
      <c r="AX404">
        <v>0</v>
      </c>
      <c r="AY404">
        <v>2</v>
      </c>
      <c r="AZ404">
        <v>1</v>
      </c>
      <c r="BA404">
        <v>1</v>
      </c>
      <c r="BB404" t="s">
        <v>56</v>
      </c>
    </row>
    <row r="405" spans="1:54" x14ac:dyDescent="0.2">
      <c r="A405" s="4" t="str">
        <f>VLOOKUP(F405,'Matching-Tabelle'!$A$57:$B$61,2,FALSE)</f>
        <v>curdin.schenkel@tkb.ch</v>
      </c>
      <c r="B405" s="4" t="str">
        <f>VLOOKUP(J405,'Matching-Tabelle'!$A$1:$B$52,2,FALSE)</f>
        <v>WPI Führung</v>
      </c>
      <c r="C405" s="4">
        <v>1.5</v>
      </c>
      <c r="D405" s="4" t="s">
        <v>294</v>
      </c>
      <c r="E405" s="5">
        <v>42515</v>
      </c>
      <c r="F405" t="s">
        <v>46</v>
      </c>
      <c r="G405" t="s">
        <v>47</v>
      </c>
      <c r="H405" t="s">
        <v>48</v>
      </c>
      <c r="I405" s="1"/>
      <c r="J405">
        <v>26</v>
      </c>
      <c r="K405" t="s">
        <v>108</v>
      </c>
      <c r="L405" t="s">
        <v>109</v>
      </c>
      <c r="M405">
        <v>990001</v>
      </c>
      <c r="N405" t="s">
        <v>49</v>
      </c>
      <c r="O405">
        <v>1.5</v>
      </c>
      <c r="Q405">
        <v>1.5</v>
      </c>
      <c r="S405" t="s">
        <v>294</v>
      </c>
      <c r="AE405">
        <v>12</v>
      </c>
      <c r="AF405">
        <v>7.6</v>
      </c>
      <c r="AG405">
        <v>5</v>
      </c>
      <c r="AH405" t="s">
        <v>50</v>
      </c>
      <c r="AI405" t="s">
        <v>51</v>
      </c>
      <c r="AJ405">
        <v>2</v>
      </c>
      <c r="AK405">
        <v>1</v>
      </c>
      <c r="AL405">
        <v>1</v>
      </c>
      <c r="AM405" t="s">
        <v>52</v>
      </c>
      <c r="AN405" t="s">
        <v>53</v>
      </c>
      <c r="AP405">
        <v>1</v>
      </c>
      <c r="AQ405" t="s">
        <v>54</v>
      </c>
      <c r="AR405">
        <v>0</v>
      </c>
      <c r="AW405" t="s">
        <v>55</v>
      </c>
      <c r="AX405">
        <v>0</v>
      </c>
      <c r="AY405">
        <v>2</v>
      </c>
      <c r="AZ405">
        <v>1.5</v>
      </c>
      <c r="BA405">
        <v>1.5</v>
      </c>
      <c r="BB405" t="s">
        <v>56</v>
      </c>
    </row>
    <row r="406" spans="1:54" x14ac:dyDescent="0.2">
      <c r="A406" s="4" t="str">
        <f>VLOOKUP(F406,'Matching-Tabelle'!$A$57:$B$61,2,FALSE)</f>
        <v>curdin.schenkel@tkb.ch</v>
      </c>
      <c r="B406" s="4" t="str">
        <f>VLOOKUP(J406,'Matching-Tabelle'!$A$1:$B$52,2,FALSE)</f>
        <v>WPI Führung</v>
      </c>
      <c r="C406" s="4">
        <v>4</v>
      </c>
      <c r="D406" s="4" t="s">
        <v>295</v>
      </c>
      <c r="E406" s="5">
        <v>42516</v>
      </c>
      <c r="F406" t="s">
        <v>46</v>
      </c>
      <c r="G406" t="s">
        <v>47</v>
      </c>
      <c r="H406" t="s">
        <v>48</v>
      </c>
      <c r="I406" s="1"/>
      <c r="J406">
        <v>26</v>
      </c>
      <c r="K406" t="s">
        <v>108</v>
      </c>
      <c r="L406" t="s">
        <v>109</v>
      </c>
      <c r="M406">
        <v>990001</v>
      </c>
      <c r="N406" t="s">
        <v>49</v>
      </c>
      <c r="O406">
        <v>4</v>
      </c>
      <c r="Q406">
        <v>4</v>
      </c>
      <c r="S406" t="s">
        <v>295</v>
      </c>
      <c r="AE406">
        <v>12</v>
      </c>
      <c r="AF406">
        <v>7.6</v>
      </c>
      <c r="AG406">
        <v>5</v>
      </c>
      <c r="AH406" t="s">
        <v>50</v>
      </c>
      <c r="AI406" t="s">
        <v>51</v>
      </c>
      <c r="AJ406">
        <v>2</v>
      </c>
      <c r="AK406">
        <v>1</v>
      </c>
      <c r="AL406">
        <v>1</v>
      </c>
      <c r="AM406" t="s">
        <v>52</v>
      </c>
      <c r="AN406" t="s">
        <v>53</v>
      </c>
      <c r="AP406">
        <v>1</v>
      </c>
      <c r="AQ406" t="s">
        <v>54</v>
      </c>
      <c r="AR406">
        <v>0</v>
      </c>
      <c r="AW406" t="s">
        <v>55</v>
      </c>
      <c r="AX406">
        <v>0</v>
      </c>
      <c r="AY406">
        <v>2</v>
      </c>
      <c r="AZ406">
        <v>4</v>
      </c>
      <c r="BA406">
        <v>4</v>
      </c>
      <c r="BB406" t="s">
        <v>56</v>
      </c>
    </row>
    <row r="407" spans="1:54" x14ac:dyDescent="0.2">
      <c r="A407" s="4" t="str">
        <f>VLOOKUP(F407,'Matching-Tabelle'!$A$57:$B$61,2,FALSE)</f>
        <v>curdin.schenkel@tkb.ch</v>
      </c>
      <c r="B407" s="4" t="str">
        <f>VLOOKUP(J407,'Matching-Tabelle'!$A$1:$B$52,2,FALSE)</f>
        <v>WPI Führung</v>
      </c>
      <c r="C407" s="4">
        <v>4</v>
      </c>
      <c r="D407" s="4" t="s">
        <v>306</v>
      </c>
      <c r="E407" s="5">
        <v>42523</v>
      </c>
      <c r="F407" t="s">
        <v>46</v>
      </c>
      <c r="G407" t="s">
        <v>47</v>
      </c>
      <c r="H407" t="s">
        <v>48</v>
      </c>
      <c r="I407" s="1"/>
      <c r="J407">
        <v>26</v>
      </c>
      <c r="K407" t="s">
        <v>108</v>
      </c>
      <c r="L407" t="s">
        <v>109</v>
      </c>
      <c r="M407">
        <v>990001</v>
      </c>
      <c r="N407" t="s">
        <v>49</v>
      </c>
      <c r="O407">
        <v>4</v>
      </c>
      <c r="Q407">
        <v>4</v>
      </c>
      <c r="S407" t="s">
        <v>306</v>
      </c>
      <c r="AE407">
        <v>12</v>
      </c>
      <c r="AF407">
        <v>7.6</v>
      </c>
      <c r="AG407">
        <v>5</v>
      </c>
      <c r="AH407" t="s">
        <v>50</v>
      </c>
      <c r="AI407" t="s">
        <v>51</v>
      </c>
      <c r="AJ407">
        <v>2</v>
      </c>
      <c r="AK407">
        <v>1</v>
      </c>
      <c r="AL407">
        <v>1</v>
      </c>
      <c r="AM407" t="s">
        <v>52</v>
      </c>
      <c r="AN407" t="s">
        <v>53</v>
      </c>
      <c r="AP407">
        <v>1</v>
      </c>
      <c r="AQ407" t="s">
        <v>54</v>
      </c>
      <c r="AR407">
        <v>0</v>
      </c>
      <c r="AW407" t="s">
        <v>55</v>
      </c>
      <c r="AX407">
        <v>0</v>
      </c>
      <c r="AY407">
        <v>2</v>
      </c>
      <c r="AZ407">
        <v>4</v>
      </c>
      <c r="BA407">
        <v>4</v>
      </c>
      <c r="BB407" t="s">
        <v>56</v>
      </c>
    </row>
    <row r="408" spans="1:54" x14ac:dyDescent="0.2">
      <c r="A408" s="4" t="str">
        <f>VLOOKUP(F408,'Matching-Tabelle'!$A$57:$B$61,2,FALSE)</f>
        <v>curdin.schenkel@tkb.ch</v>
      </c>
      <c r="B408" s="4" t="str">
        <f>VLOOKUP(J408,'Matching-Tabelle'!$A$1:$B$52,2,FALSE)</f>
        <v>WPI Führung</v>
      </c>
      <c r="C408" s="4">
        <v>1.25</v>
      </c>
      <c r="D408" s="4" t="s">
        <v>311</v>
      </c>
      <c r="E408" s="5">
        <v>42527</v>
      </c>
      <c r="F408" t="s">
        <v>46</v>
      </c>
      <c r="G408" t="s">
        <v>47</v>
      </c>
      <c r="H408" t="s">
        <v>48</v>
      </c>
      <c r="I408" s="1"/>
      <c r="J408">
        <v>26</v>
      </c>
      <c r="K408" t="s">
        <v>108</v>
      </c>
      <c r="L408" t="s">
        <v>109</v>
      </c>
      <c r="M408">
        <v>990001</v>
      </c>
      <c r="N408" t="s">
        <v>49</v>
      </c>
      <c r="O408">
        <v>1.25</v>
      </c>
      <c r="Q408">
        <v>1.25</v>
      </c>
      <c r="S408" t="s">
        <v>311</v>
      </c>
      <c r="AE408">
        <v>12</v>
      </c>
      <c r="AF408">
        <v>7.6</v>
      </c>
      <c r="AG408">
        <v>5</v>
      </c>
      <c r="AH408" t="s">
        <v>50</v>
      </c>
      <c r="AI408" t="s">
        <v>51</v>
      </c>
      <c r="AJ408">
        <v>2</v>
      </c>
      <c r="AK408">
        <v>1</v>
      </c>
      <c r="AL408">
        <v>1</v>
      </c>
      <c r="AM408" t="s">
        <v>52</v>
      </c>
      <c r="AN408" t="s">
        <v>53</v>
      </c>
      <c r="AP408">
        <v>1</v>
      </c>
      <c r="AQ408" t="s">
        <v>54</v>
      </c>
      <c r="AR408">
        <v>0</v>
      </c>
      <c r="AW408" t="s">
        <v>55</v>
      </c>
      <c r="AX408">
        <v>0</v>
      </c>
      <c r="AY408">
        <v>2</v>
      </c>
      <c r="AZ408">
        <v>1.25</v>
      </c>
      <c r="BA408">
        <v>1.25</v>
      </c>
      <c r="BB408" t="s">
        <v>56</v>
      </c>
    </row>
    <row r="409" spans="1:54" x14ac:dyDescent="0.2">
      <c r="A409" s="4" t="str">
        <f>VLOOKUP(F409,'Matching-Tabelle'!$A$57:$B$61,2,FALSE)</f>
        <v>curdin.schenkel@tkb.ch</v>
      </c>
      <c r="B409" s="4" t="str">
        <f>VLOOKUP(J409,'Matching-Tabelle'!$A$1:$B$52,2,FALSE)</f>
        <v>WPI Führung</v>
      </c>
      <c r="C409" s="4">
        <v>1.5</v>
      </c>
      <c r="D409" s="4" t="s">
        <v>312</v>
      </c>
      <c r="E409" s="5">
        <v>42528</v>
      </c>
      <c r="F409" t="s">
        <v>46</v>
      </c>
      <c r="G409" t="s">
        <v>47</v>
      </c>
      <c r="H409" t="s">
        <v>48</v>
      </c>
      <c r="I409" s="1"/>
      <c r="J409">
        <v>26</v>
      </c>
      <c r="K409" t="s">
        <v>108</v>
      </c>
      <c r="L409" t="s">
        <v>109</v>
      </c>
      <c r="M409">
        <v>990001</v>
      </c>
      <c r="N409" t="s">
        <v>49</v>
      </c>
      <c r="O409">
        <v>1.5</v>
      </c>
      <c r="Q409">
        <v>1.5</v>
      </c>
      <c r="S409" t="s">
        <v>312</v>
      </c>
      <c r="AE409">
        <v>12</v>
      </c>
      <c r="AF409">
        <v>7.6</v>
      </c>
      <c r="AG409">
        <v>5</v>
      </c>
      <c r="AH409" t="s">
        <v>50</v>
      </c>
      <c r="AI409" t="s">
        <v>51</v>
      </c>
      <c r="AJ409">
        <v>2</v>
      </c>
      <c r="AK409">
        <v>1</v>
      </c>
      <c r="AL409">
        <v>1</v>
      </c>
      <c r="AM409" t="s">
        <v>52</v>
      </c>
      <c r="AN409" t="s">
        <v>53</v>
      </c>
      <c r="AP409">
        <v>1</v>
      </c>
      <c r="AQ409" t="s">
        <v>54</v>
      </c>
      <c r="AR409">
        <v>0</v>
      </c>
      <c r="AW409" t="s">
        <v>55</v>
      </c>
      <c r="AX409">
        <v>0</v>
      </c>
      <c r="AY409">
        <v>2</v>
      </c>
      <c r="AZ409">
        <v>1.5</v>
      </c>
      <c r="BA409">
        <v>1.5</v>
      </c>
      <c r="BB409" t="s">
        <v>56</v>
      </c>
    </row>
    <row r="410" spans="1:54" x14ac:dyDescent="0.2">
      <c r="A410" s="4" t="str">
        <f>VLOOKUP(F410,'Matching-Tabelle'!$A$57:$B$61,2,FALSE)</f>
        <v>curdin.schenkel@tkb.ch</v>
      </c>
      <c r="B410" s="4" t="str">
        <f>VLOOKUP(J410,'Matching-Tabelle'!$A$1:$B$52,2,FALSE)</f>
        <v>WPI Führung</v>
      </c>
      <c r="C410" s="4">
        <v>4</v>
      </c>
      <c r="D410" s="4" t="s">
        <v>317</v>
      </c>
      <c r="E410" s="5">
        <v>42529</v>
      </c>
      <c r="F410" t="s">
        <v>46</v>
      </c>
      <c r="G410" t="s">
        <v>47</v>
      </c>
      <c r="H410" t="s">
        <v>48</v>
      </c>
      <c r="I410" s="1"/>
      <c r="J410">
        <v>26</v>
      </c>
      <c r="K410" t="s">
        <v>108</v>
      </c>
      <c r="L410" t="s">
        <v>109</v>
      </c>
      <c r="M410">
        <v>990001</v>
      </c>
      <c r="N410" t="s">
        <v>49</v>
      </c>
      <c r="O410">
        <v>4</v>
      </c>
      <c r="Q410">
        <v>4</v>
      </c>
      <c r="S410" t="s">
        <v>317</v>
      </c>
      <c r="AE410">
        <v>12</v>
      </c>
      <c r="AF410">
        <v>7.6</v>
      </c>
      <c r="AG410">
        <v>5</v>
      </c>
      <c r="AH410" t="s">
        <v>50</v>
      </c>
      <c r="AI410" t="s">
        <v>51</v>
      </c>
      <c r="AJ410">
        <v>2</v>
      </c>
      <c r="AK410">
        <v>1</v>
      </c>
      <c r="AL410">
        <v>1</v>
      </c>
      <c r="AM410" t="s">
        <v>52</v>
      </c>
      <c r="AN410" t="s">
        <v>53</v>
      </c>
      <c r="AP410">
        <v>1</v>
      </c>
      <c r="AQ410" t="s">
        <v>54</v>
      </c>
      <c r="AR410">
        <v>0</v>
      </c>
      <c r="AW410" t="s">
        <v>55</v>
      </c>
      <c r="AX410">
        <v>0</v>
      </c>
      <c r="AY410">
        <v>2</v>
      </c>
      <c r="AZ410">
        <v>4</v>
      </c>
      <c r="BA410">
        <v>4</v>
      </c>
      <c r="BB410" t="s">
        <v>56</v>
      </c>
    </row>
    <row r="411" spans="1:54" x14ac:dyDescent="0.2">
      <c r="A411" s="4" t="str">
        <f>VLOOKUP(F411,'Matching-Tabelle'!$A$57:$B$61,2,FALSE)</f>
        <v>curdin.schenkel@tkb.ch</v>
      </c>
      <c r="B411" s="4" t="str">
        <f>VLOOKUP(J411,'Matching-Tabelle'!$A$1:$B$52,2,FALSE)</f>
        <v>WPI Führung</v>
      </c>
      <c r="C411" s="4">
        <v>0.25</v>
      </c>
      <c r="D411" s="4" t="s">
        <v>324</v>
      </c>
      <c r="E411" s="5">
        <v>42531</v>
      </c>
      <c r="F411" t="s">
        <v>46</v>
      </c>
      <c r="G411" t="s">
        <v>47</v>
      </c>
      <c r="H411" t="s">
        <v>48</v>
      </c>
      <c r="I411" s="1"/>
      <c r="J411">
        <v>26</v>
      </c>
      <c r="K411" t="s">
        <v>108</v>
      </c>
      <c r="L411" t="s">
        <v>109</v>
      </c>
      <c r="M411">
        <v>990001</v>
      </c>
      <c r="N411" t="s">
        <v>49</v>
      </c>
      <c r="O411">
        <v>0.25</v>
      </c>
      <c r="Q411">
        <v>0.25</v>
      </c>
      <c r="S411" t="s">
        <v>324</v>
      </c>
      <c r="AE411">
        <v>12</v>
      </c>
      <c r="AF411">
        <v>7.6</v>
      </c>
      <c r="AG411">
        <v>5</v>
      </c>
      <c r="AH411" t="s">
        <v>50</v>
      </c>
      <c r="AI411" t="s">
        <v>51</v>
      </c>
      <c r="AJ411">
        <v>2</v>
      </c>
      <c r="AK411">
        <v>1</v>
      </c>
      <c r="AL411">
        <v>1</v>
      </c>
      <c r="AM411" t="s">
        <v>52</v>
      </c>
      <c r="AN411" t="s">
        <v>53</v>
      </c>
      <c r="AP411">
        <v>1</v>
      </c>
      <c r="AQ411" t="s">
        <v>54</v>
      </c>
      <c r="AR411">
        <v>0</v>
      </c>
      <c r="AW411" t="s">
        <v>55</v>
      </c>
      <c r="AX411">
        <v>0</v>
      </c>
      <c r="AY411">
        <v>2</v>
      </c>
      <c r="AZ411">
        <v>0.25</v>
      </c>
      <c r="BA411">
        <v>0.25</v>
      </c>
      <c r="BB411" t="s">
        <v>56</v>
      </c>
    </row>
    <row r="412" spans="1:54" x14ac:dyDescent="0.2">
      <c r="A412" s="4" t="str">
        <f>VLOOKUP(F412,'Matching-Tabelle'!$A$57:$B$61,2,FALSE)</f>
        <v>curdin.schenkel@tkb.ch</v>
      </c>
      <c r="B412" s="4" t="str">
        <f>VLOOKUP(J412,'Matching-Tabelle'!$A$1:$B$52,2,FALSE)</f>
        <v>WPI Führung</v>
      </c>
      <c r="C412" s="4">
        <v>0.5</v>
      </c>
      <c r="D412" s="4" t="s">
        <v>351</v>
      </c>
      <c r="E412" s="5">
        <v>42550</v>
      </c>
      <c r="F412" t="s">
        <v>46</v>
      </c>
      <c r="G412" t="s">
        <v>47</v>
      </c>
      <c r="H412" t="s">
        <v>48</v>
      </c>
      <c r="I412" s="1"/>
      <c r="J412">
        <v>26</v>
      </c>
      <c r="K412" t="s">
        <v>108</v>
      </c>
      <c r="L412" t="s">
        <v>109</v>
      </c>
      <c r="M412">
        <v>990001</v>
      </c>
      <c r="N412" t="s">
        <v>49</v>
      </c>
      <c r="O412">
        <v>0.5</v>
      </c>
      <c r="Q412">
        <v>0.5</v>
      </c>
      <c r="S412" t="s">
        <v>351</v>
      </c>
      <c r="AE412">
        <v>12</v>
      </c>
      <c r="AF412">
        <v>7.6</v>
      </c>
      <c r="AG412">
        <v>5</v>
      </c>
      <c r="AH412" t="s">
        <v>50</v>
      </c>
      <c r="AI412" t="s">
        <v>51</v>
      </c>
      <c r="AJ412">
        <v>2</v>
      </c>
      <c r="AK412">
        <v>1</v>
      </c>
      <c r="AL412">
        <v>1</v>
      </c>
      <c r="AM412" t="s">
        <v>52</v>
      </c>
      <c r="AN412" t="s">
        <v>53</v>
      </c>
      <c r="AP412">
        <v>1</v>
      </c>
      <c r="AQ412" t="s">
        <v>54</v>
      </c>
      <c r="AR412">
        <v>0</v>
      </c>
      <c r="AW412" t="s">
        <v>55</v>
      </c>
      <c r="AX412">
        <v>0</v>
      </c>
      <c r="AY412">
        <v>2</v>
      </c>
      <c r="AZ412">
        <v>0.5</v>
      </c>
      <c r="BA412">
        <v>0.5</v>
      </c>
      <c r="BB412" t="s">
        <v>56</v>
      </c>
    </row>
    <row r="413" spans="1:54" x14ac:dyDescent="0.2">
      <c r="A413" s="4" t="str">
        <f>VLOOKUP(F413,'Matching-Tabelle'!$A$57:$B$61,2,FALSE)</f>
        <v>curdin.schenkel@tkb.ch</v>
      </c>
      <c r="B413" s="4" t="str">
        <f>VLOOKUP(J413,'Matching-Tabelle'!$A$1:$B$52,2,FALSE)</f>
        <v>WPI Führung</v>
      </c>
      <c r="C413" s="4">
        <v>4.26</v>
      </c>
      <c r="D413" s="4" t="s">
        <v>363</v>
      </c>
      <c r="E413" s="5">
        <v>42558</v>
      </c>
      <c r="F413" t="s">
        <v>46</v>
      </c>
      <c r="G413" t="s">
        <v>47</v>
      </c>
      <c r="H413" t="s">
        <v>48</v>
      </c>
      <c r="I413" s="1"/>
      <c r="J413">
        <v>26</v>
      </c>
      <c r="K413" t="s">
        <v>108</v>
      </c>
      <c r="L413" t="s">
        <v>109</v>
      </c>
      <c r="M413">
        <v>990001</v>
      </c>
      <c r="N413" t="s">
        <v>49</v>
      </c>
      <c r="O413">
        <v>4.26</v>
      </c>
      <c r="Q413">
        <v>4.26</v>
      </c>
      <c r="S413" t="s">
        <v>363</v>
      </c>
      <c r="AE413">
        <v>12</v>
      </c>
      <c r="AF413">
        <v>7.6</v>
      </c>
      <c r="AG413">
        <v>5</v>
      </c>
      <c r="AH413" t="s">
        <v>50</v>
      </c>
      <c r="AI413" t="s">
        <v>51</v>
      </c>
      <c r="AJ413">
        <v>2</v>
      </c>
      <c r="AK413">
        <v>1</v>
      </c>
      <c r="AL413">
        <v>1</v>
      </c>
      <c r="AM413" t="s">
        <v>52</v>
      </c>
      <c r="AN413" t="s">
        <v>53</v>
      </c>
      <c r="AP413">
        <v>1</v>
      </c>
      <c r="AQ413" t="s">
        <v>54</v>
      </c>
      <c r="AR413">
        <v>0</v>
      </c>
      <c r="AW413" t="s">
        <v>55</v>
      </c>
      <c r="AX413">
        <v>0</v>
      </c>
      <c r="AY413">
        <v>2</v>
      </c>
      <c r="AZ413">
        <v>4.26</v>
      </c>
      <c r="BA413">
        <v>4.26</v>
      </c>
      <c r="BB413" t="s">
        <v>56</v>
      </c>
    </row>
    <row r="414" spans="1:54" x14ac:dyDescent="0.2">
      <c r="A414" s="4" t="str">
        <f>VLOOKUP(F414,'Matching-Tabelle'!$A$57:$B$61,2,FALSE)</f>
        <v>curdin.schenkel@tkb.ch</v>
      </c>
      <c r="B414" s="4" t="str">
        <f>VLOOKUP(J414,'Matching-Tabelle'!$A$1:$B$52,2,FALSE)</f>
        <v>WPI Führung</v>
      </c>
      <c r="C414" s="4">
        <v>2</v>
      </c>
      <c r="D414" s="4" t="s">
        <v>236</v>
      </c>
      <c r="E414" s="5">
        <v>42571</v>
      </c>
      <c r="F414" t="s">
        <v>46</v>
      </c>
      <c r="G414" t="s">
        <v>47</v>
      </c>
      <c r="H414" t="s">
        <v>48</v>
      </c>
      <c r="I414" s="1"/>
      <c r="J414">
        <v>26</v>
      </c>
      <c r="K414" t="s">
        <v>108</v>
      </c>
      <c r="L414" t="s">
        <v>109</v>
      </c>
      <c r="M414">
        <v>990001</v>
      </c>
      <c r="N414" t="s">
        <v>49</v>
      </c>
      <c r="O414">
        <v>2</v>
      </c>
      <c r="Q414">
        <v>2</v>
      </c>
      <c r="S414" t="s">
        <v>236</v>
      </c>
      <c r="AE414">
        <v>12</v>
      </c>
      <c r="AF414">
        <v>7.6</v>
      </c>
      <c r="AG414">
        <v>5</v>
      </c>
      <c r="AH414" t="s">
        <v>50</v>
      </c>
      <c r="AI414" t="s">
        <v>51</v>
      </c>
      <c r="AJ414">
        <v>2</v>
      </c>
      <c r="AK414">
        <v>1</v>
      </c>
      <c r="AL414">
        <v>1</v>
      </c>
      <c r="AM414" t="s">
        <v>52</v>
      </c>
      <c r="AN414" t="s">
        <v>53</v>
      </c>
      <c r="AP414">
        <v>1</v>
      </c>
      <c r="AQ414" t="s">
        <v>54</v>
      </c>
      <c r="AR414">
        <v>0</v>
      </c>
      <c r="AW414" t="s">
        <v>55</v>
      </c>
      <c r="AX414">
        <v>0</v>
      </c>
      <c r="AY414">
        <v>2</v>
      </c>
      <c r="AZ414">
        <v>2</v>
      </c>
      <c r="BA414">
        <v>2</v>
      </c>
      <c r="BB414" t="s">
        <v>56</v>
      </c>
    </row>
    <row r="415" spans="1:54" x14ac:dyDescent="0.2">
      <c r="A415" s="4" t="str">
        <f>VLOOKUP(F415,'Matching-Tabelle'!$A$57:$B$61,2,FALSE)</f>
        <v>curdin.schenkel@tkb.ch</v>
      </c>
      <c r="B415" s="4" t="str">
        <f>VLOOKUP(J415,'Matching-Tabelle'!$A$1:$B$52,2,FALSE)</f>
        <v>WPI Führung</v>
      </c>
      <c r="C415" s="4">
        <v>1</v>
      </c>
      <c r="D415" s="4" t="s">
        <v>373</v>
      </c>
      <c r="E415" s="5">
        <v>42572</v>
      </c>
      <c r="F415" t="s">
        <v>46</v>
      </c>
      <c r="G415" t="s">
        <v>47</v>
      </c>
      <c r="H415" t="s">
        <v>48</v>
      </c>
      <c r="I415" s="1"/>
      <c r="J415">
        <v>26</v>
      </c>
      <c r="K415" t="s">
        <v>108</v>
      </c>
      <c r="L415" t="s">
        <v>109</v>
      </c>
      <c r="M415">
        <v>990001</v>
      </c>
      <c r="N415" t="s">
        <v>49</v>
      </c>
      <c r="O415">
        <v>1</v>
      </c>
      <c r="Q415">
        <v>1</v>
      </c>
      <c r="S415" t="s">
        <v>373</v>
      </c>
      <c r="AE415">
        <v>12</v>
      </c>
      <c r="AF415">
        <v>7.6</v>
      </c>
      <c r="AG415">
        <v>5</v>
      </c>
      <c r="AH415" t="s">
        <v>50</v>
      </c>
      <c r="AI415" t="s">
        <v>51</v>
      </c>
      <c r="AJ415">
        <v>2</v>
      </c>
      <c r="AK415">
        <v>1</v>
      </c>
      <c r="AL415">
        <v>1</v>
      </c>
      <c r="AM415" t="s">
        <v>52</v>
      </c>
      <c r="AN415" t="s">
        <v>53</v>
      </c>
      <c r="AP415">
        <v>1</v>
      </c>
      <c r="AQ415" t="s">
        <v>54</v>
      </c>
      <c r="AR415">
        <v>0</v>
      </c>
      <c r="AW415" t="s">
        <v>55</v>
      </c>
      <c r="AX415">
        <v>0</v>
      </c>
      <c r="AY415">
        <v>2</v>
      </c>
      <c r="AZ415">
        <v>1</v>
      </c>
      <c r="BA415">
        <v>1</v>
      </c>
      <c r="BB415" t="s">
        <v>56</v>
      </c>
    </row>
    <row r="416" spans="1:54" x14ac:dyDescent="0.2">
      <c r="A416" s="4" t="str">
        <f>VLOOKUP(F416,'Matching-Tabelle'!$A$57:$B$61,2,FALSE)</f>
        <v>curdin.schenkel@tkb.ch</v>
      </c>
      <c r="B416" s="4" t="str">
        <f>VLOOKUP(J416,'Matching-Tabelle'!$A$1:$B$52,2,FALSE)</f>
        <v>WPI Führung</v>
      </c>
      <c r="C416" s="4">
        <v>0.5</v>
      </c>
      <c r="D416" s="4" t="s">
        <v>379</v>
      </c>
      <c r="E416" s="5">
        <v>42604</v>
      </c>
      <c r="F416" t="s">
        <v>46</v>
      </c>
      <c r="G416" t="s">
        <v>47</v>
      </c>
      <c r="H416" t="s">
        <v>48</v>
      </c>
      <c r="I416" s="1"/>
      <c r="J416">
        <v>26</v>
      </c>
      <c r="K416" t="s">
        <v>108</v>
      </c>
      <c r="L416" t="s">
        <v>109</v>
      </c>
      <c r="M416">
        <v>990001</v>
      </c>
      <c r="N416" t="s">
        <v>49</v>
      </c>
      <c r="O416">
        <v>0.5</v>
      </c>
      <c r="Q416">
        <v>0.5</v>
      </c>
      <c r="S416" t="s">
        <v>379</v>
      </c>
      <c r="AE416">
        <v>12</v>
      </c>
      <c r="AF416">
        <v>7.6</v>
      </c>
      <c r="AG416">
        <v>5</v>
      </c>
      <c r="AH416" t="s">
        <v>50</v>
      </c>
      <c r="AI416" t="s">
        <v>51</v>
      </c>
      <c r="AJ416">
        <v>2</v>
      </c>
      <c r="AK416">
        <v>1</v>
      </c>
      <c r="AL416">
        <v>1</v>
      </c>
      <c r="AM416" t="s">
        <v>52</v>
      </c>
      <c r="AN416" t="s">
        <v>53</v>
      </c>
      <c r="AP416">
        <v>1</v>
      </c>
      <c r="AQ416" t="s">
        <v>54</v>
      </c>
      <c r="AR416">
        <v>0</v>
      </c>
      <c r="AW416" t="s">
        <v>55</v>
      </c>
      <c r="AX416">
        <v>0</v>
      </c>
      <c r="AY416">
        <v>2</v>
      </c>
      <c r="AZ416">
        <v>0.5</v>
      </c>
      <c r="BA416">
        <v>0.5</v>
      </c>
      <c r="BB416" t="s">
        <v>56</v>
      </c>
    </row>
    <row r="417" spans="1:54" x14ac:dyDescent="0.2">
      <c r="A417" s="4" t="str">
        <f>VLOOKUP(F417,'Matching-Tabelle'!$A$57:$B$61,2,FALSE)</f>
        <v>curdin.schenkel@tkb.ch</v>
      </c>
      <c r="B417" s="4" t="str">
        <f>VLOOKUP(J417,'Matching-Tabelle'!$A$1:$B$52,2,FALSE)</f>
        <v>WPI Führung</v>
      </c>
      <c r="C417" s="4">
        <v>2</v>
      </c>
      <c r="D417" s="4" t="s">
        <v>236</v>
      </c>
      <c r="E417" s="5">
        <v>42606</v>
      </c>
      <c r="F417" t="s">
        <v>46</v>
      </c>
      <c r="G417" t="s">
        <v>47</v>
      </c>
      <c r="H417" t="s">
        <v>48</v>
      </c>
      <c r="I417" s="1"/>
      <c r="J417">
        <v>26</v>
      </c>
      <c r="K417" t="s">
        <v>108</v>
      </c>
      <c r="L417" t="s">
        <v>109</v>
      </c>
      <c r="M417">
        <v>990001</v>
      </c>
      <c r="N417" t="s">
        <v>49</v>
      </c>
      <c r="O417">
        <v>2</v>
      </c>
      <c r="Q417">
        <v>2</v>
      </c>
      <c r="S417" t="s">
        <v>236</v>
      </c>
      <c r="AE417">
        <v>12</v>
      </c>
      <c r="AF417">
        <v>7.6</v>
      </c>
      <c r="AG417">
        <v>5</v>
      </c>
      <c r="AH417" t="s">
        <v>50</v>
      </c>
      <c r="AI417" t="s">
        <v>51</v>
      </c>
      <c r="AJ417">
        <v>2</v>
      </c>
      <c r="AK417">
        <v>1</v>
      </c>
      <c r="AL417">
        <v>1</v>
      </c>
      <c r="AM417" t="s">
        <v>52</v>
      </c>
      <c r="AN417" t="s">
        <v>53</v>
      </c>
      <c r="AP417">
        <v>1</v>
      </c>
      <c r="AQ417" t="s">
        <v>54</v>
      </c>
      <c r="AR417">
        <v>0</v>
      </c>
      <c r="AW417" t="s">
        <v>55</v>
      </c>
      <c r="AX417">
        <v>0</v>
      </c>
      <c r="AY417">
        <v>2</v>
      </c>
      <c r="AZ417">
        <v>2</v>
      </c>
      <c r="BA417">
        <v>2</v>
      </c>
      <c r="BB417" t="s">
        <v>56</v>
      </c>
    </row>
    <row r="418" spans="1:54" x14ac:dyDescent="0.2">
      <c r="A418" s="4" t="str">
        <f>VLOOKUP(F418,'Matching-Tabelle'!$A$57:$B$61,2,FALSE)</f>
        <v>curdin.schenkel@tkb.ch</v>
      </c>
      <c r="B418" s="4" t="str">
        <f>VLOOKUP(J418,'Matching-Tabelle'!$A$1:$B$52,2,FALSE)</f>
        <v>WPI Führung</v>
      </c>
      <c r="C418" s="4">
        <v>1</v>
      </c>
      <c r="D418" s="4" t="s">
        <v>402</v>
      </c>
      <c r="E418" s="5">
        <v>42614</v>
      </c>
      <c r="F418" t="s">
        <v>46</v>
      </c>
      <c r="G418" t="s">
        <v>47</v>
      </c>
      <c r="H418" t="s">
        <v>48</v>
      </c>
      <c r="I418" s="1"/>
      <c r="J418">
        <v>26</v>
      </c>
      <c r="K418" t="s">
        <v>108</v>
      </c>
      <c r="L418" t="s">
        <v>109</v>
      </c>
      <c r="M418">
        <v>990001</v>
      </c>
      <c r="N418" t="s">
        <v>49</v>
      </c>
      <c r="O418">
        <v>1</v>
      </c>
      <c r="Q418">
        <v>1</v>
      </c>
      <c r="S418" t="s">
        <v>402</v>
      </c>
      <c r="AE418">
        <v>12</v>
      </c>
      <c r="AF418">
        <v>7.6</v>
      </c>
      <c r="AG418">
        <v>5</v>
      </c>
      <c r="AH418" t="s">
        <v>50</v>
      </c>
      <c r="AI418" t="s">
        <v>51</v>
      </c>
      <c r="AJ418">
        <v>2</v>
      </c>
      <c r="AK418">
        <v>1</v>
      </c>
      <c r="AL418">
        <v>1</v>
      </c>
      <c r="AM418" t="s">
        <v>52</v>
      </c>
      <c r="AN418" t="s">
        <v>53</v>
      </c>
      <c r="AP418">
        <v>1</v>
      </c>
      <c r="AQ418" t="s">
        <v>54</v>
      </c>
      <c r="AR418">
        <v>0</v>
      </c>
      <c r="AW418" t="s">
        <v>55</v>
      </c>
      <c r="AX418">
        <v>0</v>
      </c>
      <c r="AY418">
        <v>2</v>
      </c>
      <c r="AZ418">
        <v>1</v>
      </c>
      <c r="BA418">
        <v>1</v>
      </c>
      <c r="BB418" t="s">
        <v>56</v>
      </c>
    </row>
    <row r="419" spans="1:54" x14ac:dyDescent="0.2">
      <c r="A419" s="4" t="str">
        <f>VLOOKUP(F419,'Matching-Tabelle'!$A$57:$B$61,2,FALSE)</f>
        <v>curdin.schenkel@tkb.ch</v>
      </c>
      <c r="B419" s="4" t="str">
        <f>VLOOKUP(J419,'Matching-Tabelle'!$A$1:$B$52,2,FALSE)</f>
        <v>WPI Führung</v>
      </c>
      <c r="C419" s="4">
        <v>4.3499999999999996</v>
      </c>
      <c r="D419" s="4"/>
      <c r="E419" s="5">
        <v>42621</v>
      </c>
      <c r="F419" t="s">
        <v>46</v>
      </c>
      <c r="G419" t="s">
        <v>47</v>
      </c>
      <c r="H419" t="s">
        <v>48</v>
      </c>
      <c r="I419" s="1"/>
      <c r="J419">
        <v>26</v>
      </c>
      <c r="K419" t="s">
        <v>108</v>
      </c>
      <c r="L419" t="s">
        <v>109</v>
      </c>
      <c r="M419">
        <v>990001</v>
      </c>
      <c r="N419" t="s">
        <v>49</v>
      </c>
      <c r="O419">
        <v>4.3499999999999996</v>
      </c>
      <c r="Q419">
        <v>4.3499999999999996</v>
      </c>
      <c r="AE419">
        <v>12</v>
      </c>
      <c r="AF419">
        <v>7.6</v>
      </c>
      <c r="AG419">
        <v>5</v>
      </c>
      <c r="AH419" t="s">
        <v>50</v>
      </c>
      <c r="AI419" t="s">
        <v>51</v>
      </c>
      <c r="AJ419">
        <v>2</v>
      </c>
      <c r="AK419">
        <v>1</v>
      </c>
      <c r="AL419">
        <v>1</v>
      </c>
      <c r="AM419" t="s">
        <v>52</v>
      </c>
      <c r="AN419" t="s">
        <v>53</v>
      </c>
      <c r="AP419">
        <v>1</v>
      </c>
      <c r="AQ419" t="s">
        <v>54</v>
      </c>
      <c r="AR419">
        <v>0</v>
      </c>
      <c r="AW419" t="s">
        <v>55</v>
      </c>
      <c r="AX419">
        <v>0</v>
      </c>
      <c r="AY419">
        <v>2</v>
      </c>
      <c r="AZ419">
        <v>4.3499999999999996</v>
      </c>
      <c r="BA419">
        <v>4.3499999999999996</v>
      </c>
      <c r="BB419" t="s">
        <v>56</v>
      </c>
    </row>
    <row r="420" spans="1:54" x14ac:dyDescent="0.2">
      <c r="A420" s="4" t="str">
        <f>VLOOKUP(F420,'Matching-Tabelle'!$A$57:$B$61,2,FALSE)</f>
        <v>curdin.schenkel@tkb.ch</v>
      </c>
      <c r="B420" s="4" t="str">
        <f>VLOOKUP(J420,'Matching-Tabelle'!$A$1:$B$52,2,FALSE)</f>
        <v>WPI Führung</v>
      </c>
      <c r="C420" s="4">
        <v>1.5</v>
      </c>
      <c r="D420" s="4" t="s">
        <v>414</v>
      </c>
      <c r="E420" s="5">
        <v>42622</v>
      </c>
      <c r="F420" t="s">
        <v>46</v>
      </c>
      <c r="G420" t="s">
        <v>47</v>
      </c>
      <c r="H420" t="s">
        <v>48</v>
      </c>
      <c r="I420" s="1"/>
      <c r="J420">
        <v>26</v>
      </c>
      <c r="K420" t="s">
        <v>108</v>
      </c>
      <c r="L420" t="s">
        <v>109</v>
      </c>
      <c r="M420">
        <v>990001</v>
      </c>
      <c r="N420" t="s">
        <v>49</v>
      </c>
      <c r="O420">
        <v>1.5</v>
      </c>
      <c r="Q420">
        <v>1.5</v>
      </c>
      <c r="S420" t="s">
        <v>414</v>
      </c>
      <c r="AE420">
        <v>12</v>
      </c>
      <c r="AF420">
        <v>7.6</v>
      </c>
      <c r="AG420">
        <v>5</v>
      </c>
      <c r="AH420" t="s">
        <v>50</v>
      </c>
      <c r="AI420" t="s">
        <v>51</v>
      </c>
      <c r="AJ420">
        <v>2</v>
      </c>
      <c r="AK420">
        <v>1</v>
      </c>
      <c r="AL420">
        <v>1</v>
      </c>
      <c r="AM420" t="s">
        <v>52</v>
      </c>
      <c r="AN420" t="s">
        <v>53</v>
      </c>
      <c r="AP420">
        <v>1</v>
      </c>
      <c r="AQ420" t="s">
        <v>54</v>
      </c>
      <c r="AR420">
        <v>0</v>
      </c>
      <c r="AW420" t="s">
        <v>55</v>
      </c>
      <c r="AX420">
        <v>0</v>
      </c>
      <c r="AY420">
        <v>2</v>
      </c>
      <c r="AZ420">
        <v>1.5</v>
      </c>
      <c r="BA420">
        <v>1.5</v>
      </c>
      <c r="BB420" t="s">
        <v>56</v>
      </c>
    </row>
    <row r="421" spans="1:54" x14ac:dyDescent="0.2">
      <c r="A421" s="4" t="str">
        <f>VLOOKUP(F421,'Matching-Tabelle'!$A$57:$B$61,2,FALSE)</f>
        <v>curdin.schenkel@tkb.ch</v>
      </c>
      <c r="B421" s="4" t="str">
        <f>VLOOKUP(J421,'Matching-Tabelle'!$A$1:$B$52,2,FALSE)</f>
        <v>WPI Führung</v>
      </c>
      <c r="C421" s="4">
        <v>1</v>
      </c>
      <c r="D421" s="4" t="s">
        <v>421</v>
      </c>
      <c r="E421" s="5">
        <v>42625</v>
      </c>
      <c r="F421" t="s">
        <v>46</v>
      </c>
      <c r="G421" t="s">
        <v>47</v>
      </c>
      <c r="H421" t="s">
        <v>48</v>
      </c>
      <c r="I421" s="1"/>
      <c r="J421">
        <v>26</v>
      </c>
      <c r="K421" t="s">
        <v>108</v>
      </c>
      <c r="L421" t="s">
        <v>109</v>
      </c>
      <c r="M421">
        <v>990001</v>
      </c>
      <c r="N421" t="s">
        <v>49</v>
      </c>
      <c r="O421">
        <v>1</v>
      </c>
      <c r="Q421">
        <v>1</v>
      </c>
      <c r="S421" t="s">
        <v>421</v>
      </c>
      <c r="AE421">
        <v>12</v>
      </c>
      <c r="AF421">
        <v>7.6</v>
      </c>
      <c r="AG421">
        <v>5</v>
      </c>
      <c r="AH421" t="s">
        <v>50</v>
      </c>
      <c r="AI421" t="s">
        <v>51</v>
      </c>
      <c r="AJ421">
        <v>2</v>
      </c>
      <c r="AK421">
        <v>1</v>
      </c>
      <c r="AL421">
        <v>1</v>
      </c>
      <c r="AM421" t="s">
        <v>52</v>
      </c>
      <c r="AN421" t="s">
        <v>53</v>
      </c>
      <c r="AP421">
        <v>1</v>
      </c>
      <c r="AQ421" t="s">
        <v>54</v>
      </c>
      <c r="AR421">
        <v>0</v>
      </c>
      <c r="AW421" t="s">
        <v>55</v>
      </c>
      <c r="AX421">
        <v>0</v>
      </c>
      <c r="AY421">
        <v>2</v>
      </c>
      <c r="AZ421">
        <v>1</v>
      </c>
      <c r="BA421">
        <v>1</v>
      </c>
      <c r="BB421" t="s">
        <v>56</v>
      </c>
    </row>
    <row r="422" spans="1:54" x14ac:dyDescent="0.2">
      <c r="A422" s="4" t="str">
        <f>VLOOKUP(F422,'Matching-Tabelle'!$A$57:$B$61,2,FALSE)</f>
        <v>curdin.schenkel@tkb.ch</v>
      </c>
      <c r="B422" s="4" t="str">
        <f>VLOOKUP(J422,'Matching-Tabelle'!$A$1:$B$52,2,FALSE)</f>
        <v>WPI Führung</v>
      </c>
      <c r="C422" s="4">
        <v>0.75</v>
      </c>
      <c r="D422" s="4" t="s">
        <v>436</v>
      </c>
      <c r="E422" s="5">
        <v>42660</v>
      </c>
      <c r="F422" t="s">
        <v>46</v>
      </c>
      <c r="G422" t="s">
        <v>47</v>
      </c>
      <c r="H422" t="s">
        <v>48</v>
      </c>
      <c r="I422" s="1"/>
      <c r="J422">
        <v>26</v>
      </c>
      <c r="K422" t="s">
        <v>108</v>
      </c>
      <c r="L422" t="s">
        <v>109</v>
      </c>
      <c r="M422">
        <v>990001</v>
      </c>
      <c r="N422" t="s">
        <v>49</v>
      </c>
      <c r="O422">
        <v>0.75</v>
      </c>
      <c r="Q422">
        <v>0.75</v>
      </c>
      <c r="S422" t="s">
        <v>436</v>
      </c>
      <c r="AE422">
        <v>12</v>
      </c>
      <c r="AF422">
        <v>7.6</v>
      </c>
      <c r="AG422">
        <v>5</v>
      </c>
      <c r="AH422" t="s">
        <v>50</v>
      </c>
      <c r="AI422" t="s">
        <v>51</v>
      </c>
      <c r="AJ422">
        <v>2</v>
      </c>
      <c r="AK422">
        <v>1</v>
      </c>
      <c r="AL422">
        <v>1</v>
      </c>
      <c r="AM422" t="s">
        <v>52</v>
      </c>
      <c r="AN422" t="s">
        <v>53</v>
      </c>
      <c r="AP422">
        <v>1</v>
      </c>
      <c r="AQ422" t="s">
        <v>54</v>
      </c>
      <c r="AR422">
        <v>0</v>
      </c>
      <c r="AW422" t="s">
        <v>55</v>
      </c>
      <c r="AX422">
        <v>0</v>
      </c>
      <c r="AY422">
        <v>2</v>
      </c>
      <c r="AZ422">
        <v>0.75</v>
      </c>
      <c r="BA422">
        <v>0.75</v>
      </c>
      <c r="BB422" t="s">
        <v>56</v>
      </c>
    </row>
    <row r="423" spans="1:54" x14ac:dyDescent="0.2">
      <c r="A423" s="4" t="str">
        <f>VLOOKUP(F423,'Matching-Tabelle'!$A$57:$B$61,2,FALSE)</f>
        <v>curdin.schenkel@tkb.ch</v>
      </c>
      <c r="B423" s="4" t="str">
        <f>VLOOKUP(J423,'Matching-Tabelle'!$A$1:$B$52,2,FALSE)</f>
        <v>WPI Führung</v>
      </c>
      <c r="C423" s="4">
        <v>0.75</v>
      </c>
      <c r="D423" s="4" t="s">
        <v>437</v>
      </c>
      <c r="E423" s="5">
        <v>42661</v>
      </c>
      <c r="F423" t="s">
        <v>46</v>
      </c>
      <c r="G423" t="s">
        <v>47</v>
      </c>
      <c r="H423" t="s">
        <v>48</v>
      </c>
      <c r="I423" s="1"/>
      <c r="J423">
        <v>26</v>
      </c>
      <c r="K423" t="s">
        <v>108</v>
      </c>
      <c r="L423" t="s">
        <v>109</v>
      </c>
      <c r="M423">
        <v>990001</v>
      </c>
      <c r="N423" t="s">
        <v>49</v>
      </c>
      <c r="O423">
        <v>0.75</v>
      </c>
      <c r="Q423">
        <v>0.75</v>
      </c>
      <c r="S423" t="s">
        <v>437</v>
      </c>
      <c r="AE423">
        <v>12</v>
      </c>
      <c r="AF423">
        <v>7.6</v>
      </c>
      <c r="AG423">
        <v>5</v>
      </c>
      <c r="AH423" t="s">
        <v>50</v>
      </c>
      <c r="AI423" t="s">
        <v>51</v>
      </c>
      <c r="AJ423">
        <v>2</v>
      </c>
      <c r="AK423">
        <v>1</v>
      </c>
      <c r="AL423">
        <v>1</v>
      </c>
      <c r="AM423" t="s">
        <v>52</v>
      </c>
      <c r="AN423" t="s">
        <v>53</v>
      </c>
      <c r="AP423">
        <v>1</v>
      </c>
      <c r="AQ423" t="s">
        <v>54</v>
      </c>
      <c r="AR423">
        <v>0</v>
      </c>
      <c r="AW423" t="s">
        <v>55</v>
      </c>
      <c r="AX423">
        <v>0</v>
      </c>
      <c r="AY423">
        <v>2</v>
      </c>
      <c r="AZ423">
        <v>0.75</v>
      </c>
      <c r="BA423">
        <v>0.75</v>
      </c>
      <c r="BB423" t="s">
        <v>56</v>
      </c>
    </row>
    <row r="424" spans="1:54" x14ac:dyDescent="0.2">
      <c r="A424" s="4" t="str">
        <f>VLOOKUP(F424,'Matching-Tabelle'!$A$57:$B$61,2,FALSE)</f>
        <v>curdin.schenkel@tkb.ch</v>
      </c>
      <c r="B424" s="4" t="str">
        <f>VLOOKUP(J424,'Matching-Tabelle'!$A$1:$B$52,2,FALSE)</f>
        <v>WPI Führung</v>
      </c>
      <c r="C424" s="4">
        <v>1.5</v>
      </c>
      <c r="D424" s="4" t="s">
        <v>466</v>
      </c>
      <c r="E424" s="5">
        <v>42682</v>
      </c>
      <c r="F424" t="s">
        <v>46</v>
      </c>
      <c r="G424" t="s">
        <v>47</v>
      </c>
      <c r="H424" t="s">
        <v>48</v>
      </c>
      <c r="I424" s="1"/>
      <c r="J424">
        <v>26</v>
      </c>
      <c r="K424" t="s">
        <v>108</v>
      </c>
      <c r="L424" t="s">
        <v>109</v>
      </c>
      <c r="M424">
        <v>990001</v>
      </c>
      <c r="N424" t="s">
        <v>49</v>
      </c>
      <c r="O424">
        <v>1.5</v>
      </c>
      <c r="Q424">
        <v>1.5</v>
      </c>
      <c r="S424" t="s">
        <v>466</v>
      </c>
      <c r="AE424">
        <v>12</v>
      </c>
      <c r="AF424">
        <v>7.6</v>
      </c>
      <c r="AG424">
        <v>5</v>
      </c>
      <c r="AH424" t="s">
        <v>50</v>
      </c>
      <c r="AI424" t="s">
        <v>51</v>
      </c>
      <c r="AJ424">
        <v>2</v>
      </c>
      <c r="AK424">
        <v>1</v>
      </c>
      <c r="AL424">
        <v>1</v>
      </c>
      <c r="AM424" t="s">
        <v>52</v>
      </c>
      <c r="AN424" t="s">
        <v>53</v>
      </c>
      <c r="AP424">
        <v>1</v>
      </c>
      <c r="AQ424" t="s">
        <v>54</v>
      </c>
      <c r="AR424">
        <v>0</v>
      </c>
      <c r="AW424" t="s">
        <v>55</v>
      </c>
      <c r="AX424">
        <v>0</v>
      </c>
      <c r="AY424">
        <v>2</v>
      </c>
      <c r="AZ424">
        <v>1.5</v>
      </c>
      <c r="BA424">
        <v>1.5</v>
      </c>
      <c r="BB424" t="s">
        <v>56</v>
      </c>
    </row>
    <row r="425" spans="1:54" x14ac:dyDescent="0.2">
      <c r="A425" s="4" t="str">
        <f>VLOOKUP(F425,'Matching-Tabelle'!$A$57:$B$61,2,FALSE)</f>
        <v>curdin.schenkel@tkb.ch</v>
      </c>
      <c r="B425" s="4" t="str">
        <f>VLOOKUP(J425,'Matching-Tabelle'!$A$1:$B$52,2,FALSE)</f>
        <v>WPI Führung</v>
      </c>
      <c r="C425" s="4">
        <v>1</v>
      </c>
      <c r="D425" s="4" t="s">
        <v>476</v>
      </c>
      <c r="E425" s="5">
        <v>42688</v>
      </c>
      <c r="F425" t="s">
        <v>46</v>
      </c>
      <c r="G425" t="s">
        <v>47</v>
      </c>
      <c r="H425" t="s">
        <v>48</v>
      </c>
      <c r="I425" s="1"/>
      <c r="J425">
        <v>26</v>
      </c>
      <c r="K425" t="s">
        <v>108</v>
      </c>
      <c r="L425" t="s">
        <v>109</v>
      </c>
      <c r="M425">
        <v>990001</v>
      </c>
      <c r="N425" t="s">
        <v>49</v>
      </c>
      <c r="O425">
        <v>1</v>
      </c>
      <c r="Q425">
        <v>1</v>
      </c>
      <c r="S425" t="s">
        <v>476</v>
      </c>
      <c r="AE425">
        <v>12</v>
      </c>
      <c r="AF425">
        <v>7.6</v>
      </c>
      <c r="AG425">
        <v>5</v>
      </c>
      <c r="AH425" t="s">
        <v>50</v>
      </c>
      <c r="AI425" t="s">
        <v>51</v>
      </c>
      <c r="AJ425">
        <v>2</v>
      </c>
      <c r="AK425">
        <v>1</v>
      </c>
      <c r="AL425">
        <v>1</v>
      </c>
      <c r="AM425" t="s">
        <v>52</v>
      </c>
      <c r="AN425" t="s">
        <v>53</v>
      </c>
      <c r="AP425">
        <v>1</v>
      </c>
      <c r="AQ425" t="s">
        <v>54</v>
      </c>
      <c r="AR425">
        <v>0</v>
      </c>
      <c r="AW425" t="s">
        <v>55</v>
      </c>
      <c r="AX425">
        <v>0</v>
      </c>
      <c r="AY425">
        <v>2</v>
      </c>
      <c r="AZ425">
        <v>1</v>
      </c>
      <c r="BA425">
        <v>1</v>
      </c>
      <c r="BB425" t="s">
        <v>56</v>
      </c>
    </row>
    <row r="426" spans="1:54" x14ac:dyDescent="0.2">
      <c r="A426" s="4" t="str">
        <f>VLOOKUP(F426,'Matching-Tabelle'!$A$57:$B$61,2,FALSE)</f>
        <v>curdin.schenkel@tkb.ch</v>
      </c>
      <c r="B426" s="4" t="str">
        <f>VLOOKUP(J426,'Matching-Tabelle'!$A$1:$B$52,2,FALSE)</f>
        <v>WPI Führung</v>
      </c>
      <c r="C426" s="4">
        <v>0.5</v>
      </c>
      <c r="D426" s="4" t="s">
        <v>481</v>
      </c>
      <c r="E426" s="5">
        <v>42689</v>
      </c>
      <c r="F426" t="s">
        <v>46</v>
      </c>
      <c r="G426" t="s">
        <v>47</v>
      </c>
      <c r="H426" t="s">
        <v>48</v>
      </c>
      <c r="I426" s="1"/>
      <c r="J426">
        <v>26</v>
      </c>
      <c r="K426" t="s">
        <v>108</v>
      </c>
      <c r="L426" t="s">
        <v>109</v>
      </c>
      <c r="M426">
        <v>990001</v>
      </c>
      <c r="N426" t="s">
        <v>49</v>
      </c>
      <c r="O426">
        <v>0.5</v>
      </c>
      <c r="Q426">
        <v>0.5</v>
      </c>
      <c r="S426" t="s">
        <v>481</v>
      </c>
      <c r="AE426">
        <v>12</v>
      </c>
      <c r="AF426">
        <v>7.6</v>
      </c>
      <c r="AG426">
        <v>5</v>
      </c>
      <c r="AH426" t="s">
        <v>50</v>
      </c>
      <c r="AI426" t="s">
        <v>51</v>
      </c>
      <c r="AJ426">
        <v>2</v>
      </c>
      <c r="AK426">
        <v>1</v>
      </c>
      <c r="AL426">
        <v>1</v>
      </c>
      <c r="AM426" t="s">
        <v>52</v>
      </c>
      <c r="AN426" t="s">
        <v>53</v>
      </c>
      <c r="AP426">
        <v>1</v>
      </c>
      <c r="AQ426" t="s">
        <v>54</v>
      </c>
      <c r="AR426">
        <v>0</v>
      </c>
      <c r="AW426" t="s">
        <v>55</v>
      </c>
      <c r="AX426">
        <v>0</v>
      </c>
      <c r="AY426">
        <v>2</v>
      </c>
      <c r="AZ426">
        <v>0.5</v>
      </c>
      <c r="BA426">
        <v>0.5</v>
      </c>
      <c r="BB426" t="s">
        <v>56</v>
      </c>
    </row>
    <row r="427" spans="1:54" x14ac:dyDescent="0.2">
      <c r="A427" s="4" t="str">
        <f>VLOOKUP(F427,'Matching-Tabelle'!$A$57:$B$61,2,FALSE)</f>
        <v>curdin.schenkel@tkb.ch</v>
      </c>
      <c r="B427" s="4" t="str">
        <f>VLOOKUP(J427,'Matching-Tabelle'!$A$1:$B$52,2,FALSE)</f>
        <v>WPI Führung</v>
      </c>
      <c r="C427" s="4">
        <v>1</v>
      </c>
      <c r="D427" s="4" t="s">
        <v>93</v>
      </c>
      <c r="E427" s="5">
        <v>42704</v>
      </c>
      <c r="F427" t="s">
        <v>46</v>
      </c>
      <c r="G427" t="s">
        <v>47</v>
      </c>
      <c r="H427" t="s">
        <v>48</v>
      </c>
      <c r="I427" s="1"/>
      <c r="J427">
        <v>26</v>
      </c>
      <c r="K427" t="s">
        <v>108</v>
      </c>
      <c r="L427" t="s">
        <v>109</v>
      </c>
      <c r="M427">
        <v>990001</v>
      </c>
      <c r="N427" t="s">
        <v>49</v>
      </c>
      <c r="O427">
        <v>1</v>
      </c>
      <c r="Q427">
        <v>1</v>
      </c>
      <c r="S427" t="s">
        <v>93</v>
      </c>
      <c r="AE427">
        <v>12</v>
      </c>
      <c r="AF427">
        <v>7.6</v>
      </c>
      <c r="AG427">
        <v>5</v>
      </c>
      <c r="AH427" t="s">
        <v>50</v>
      </c>
      <c r="AI427" t="s">
        <v>51</v>
      </c>
      <c r="AJ427">
        <v>2</v>
      </c>
      <c r="AK427">
        <v>1</v>
      </c>
      <c r="AL427">
        <v>1</v>
      </c>
      <c r="AM427" t="s">
        <v>52</v>
      </c>
      <c r="AN427" t="s">
        <v>53</v>
      </c>
      <c r="AP427">
        <v>1</v>
      </c>
      <c r="AQ427" t="s">
        <v>54</v>
      </c>
      <c r="AR427">
        <v>0</v>
      </c>
      <c r="AW427" t="s">
        <v>55</v>
      </c>
      <c r="AX427">
        <v>0</v>
      </c>
      <c r="AY427">
        <v>2</v>
      </c>
      <c r="AZ427">
        <v>1</v>
      </c>
      <c r="BA427">
        <v>1</v>
      </c>
      <c r="BB427" t="s">
        <v>56</v>
      </c>
    </row>
    <row r="428" spans="1:54" x14ac:dyDescent="0.2">
      <c r="A428" s="4" t="str">
        <f>VLOOKUP(F428,'Matching-Tabelle'!$A$57:$B$61,2,FALSE)</f>
        <v>curdin.schenkel@tkb.ch</v>
      </c>
      <c r="B428" s="4" t="str">
        <f>VLOOKUP(J428,'Matching-Tabelle'!$A$1:$B$52,2,FALSE)</f>
        <v>WPI Führung</v>
      </c>
      <c r="C428" s="4">
        <v>1</v>
      </c>
      <c r="D428" s="4" t="s">
        <v>522</v>
      </c>
      <c r="E428" s="5">
        <v>42717</v>
      </c>
      <c r="F428" t="s">
        <v>46</v>
      </c>
      <c r="G428" t="s">
        <v>47</v>
      </c>
      <c r="H428" t="s">
        <v>48</v>
      </c>
      <c r="I428" s="1"/>
      <c r="J428">
        <v>26</v>
      </c>
      <c r="K428" t="s">
        <v>108</v>
      </c>
      <c r="L428" t="s">
        <v>109</v>
      </c>
      <c r="M428">
        <v>990001</v>
      </c>
      <c r="N428" t="s">
        <v>49</v>
      </c>
      <c r="O428">
        <v>1</v>
      </c>
      <c r="Q428">
        <v>1</v>
      </c>
      <c r="S428" t="s">
        <v>522</v>
      </c>
      <c r="AE428">
        <v>12</v>
      </c>
      <c r="AF428">
        <v>7.6</v>
      </c>
      <c r="AG428">
        <v>5</v>
      </c>
      <c r="AH428" t="s">
        <v>50</v>
      </c>
      <c r="AI428" t="s">
        <v>51</v>
      </c>
      <c r="AJ428">
        <v>2</v>
      </c>
      <c r="AK428">
        <v>1</v>
      </c>
      <c r="AL428">
        <v>1</v>
      </c>
      <c r="AM428" t="s">
        <v>52</v>
      </c>
      <c r="AN428" t="s">
        <v>53</v>
      </c>
      <c r="AP428">
        <v>1</v>
      </c>
      <c r="AQ428" t="s">
        <v>54</v>
      </c>
      <c r="AR428">
        <v>0</v>
      </c>
      <c r="AW428" t="s">
        <v>55</v>
      </c>
      <c r="AX428">
        <v>0</v>
      </c>
      <c r="AY428">
        <v>2</v>
      </c>
      <c r="AZ428">
        <v>1</v>
      </c>
      <c r="BA428">
        <v>1</v>
      </c>
      <c r="BB428" t="s">
        <v>56</v>
      </c>
    </row>
    <row r="429" spans="1:54" x14ac:dyDescent="0.2">
      <c r="A429" s="4" t="str">
        <f>VLOOKUP(F429,'Matching-Tabelle'!$A$57:$B$61,2,FALSE)</f>
        <v>curdin.schenkel@tkb.ch</v>
      </c>
      <c r="B429" s="4" t="str">
        <f>VLOOKUP(J429,'Matching-Tabelle'!$A$1:$B$52,2,FALSE)</f>
        <v>WPI Führung</v>
      </c>
      <c r="C429" s="4">
        <v>4</v>
      </c>
      <c r="D429" s="4" t="s">
        <v>523</v>
      </c>
      <c r="E429" s="5">
        <v>42717</v>
      </c>
      <c r="F429" t="s">
        <v>46</v>
      </c>
      <c r="G429" t="s">
        <v>47</v>
      </c>
      <c r="H429" t="s">
        <v>48</v>
      </c>
      <c r="I429" s="1"/>
      <c r="J429">
        <v>26</v>
      </c>
      <c r="K429" t="s">
        <v>108</v>
      </c>
      <c r="L429" t="s">
        <v>109</v>
      </c>
      <c r="M429">
        <v>990001</v>
      </c>
      <c r="N429" t="s">
        <v>49</v>
      </c>
      <c r="O429">
        <v>4</v>
      </c>
      <c r="Q429">
        <v>4</v>
      </c>
      <c r="S429" t="s">
        <v>523</v>
      </c>
      <c r="AE429">
        <v>12</v>
      </c>
      <c r="AF429">
        <v>7.6</v>
      </c>
      <c r="AG429">
        <v>5</v>
      </c>
      <c r="AH429" t="s">
        <v>50</v>
      </c>
      <c r="AI429" t="s">
        <v>51</v>
      </c>
      <c r="AJ429">
        <v>2</v>
      </c>
      <c r="AK429">
        <v>1</v>
      </c>
      <c r="AL429">
        <v>1</v>
      </c>
      <c r="AM429" t="s">
        <v>52</v>
      </c>
      <c r="AN429" t="s">
        <v>53</v>
      </c>
      <c r="AP429">
        <v>1</v>
      </c>
      <c r="AQ429" t="s">
        <v>54</v>
      </c>
      <c r="AR429">
        <v>0</v>
      </c>
      <c r="AW429" t="s">
        <v>55</v>
      </c>
      <c r="AX429">
        <v>0</v>
      </c>
      <c r="AY429">
        <v>2</v>
      </c>
      <c r="AZ429">
        <v>4</v>
      </c>
      <c r="BA429">
        <v>4</v>
      </c>
      <c r="BB429" t="s">
        <v>56</v>
      </c>
    </row>
    <row r="430" spans="1:54" x14ac:dyDescent="0.2">
      <c r="A430" s="4" t="str">
        <f>VLOOKUP(F430,'Matching-Tabelle'!$A$57:$B$61,2,FALSE)</f>
        <v>curdin.schenkel@tkb.ch</v>
      </c>
      <c r="B430" s="4" t="str">
        <f>VLOOKUP(J430,'Matching-Tabelle'!$A$1:$B$52,2,FALSE)</f>
        <v>WPI Führung</v>
      </c>
      <c r="C430" s="4">
        <v>0.75</v>
      </c>
      <c r="D430" s="4" t="s">
        <v>550</v>
      </c>
      <c r="E430" s="5">
        <v>42731</v>
      </c>
      <c r="F430" t="s">
        <v>46</v>
      </c>
      <c r="G430" t="s">
        <v>47</v>
      </c>
      <c r="H430" t="s">
        <v>48</v>
      </c>
      <c r="I430" s="1"/>
      <c r="J430">
        <v>26</v>
      </c>
      <c r="K430" t="s">
        <v>108</v>
      </c>
      <c r="L430" t="s">
        <v>109</v>
      </c>
      <c r="M430">
        <v>990001</v>
      </c>
      <c r="N430" t="s">
        <v>49</v>
      </c>
      <c r="O430">
        <v>0.75</v>
      </c>
      <c r="Q430">
        <v>0.75</v>
      </c>
      <c r="S430" t="s">
        <v>550</v>
      </c>
      <c r="AE430">
        <v>12</v>
      </c>
      <c r="AF430">
        <v>7.6</v>
      </c>
      <c r="AG430">
        <v>5</v>
      </c>
      <c r="AH430" t="s">
        <v>50</v>
      </c>
      <c r="AI430" t="s">
        <v>51</v>
      </c>
      <c r="AJ430">
        <v>2</v>
      </c>
      <c r="AK430">
        <v>1</v>
      </c>
      <c r="AL430">
        <v>1</v>
      </c>
      <c r="AM430" t="s">
        <v>52</v>
      </c>
      <c r="AN430" t="s">
        <v>53</v>
      </c>
      <c r="AP430">
        <v>1</v>
      </c>
      <c r="AQ430" t="s">
        <v>54</v>
      </c>
      <c r="AR430">
        <v>0</v>
      </c>
      <c r="AW430" t="s">
        <v>55</v>
      </c>
      <c r="AX430">
        <v>0</v>
      </c>
      <c r="AY430">
        <v>2</v>
      </c>
      <c r="AZ430">
        <v>0.75</v>
      </c>
      <c r="BA430">
        <v>0.75</v>
      </c>
      <c r="BB430" t="s">
        <v>56</v>
      </c>
    </row>
    <row r="431" spans="1:54" x14ac:dyDescent="0.2">
      <c r="A431" s="4" t="str">
        <f>VLOOKUP(F431,'Matching-Tabelle'!$A$57:$B$61,2,FALSE)</f>
        <v>curdin.schenkel@tkb.ch</v>
      </c>
      <c r="B431" s="4" t="str">
        <f>VLOOKUP(J431,'Matching-Tabelle'!$A$1:$B$52,2,FALSE)</f>
        <v>WPI RTB</v>
      </c>
      <c r="C431" s="4">
        <v>1</v>
      </c>
      <c r="D431" s="4" t="s">
        <v>98</v>
      </c>
      <c r="E431" s="5">
        <v>42376</v>
      </c>
      <c r="F431" t="s">
        <v>46</v>
      </c>
      <c r="G431" t="s">
        <v>47</v>
      </c>
      <c r="H431" t="s">
        <v>48</v>
      </c>
      <c r="I431" s="1"/>
      <c r="J431">
        <v>28</v>
      </c>
      <c r="K431" t="s">
        <v>96</v>
      </c>
      <c r="L431" t="s">
        <v>97</v>
      </c>
      <c r="M431">
        <v>990001</v>
      </c>
      <c r="N431" t="s">
        <v>49</v>
      </c>
      <c r="O431">
        <v>1</v>
      </c>
      <c r="Q431">
        <v>1</v>
      </c>
      <c r="S431" t="s">
        <v>98</v>
      </c>
      <c r="AE431">
        <v>12</v>
      </c>
      <c r="AF431">
        <v>7.6</v>
      </c>
      <c r="AG431">
        <v>5</v>
      </c>
      <c r="AH431" t="s">
        <v>50</v>
      </c>
      <c r="AI431" t="s">
        <v>51</v>
      </c>
      <c r="AJ431">
        <v>2</v>
      </c>
      <c r="AK431">
        <v>1</v>
      </c>
      <c r="AL431">
        <v>1</v>
      </c>
      <c r="AM431" t="s">
        <v>52</v>
      </c>
      <c r="AN431" t="s">
        <v>53</v>
      </c>
      <c r="AP431">
        <v>1</v>
      </c>
      <c r="AQ431" t="s">
        <v>54</v>
      </c>
      <c r="AR431">
        <v>0</v>
      </c>
      <c r="AW431" t="s">
        <v>55</v>
      </c>
      <c r="AX431">
        <v>0</v>
      </c>
      <c r="AY431">
        <v>2</v>
      </c>
      <c r="AZ431">
        <v>1</v>
      </c>
      <c r="BA431">
        <v>1</v>
      </c>
      <c r="BB431" t="s">
        <v>56</v>
      </c>
    </row>
    <row r="432" spans="1:54" x14ac:dyDescent="0.2">
      <c r="A432" s="4" t="str">
        <f>VLOOKUP(F432,'Matching-Tabelle'!$A$57:$B$61,2,FALSE)</f>
        <v>curdin.schenkel@tkb.ch</v>
      </c>
      <c r="B432" s="4" t="str">
        <f>VLOOKUP(J432,'Matching-Tabelle'!$A$1:$B$52,2,FALSE)</f>
        <v>WPI RTB</v>
      </c>
      <c r="C432" s="4">
        <v>1</v>
      </c>
      <c r="D432" s="4" t="s">
        <v>161</v>
      </c>
      <c r="E432" s="5">
        <v>42408</v>
      </c>
      <c r="F432" t="s">
        <v>46</v>
      </c>
      <c r="G432" t="s">
        <v>47</v>
      </c>
      <c r="H432" t="s">
        <v>48</v>
      </c>
      <c r="I432" s="1"/>
      <c r="J432">
        <v>28</v>
      </c>
      <c r="K432" t="s">
        <v>96</v>
      </c>
      <c r="L432" t="s">
        <v>97</v>
      </c>
      <c r="M432">
        <v>990001</v>
      </c>
      <c r="N432" t="s">
        <v>49</v>
      </c>
      <c r="O432">
        <v>1</v>
      </c>
      <c r="Q432">
        <v>1</v>
      </c>
      <c r="S432" t="s">
        <v>161</v>
      </c>
      <c r="AE432">
        <v>12</v>
      </c>
      <c r="AF432">
        <v>7.6</v>
      </c>
      <c r="AG432">
        <v>5</v>
      </c>
      <c r="AH432" t="s">
        <v>50</v>
      </c>
      <c r="AI432" t="s">
        <v>51</v>
      </c>
      <c r="AJ432">
        <v>2</v>
      </c>
      <c r="AK432">
        <v>1</v>
      </c>
      <c r="AL432">
        <v>1</v>
      </c>
      <c r="AM432" t="s">
        <v>52</v>
      </c>
      <c r="AN432" t="s">
        <v>53</v>
      </c>
      <c r="AP432">
        <v>1</v>
      </c>
      <c r="AQ432" t="s">
        <v>54</v>
      </c>
      <c r="AR432">
        <v>0</v>
      </c>
      <c r="AW432" t="s">
        <v>55</v>
      </c>
      <c r="AX432">
        <v>0</v>
      </c>
      <c r="AY432">
        <v>2</v>
      </c>
      <c r="AZ432">
        <v>1</v>
      </c>
      <c r="BA432">
        <v>1</v>
      </c>
      <c r="BB432" t="s">
        <v>56</v>
      </c>
    </row>
    <row r="433" spans="1:54" x14ac:dyDescent="0.2">
      <c r="A433" s="4" t="str">
        <f>VLOOKUP(F433,'Matching-Tabelle'!$A$57:$B$61,2,FALSE)</f>
        <v>curdin.schenkel@tkb.ch</v>
      </c>
      <c r="B433" s="4" t="str">
        <f>VLOOKUP(J433,'Matching-Tabelle'!$A$1:$B$52,2,FALSE)</f>
        <v>WPI RTB</v>
      </c>
      <c r="C433" s="4">
        <v>1</v>
      </c>
      <c r="D433" s="4" t="s">
        <v>176</v>
      </c>
      <c r="E433" s="5">
        <v>42422</v>
      </c>
      <c r="F433" t="s">
        <v>46</v>
      </c>
      <c r="G433" t="s">
        <v>47</v>
      </c>
      <c r="H433" t="s">
        <v>48</v>
      </c>
      <c r="I433" s="1"/>
      <c r="J433">
        <v>29</v>
      </c>
      <c r="K433" t="s">
        <v>174</v>
      </c>
      <c r="L433" t="s">
        <v>175</v>
      </c>
      <c r="M433">
        <v>990001</v>
      </c>
      <c r="N433" t="s">
        <v>49</v>
      </c>
      <c r="O433">
        <v>1</v>
      </c>
      <c r="Q433">
        <v>1</v>
      </c>
      <c r="S433" t="s">
        <v>176</v>
      </c>
      <c r="AE433">
        <v>12</v>
      </c>
      <c r="AF433">
        <v>7.6</v>
      </c>
      <c r="AG433">
        <v>5</v>
      </c>
      <c r="AH433" t="s">
        <v>50</v>
      </c>
      <c r="AI433" t="s">
        <v>51</v>
      </c>
      <c r="AJ433">
        <v>2</v>
      </c>
      <c r="AK433">
        <v>1</v>
      </c>
      <c r="AL433">
        <v>1</v>
      </c>
      <c r="AM433" t="s">
        <v>52</v>
      </c>
      <c r="AN433" t="s">
        <v>53</v>
      </c>
      <c r="AP433">
        <v>1</v>
      </c>
      <c r="AQ433" t="s">
        <v>54</v>
      </c>
      <c r="AR433">
        <v>0</v>
      </c>
      <c r="AW433" t="s">
        <v>55</v>
      </c>
      <c r="AX433">
        <v>0</v>
      </c>
      <c r="AY433">
        <v>2</v>
      </c>
      <c r="AZ433">
        <v>1</v>
      </c>
      <c r="BA433">
        <v>1</v>
      </c>
      <c r="BB433" t="s">
        <v>56</v>
      </c>
    </row>
    <row r="434" spans="1:54" x14ac:dyDescent="0.2">
      <c r="A434" s="4" t="str">
        <f>VLOOKUP(F434,'Matching-Tabelle'!$A$57:$B$61,2,FALSE)</f>
        <v>curdin.schenkel@tkb.ch</v>
      </c>
      <c r="B434" s="4" t="str">
        <f>VLOOKUP(J434,'Matching-Tabelle'!$A$1:$B$52,2,FALSE)</f>
        <v>WPI RTB</v>
      </c>
      <c r="C434" s="4">
        <v>0.5</v>
      </c>
      <c r="D434" s="4" t="s">
        <v>518</v>
      </c>
      <c r="E434" s="5">
        <v>42716</v>
      </c>
      <c r="F434" t="s">
        <v>46</v>
      </c>
      <c r="G434" t="s">
        <v>47</v>
      </c>
      <c r="H434" t="s">
        <v>48</v>
      </c>
      <c r="I434" s="1"/>
      <c r="J434">
        <v>30</v>
      </c>
      <c r="K434" t="s">
        <v>516</v>
      </c>
      <c r="L434" t="s">
        <v>517</v>
      </c>
      <c r="M434">
        <v>990001</v>
      </c>
      <c r="N434" t="s">
        <v>49</v>
      </c>
      <c r="O434">
        <v>0.5</v>
      </c>
      <c r="Q434">
        <v>0.5</v>
      </c>
      <c r="S434" t="s">
        <v>518</v>
      </c>
      <c r="AE434">
        <v>12</v>
      </c>
      <c r="AF434">
        <v>7.6</v>
      </c>
      <c r="AG434">
        <v>5</v>
      </c>
      <c r="AH434" t="s">
        <v>50</v>
      </c>
      <c r="AI434" t="s">
        <v>51</v>
      </c>
      <c r="AJ434">
        <v>2</v>
      </c>
      <c r="AK434">
        <v>1</v>
      </c>
      <c r="AL434">
        <v>1</v>
      </c>
      <c r="AM434" t="s">
        <v>52</v>
      </c>
      <c r="AN434" t="s">
        <v>53</v>
      </c>
      <c r="AP434">
        <v>1</v>
      </c>
      <c r="AQ434" t="s">
        <v>54</v>
      </c>
      <c r="AR434">
        <v>0</v>
      </c>
      <c r="AW434" t="s">
        <v>55</v>
      </c>
      <c r="AX434">
        <v>0</v>
      </c>
      <c r="AY434">
        <v>2</v>
      </c>
      <c r="AZ434">
        <v>0.5</v>
      </c>
      <c r="BA434">
        <v>0.5</v>
      </c>
      <c r="BB434" t="s">
        <v>56</v>
      </c>
    </row>
    <row r="435" spans="1:54" x14ac:dyDescent="0.2">
      <c r="A435" s="4" t="str">
        <f>VLOOKUP(F435,'Matching-Tabelle'!$A$57:$B$61,2,FALSE)</f>
        <v>curdin.schenkel@tkb.ch</v>
      </c>
      <c r="B435" s="4" t="str">
        <f>VLOOKUP(J435,'Matching-Tabelle'!$A$1:$B$52,2,FALSE)</f>
        <v>WPI RTB</v>
      </c>
      <c r="C435" s="4">
        <v>0.75</v>
      </c>
      <c r="D435" s="4" t="s">
        <v>514</v>
      </c>
      <c r="E435" s="5">
        <v>42716</v>
      </c>
      <c r="F435" t="s">
        <v>46</v>
      </c>
      <c r="G435" t="s">
        <v>47</v>
      </c>
      <c r="H435" t="s">
        <v>48</v>
      </c>
      <c r="I435" s="1"/>
      <c r="J435">
        <v>31</v>
      </c>
      <c r="K435" t="s">
        <v>512</v>
      </c>
      <c r="L435" t="s">
        <v>513</v>
      </c>
      <c r="M435">
        <v>990001</v>
      </c>
      <c r="N435" t="s">
        <v>49</v>
      </c>
      <c r="O435">
        <v>0.75</v>
      </c>
      <c r="Q435">
        <v>0.75</v>
      </c>
      <c r="S435" t="s">
        <v>514</v>
      </c>
      <c r="AE435">
        <v>12</v>
      </c>
      <c r="AF435">
        <v>7.6</v>
      </c>
      <c r="AG435">
        <v>5</v>
      </c>
      <c r="AH435" t="s">
        <v>50</v>
      </c>
      <c r="AI435" t="s">
        <v>51</v>
      </c>
      <c r="AJ435">
        <v>2</v>
      </c>
      <c r="AK435">
        <v>1</v>
      </c>
      <c r="AL435">
        <v>1</v>
      </c>
      <c r="AM435" t="s">
        <v>52</v>
      </c>
      <c r="AN435" t="s">
        <v>53</v>
      </c>
      <c r="AP435">
        <v>1</v>
      </c>
      <c r="AQ435" t="s">
        <v>54</v>
      </c>
      <c r="AR435">
        <v>0</v>
      </c>
      <c r="AW435" t="s">
        <v>55</v>
      </c>
      <c r="AX435">
        <v>0</v>
      </c>
      <c r="AY435">
        <v>2</v>
      </c>
      <c r="AZ435">
        <v>0.75</v>
      </c>
      <c r="BA435">
        <v>0.75</v>
      </c>
      <c r="BB435" t="s">
        <v>56</v>
      </c>
    </row>
    <row r="436" spans="1:54" x14ac:dyDescent="0.2">
      <c r="A436" s="4" t="str">
        <f>VLOOKUP(F436,'Matching-Tabelle'!$A$57:$B$61,2,FALSE)</f>
        <v>curdin.schenkel@tkb.ch</v>
      </c>
      <c r="B436" s="4" t="str">
        <f>VLOOKUP(J436,'Matching-Tabelle'!$A$1:$B$52,2,FALSE)</f>
        <v>WPI RTB</v>
      </c>
      <c r="C436" s="4">
        <v>0.5</v>
      </c>
      <c r="D436" s="4" t="s">
        <v>406</v>
      </c>
      <c r="E436" s="5">
        <v>42614</v>
      </c>
      <c r="F436" t="s">
        <v>46</v>
      </c>
      <c r="G436" t="s">
        <v>47</v>
      </c>
      <c r="H436" t="s">
        <v>48</v>
      </c>
      <c r="I436" s="1"/>
      <c r="J436">
        <v>35</v>
      </c>
      <c r="K436" t="s">
        <v>404</v>
      </c>
      <c r="L436" t="s">
        <v>405</v>
      </c>
      <c r="M436">
        <v>990001</v>
      </c>
      <c r="N436" t="s">
        <v>49</v>
      </c>
      <c r="O436">
        <v>0.5</v>
      </c>
      <c r="Q436">
        <v>0.5</v>
      </c>
      <c r="S436" t="s">
        <v>406</v>
      </c>
      <c r="AE436">
        <v>12</v>
      </c>
      <c r="AF436">
        <v>7.6</v>
      </c>
      <c r="AG436">
        <v>5</v>
      </c>
      <c r="AH436" t="s">
        <v>50</v>
      </c>
      <c r="AI436" t="s">
        <v>51</v>
      </c>
      <c r="AJ436">
        <v>2</v>
      </c>
      <c r="AK436">
        <v>1</v>
      </c>
      <c r="AL436">
        <v>1</v>
      </c>
      <c r="AM436" t="s">
        <v>52</v>
      </c>
      <c r="AN436" t="s">
        <v>53</v>
      </c>
      <c r="AP436">
        <v>1</v>
      </c>
      <c r="AQ436" t="s">
        <v>54</v>
      </c>
      <c r="AR436">
        <v>0</v>
      </c>
      <c r="AW436" t="s">
        <v>55</v>
      </c>
      <c r="AX436">
        <v>0</v>
      </c>
      <c r="AY436">
        <v>2</v>
      </c>
      <c r="AZ436">
        <v>0.5</v>
      </c>
      <c r="BA436">
        <v>0.5</v>
      </c>
      <c r="BB436" t="s">
        <v>56</v>
      </c>
    </row>
    <row r="437" spans="1:54" x14ac:dyDescent="0.2">
      <c r="A437" s="4" t="str">
        <f>VLOOKUP(F437,'Matching-Tabelle'!$A$57:$B$61,2,FALSE)</f>
        <v>curdin.schenkel@tkb.ch</v>
      </c>
      <c r="B437" s="4" t="str">
        <f>VLOOKUP(J437,'Matching-Tabelle'!$A$1:$B$52,2,FALSE)</f>
        <v>WPI CTB</v>
      </c>
      <c r="C437" s="4">
        <v>2.5</v>
      </c>
      <c r="D437" s="4" t="s">
        <v>240</v>
      </c>
      <c r="E437" s="5">
        <v>42478</v>
      </c>
      <c r="F437" t="s">
        <v>46</v>
      </c>
      <c r="G437" t="s">
        <v>47</v>
      </c>
      <c r="H437" t="s">
        <v>48</v>
      </c>
      <c r="I437" s="1"/>
      <c r="J437">
        <v>61</v>
      </c>
      <c r="K437" t="s">
        <v>238</v>
      </c>
      <c r="L437" t="s">
        <v>239</v>
      </c>
      <c r="M437">
        <v>990001</v>
      </c>
      <c r="N437" t="s">
        <v>49</v>
      </c>
      <c r="O437">
        <v>2.5</v>
      </c>
      <c r="Q437">
        <v>2.5</v>
      </c>
      <c r="S437" t="s">
        <v>240</v>
      </c>
      <c r="AE437">
        <v>12</v>
      </c>
      <c r="AF437">
        <v>7.6</v>
      </c>
      <c r="AG437">
        <v>5</v>
      </c>
      <c r="AH437" t="s">
        <v>50</v>
      </c>
      <c r="AI437" t="s">
        <v>51</v>
      </c>
      <c r="AJ437">
        <v>2</v>
      </c>
      <c r="AK437">
        <v>1</v>
      </c>
      <c r="AL437">
        <v>1</v>
      </c>
      <c r="AM437" t="s">
        <v>52</v>
      </c>
      <c r="AN437" t="s">
        <v>53</v>
      </c>
      <c r="AP437">
        <v>1</v>
      </c>
      <c r="AQ437" t="s">
        <v>54</v>
      </c>
      <c r="AR437">
        <v>0</v>
      </c>
      <c r="AW437" t="s">
        <v>55</v>
      </c>
      <c r="AX437">
        <v>0</v>
      </c>
      <c r="AY437">
        <v>2</v>
      </c>
      <c r="AZ437">
        <v>2.5</v>
      </c>
      <c r="BA437">
        <v>2.5</v>
      </c>
      <c r="BB437" t="s">
        <v>56</v>
      </c>
    </row>
    <row r="438" spans="1:54" x14ac:dyDescent="0.2">
      <c r="A438" s="4" t="str">
        <f>VLOOKUP(F438,'Matching-Tabelle'!$A$57:$B$61,2,FALSE)</f>
        <v>curdin.schenkel@tkb.ch</v>
      </c>
      <c r="B438" s="4" t="str">
        <f>VLOOKUP(J438,'Matching-Tabelle'!$A$1:$B$52,2,FALSE)</f>
        <v>WPI Ausbildung</v>
      </c>
      <c r="C438" s="4">
        <v>4</v>
      </c>
      <c r="D438" s="4" t="s">
        <v>59</v>
      </c>
      <c r="E438" s="5">
        <v>42372</v>
      </c>
      <c r="F438" t="s">
        <v>46</v>
      </c>
      <c r="G438" t="s">
        <v>47</v>
      </c>
      <c r="H438" t="s">
        <v>48</v>
      </c>
      <c r="I438" s="1"/>
      <c r="J438">
        <v>99</v>
      </c>
      <c r="K438" t="s">
        <v>57</v>
      </c>
      <c r="L438" t="s">
        <v>58</v>
      </c>
      <c r="M438">
        <v>990001</v>
      </c>
      <c r="N438" t="s">
        <v>49</v>
      </c>
      <c r="O438">
        <v>4</v>
      </c>
      <c r="Q438">
        <v>4</v>
      </c>
      <c r="S438" t="s">
        <v>59</v>
      </c>
      <c r="AE438">
        <v>12</v>
      </c>
      <c r="AF438">
        <v>7.6</v>
      </c>
      <c r="AG438">
        <v>5</v>
      </c>
      <c r="AH438" t="s">
        <v>50</v>
      </c>
      <c r="AI438" t="s">
        <v>51</v>
      </c>
      <c r="AJ438">
        <v>2</v>
      </c>
      <c r="AK438">
        <v>1</v>
      </c>
      <c r="AL438">
        <v>1</v>
      </c>
      <c r="AM438" t="s">
        <v>52</v>
      </c>
      <c r="AN438" t="s">
        <v>53</v>
      </c>
      <c r="AP438">
        <v>1</v>
      </c>
      <c r="AQ438" t="s">
        <v>54</v>
      </c>
      <c r="AR438">
        <v>0</v>
      </c>
      <c r="AW438" t="s">
        <v>55</v>
      </c>
      <c r="AX438">
        <v>0</v>
      </c>
      <c r="AY438">
        <v>2</v>
      </c>
      <c r="AZ438">
        <v>4</v>
      </c>
      <c r="BA438">
        <v>4</v>
      </c>
      <c r="BB438" t="s">
        <v>56</v>
      </c>
    </row>
    <row r="439" spans="1:54" x14ac:dyDescent="0.2">
      <c r="A439" s="4" t="str">
        <f>VLOOKUP(F439,'Matching-Tabelle'!$A$57:$B$61,2,FALSE)</f>
        <v>curdin.schenkel@tkb.ch</v>
      </c>
      <c r="B439" s="4" t="str">
        <f>VLOOKUP(J439,'Matching-Tabelle'!$A$1:$B$52,2,FALSE)</f>
        <v>WPI Ausbildung</v>
      </c>
      <c r="C439" s="4">
        <v>3</v>
      </c>
      <c r="D439" s="4" t="s">
        <v>107</v>
      </c>
      <c r="E439" s="5">
        <v>42377</v>
      </c>
      <c r="F439" t="s">
        <v>46</v>
      </c>
      <c r="G439" t="s">
        <v>47</v>
      </c>
      <c r="H439" t="s">
        <v>48</v>
      </c>
      <c r="I439" s="1"/>
      <c r="J439">
        <v>99</v>
      </c>
      <c r="K439" t="s">
        <v>57</v>
      </c>
      <c r="L439" t="s">
        <v>58</v>
      </c>
      <c r="M439">
        <v>990001</v>
      </c>
      <c r="N439" t="s">
        <v>49</v>
      </c>
      <c r="O439">
        <v>3</v>
      </c>
      <c r="Q439">
        <v>3</v>
      </c>
      <c r="S439" t="s">
        <v>107</v>
      </c>
      <c r="AE439">
        <v>12</v>
      </c>
      <c r="AF439">
        <v>7.6</v>
      </c>
      <c r="AG439">
        <v>5</v>
      </c>
      <c r="AH439" t="s">
        <v>50</v>
      </c>
      <c r="AI439" t="s">
        <v>51</v>
      </c>
      <c r="AJ439">
        <v>2</v>
      </c>
      <c r="AK439">
        <v>1</v>
      </c>
      <c r="AL439">
        <v>1</v>
      </c>
      <c r="AM439" t="s">
        <v>52</v>
      </c>
      <c r="AN439" t="s">
        <v>53</v>
      </c>
      <c r="AP439">
        <v>1</v>
      </c>
      <c r="AQ439" t="s">
        <v>54</v>
      </c>
      <c r="AR439">
        <v>0</v>
      </c>
      <c r="AW439" t="s">
        <v>55</v>
      </c>
      <c r="AX439">
        <v>0</v>
      </c>
      <c r="AY439">
        <v>2</v>
      </c>
      <c r="AZ439">
        <v>3</v>
      </c>
      <c r="BA439">
        <v>3</v>
      </c>
      <c r="BB439" t="s">
        <v>56</v>
      </c>
    </row>
    <row r="440" spans="1:54" x14ac:dyDescent="0.2">
      <c r="A440" s="4" t="str">
        <f>VLOOKUP(F440,'Matching-Tabelle'!$A$57:$B$61,2,FALSE)</f>
        <v>curdin.schenkel@tkb.ch</v>
      </c>
      <c r="B440" s="4" t="str">
        <f>VLOOKUP(J440,'Matching-Tabelle'!$A$1:$B$52,2,FALSE)</f>
        <v>WPI Ausbildung</v>
      </c>
      <c r="C440" s="4">
        <v>9</v>
      </c>
      <c r="D440" s="4" t="s">
        <v>114</v>
      </c>
      <c r="E440" s="5">
        <v>42382</v>
      </c>
      <c r="F440" t="s">
        <v>46</v>
      </c>
      <c r="G440" t="s">
        <v>47</v>
      </c>
      <c r="H440" t="s">
        <v>48</v>
      </c>
      <c r="I440" s="1"/>
      <c r="J440">
        <v>99</v>
      </c>
      <c r="K440" t="s">
        <v>57</v>
      </c>
      <c r="L440" t="s">
        <v>58</v>
      </c>
      <c r="M440">
        <v>990001</v>
      </c>
      <c r="N440" t="s">
        <v>49</v>
      </c>
      <c r="O440">
        <v>9</v>
      </c>
      <c r="Q440">
        <v>9</v>
      </c>
      <c r="S440" t="s">
        <v>114</v>
      </c>
      <c r="AE440">
        <v>12</v>
      </c>
      <c r="AF440">
        <v>7.6</v>
      </c>
      <c r="AG440">
        <v>5</v>
      </c>
      <c r="AH440" t="s">
        <v>50</v>
      </c>
      <c r="AI440" t="s">
        <v>51</v>
      </c>
      <c r="AJ440">
        <v>2</v>
      </c>
      <c r="AK440">
        <v>1</v>
      </c>
      <c r="AL440">
        <v>1</v>
      </c>
      <c r="AM440" t="s">
        <v>52</v>
      </c>
      <c r="AN440" t="s">
        <v>53</v>
      </c>
      <c r="AP440">
        <v>1</v>
      </c>
      <c r="AQ440" t="s">
        <v>54</v>
      </c>
      <c r="AR440">
        <v>0</v>
      </c>
      <c r="AW440" t="s">
        <v>55</v>
      </c>
      <c r="AX440">
        <v>0</v>
      </c>
      <c r="AY440">
        <v>2</v>
      </c>
      <c r="AZ440">
        <v>9</v>
      </c>
      <c r="BA440">
        <v>9</v>
      </c>
      <c r="BB440" t="s">
        <v>56</v>
      </c>
    </row>
    <row r="441" spans="1:54" x14ac:dyDescent="0.2">
      <c r="A441" s="4" t="str">
        <f>VLOOKUP(F441,'Matching-Tabelle'!$A$57:$B$61,2,FALSE)</f>
        <v>curdin.schenkel@tkb.ch</v>
      </c>
      <c r="B441" s="4" t="str">
        <f>VLOOKUP(J441,'Matching-Tabelle'!$A$1:$B$52,2,FALSE)</f>
        <v>WPI Ausbildung</v>
      </c>
      <c r="C441" s="4">
        <v>9</v>
      </c>
      <c r="D441" s="4" t="s">
        <v>114</v>
      </c>
      <c r="E441" s="5">
        <v>42383</v>
      </c>
      <c r="F441" t="s">
        <v>46</v>
      </c>
      <c r="G441" t="s">
        <v>47</v>
      </c>
      <c r="H441" t="s">
        <v>48</v>
      </c>
      <c r="I441" s="1"/>
      <c r="J441">
        <v>99</v>
      </c>
      <c r="K441" t="s">
        <v>57</v>
      </c>
      <c r="L441" t="s">
        <v>58</v>
      </c>
      <c r="M441">
        <v>990001</v>
      </c>
      <c r="N441" t="s">
        <v>49</v>
      </c>
      <c r="O441">
        <v>9</v>
      </c>
      <c r="Q441">
        <v>9</v>
      </c>
      <c r="S441" t="s">
        <v>114</v>
      </c>
      <c r="AE441">
        <v>12</v>
      </c>
      <c r="AF441">
        <v>7.6</v>
      </c>
      <c r="AG441">
        <v>5</v>
      </c>
      <c r="AH441" t="s">
        <v>50</v>
      </c>
      <c r="AI441" t="s">
        <v>51</v>
      </c>
      <c r="AJ441">
        <v>2</v>
      </c>
      <c r="AK441">
        <v>1</v>
      </c>
      <c r="AL441">
        <v>1</v>
      </c>
      <c r="AM441" t="s">
        <v>52</v>
      </c>
      <c r="AN441" t="s">
        <v>53</v>
      </c>
      <c r="AP441">
        <v>1</v>
      </c>
      <c r="AQ441" t="s">
        <v>54</v>
      </c>
      <c r="AR441">
        <v>0</v>
      </c>
      <c r="AW441" t="s">
        <v>55</v>
      </c>
      <c r="AX441">
        <v>0</v>
      </c>
      <c r="AY441">
        <v>2</v>
      </c>
      <c r="AZ441">
        <v>9</v>
      </c>
      <c r="BA441">
        <v>9</v>
      </c>
      <c r="BB441" t="s">
        <v>56</v>
      </c>
    </row>
    <row r="442" spans="1:54" x14ac:dyDescent="0.2">
      <c r="A442" s="4" t="str">
        <f>VLOOKUP(F442,'Matching-Tabelle'!$A$57:$B$61,2,FALSE)</f>
        <v>curdin.schenkel@tkb.ch</v>
      </c>
      <c r="B442" s="4" t="str">
        <f>VLOOKUP(J442,'Matching-Tabelle'!$A$1:$B$52,2,FALSE)</f>
        <v>WPI Ausbildung</v>
      </c>
      <c r="C442" s="4">
        <v>9</v>
      </c>
      <c r="D442" s="4" t="s">
        <v>114</v>
      </c>
      <c r="E442" s="5">
        <v>42384</v>
      </c>
      <c r="F442" t="s">
        <v>46</v>
      </c>
      <c r="G442" t="s">
        <v>47</v>
      </c>
      <c r="H442" t="s">
        <v>48</v>
      </c>
      <c r="I442" s="1"/>
      <c r="J442">
        <v>99</v>
      </c>
      <c r="K442" t="s">
        <v>57</v>
      </c>
      <c r="L442" t="s">
        <v>58</v>
      </c>
      <c r="M442">
        <v>990001</v>
      </c>
      <c r="N442" t="s">
        <v>49</v>
      </c>
      <c r="O442">
        <v>9</v>
      </c>
      <c r="Q442">
        <v>9</v>
      </c>
      <c r="S442" t="s">
        <v>114</v>
      </c>
      <c r="AE442">
        <v>12</v>
      </c>
      <c r="AF442">
        <v>7.6</v>
      </c>
      <c r="AG442">
        <v>5</v>
      </c>
      <c r="AH442" t="s">
        <v>50</v>
      </c>
      <c r="AI442" t="s">
        <v>51</v>
      </c>
      <c r="AJ442">
        <v>2</v>
      </c>
      <c r="AK442">
        <v>1</v>
      </c>
      <c r="AL442">
        <v>1</v>
      </c>
      <c r="AM442" t="s">
        <v>52</v>
      </c>
      <c r="AN442" t="s">
        <v>53</v>
      </c>
      <c r="AP442">
        <v>1</v>
      </c>
      <c r="AQ442" t="s">
        <v>54</v>
      </c>
      <c r="AR442">
        <v>0</v>
      </c>
      <c r="AW442" t="s">
        <v>55</v>
      </c>
      <c r="AX442">
        <v>0</v>
      </c>
      <c r="AY442">
        <v>2</v>
      </c>
      <c r="AZ442">
        <v>9</v>
      </c>
      <c r="BA442">
        <v>9</v>
      </c>
      <c r="BB442" t="s">
        <v>56</v>
      </c>
    </row>
    <row r="443" spans="1:54" x14ac:dyDescent="0.2">
      <c r="A443" s="4" t="str">
        <f>VLOOKUP(F443,'Matching-Tabelle'!$A$57:$B$61,2,FALSE)</f>
        <v>curdin.schenkel@tkb.ch</v>
      </c>
      <c r="B443" s="4" t="str">
        <f>VLOOKUP(J443,'Matching-Tabelle'!$A$1:$B$52,2,FALSE)</f>
        <v>WPI Ausbildung</v>
      </c>
      <c r="C443" s="4">
        <v>2</v>
      </c>
      <c r="D443" s="4" t="s">
        <v>141</v>
      </c>
      <c r="E443" s="5">
        <v>42398</v>
      </c>
      <c r="F443" t="s">
        <v>46</v>
      </c>
      <c r="G443" t="s">
        <v>47</v>
      </c>
      <c r="H443" t="s">
        <v>48</v>
      </c>
      <c r="I443" s="1"/>
      <c r="J443">
        <v>99</v>
      </c>
      <c r="K443" t="s">
        <v>57</v>
      </c>
      <c r="L443" t="s">
        <v>58</v>
      </c>
      <c r="M443">
        <v>990001</v>
      </c>
      <c r="N443" t="s">
        <v>49</v>
      </c>
      <c r="O443">
        <v>2</v>
      </c>
      <c r="Q443">
        <v>2</v>
      </c>
      <c r="S443" t="s">
        <v>141</v>
      </c>
      <c r="AE443">
        <v>12</v>
      </c>
      <c r="AF443">
        <v>7.6</v>
      </c>
      <c r="AG443">
        <v>5</v>
      </c>
      <c r="AH443" t="s">
        <v>50</v>
      </c>
      <c r="AI443" t="s">
        <v>51</v>
      </c>
      <c r="AJ443">
        <v>2</v>
      </c>
      <c r="AK443">
        <v>1</v>
      </c>
      <c r="AL443">
        <v>1</v>
      </c>
      <c r="AM443" t="s">
        <v>52</v>
      </c>
      <c r="AN443" t="s">
        <v>53</v>
      </c>
      <c r="AP443">
        <v>1</v>
      </c>
      <c r="AQ443" t="s">
        <v>54</v>
      </c>
      <c r="AR443">
        <v>0</v>
      </c>
      <c r="AW443" t="s">
        <v>55</v>
      </c>
      <c r="AX443">
        <v>0</v>
      </c>
      <c r="AY443">
        <v>2</v>
      </c>
      <c r="AZ443">
        <v>2</v>
      </c>
      <c r="BA443">
        <v>2</v>
      </c>
      <c r="BB443" t="s">
        <v>56</v>
      </c>
    </row>
    <row r="444" spans="1:54" x14ac:dyDescent="0.2">
      <c r="A444" s="4" t="str">
        <f>VLOOKUP(F444,'Matching-Tabelle'!$A$57:$B$61,2,FALSE)</f>
        <v>curdin.schenkel@tkb.ch</v>
      </c>
      <c r="B444" s="4" t="str">
        <f>VLOOKUP(J444,'Matching-Tabelle'!$A$1:$B$52,2,FALSE)</f>
        <v>WPI Ausbildung</v>
      </c>
      <c r="C444" s="4">
        <v>9</v>
      </c>
      <c r="D444" s="4" t="s">
        <v>216</v>
      </c>
      <c r="E444" s="5">
        <v>42445</v>
      </c>
      <c r="F444" t="s">
        <v>46</v>
      </c>
      <c r="G444" t="s">
        <v>47</v>
      </c>
      <c r="H444" t="s">
        <v>48</v>
      </c>
      <c r="I444" s="1"/>
      <c r="J444">
        <v>99</v>
      </c>
      <c r="K444" t="s">
        <v>57</v>
      </c>
      <c r="L444" t="s">
        <v>58</v>
      </c>
      <c r="M444">
        <v>990001</v>
      </c>
      <c r="N444" t="s">
        <v>49</v>
      </c>
      <c r="O444">
        <v>9</v>
      </c>
      <c r="Q444">
        <v>9</v>
      </c>
      <c r="S444" t="s">
        <v>216</v>
      </c>
      <c r="AE444">
        <v>12</v>
      </c>
      <c r="AF444">
        <v>7.6</v>
      </c>
      <c r="AG444">
        <v>5</v>
      </c>
      <c r="AH444" t="s">
        <v>50</v>
      </c>
      <c r="AI444" t="s">
        <v>51</v>
      </c>
      <c r="AJ444">
        <v>2</v>
      </c>
      <c r="AK444">
        <v>1</v>
      </c>
      <c r="AL444">
        <v>1</v>
      </c>
      <c r="AM444" t="s">
        <v>52</v>
      </c>
      <c r="AN444" t="s">
        <v>53</v>
      </c>
      <c r="AP444">
        <v>1</v>
      </c>
      <c r="AQ444" t="s">
        <v>54</v>
      </c>
      <c r="AR444">
        <v>0</v>
      </c>
      <c r="AW444" t="s">
        <v>55</v>
      </c>
      <c r="AX444">
        <v>0</v>
      </c>
      <c r="AY444">
        <v>2</v>
      </c>
      <c r="AZ444">
        <v>9</v>
      </c>
      <c r="BA444">
        <v>9</v>
      </c>
      <c r="BB444" t="s">
        <v>56</v>
      </c>
    </row>
    <row r="445" spans="1:54" x14ac:dyDescent="0.2">
      <c r="A445" s="4" t="str">
        <f>VLOOKUP(F445,'Matching-Tabelle'!$A$57:$B$61,2,FALSE)</f>
        <v>curdin.schenkel@tkb.ch</v>
      </c>
      <c r="B445" s="4" t="str">
        <f>VLOOKUP(J445,'Matching-Tabelle'!$A$1:$B$52,2,FALSE)</f>
        <v>WPI Ausbildung</v>
      </c>
      <c r="C445" s="4">
        <v>12</v>
      </c>
      <c r="D445" s="4" t="s">
        <v>216</v>
      </c>
      <c r="E445" s="5">
        <v>42446</v>
      </c>
      <c r="F445" t="s">
        <v>46</v>
      </c>
      <c r="G445" t="s">
        <v>47</v>
      </c>
      <c r="H445" t="s">
        <v>48</v>
      </c>
      <c r="I445" s="1"/>
      <c r="J445">
        <v>99</v>
      </c>
      <c r="K445" t="s">
        <v>57</v>
      </c>
      <c r="L445" t="s">
        <v>58</v>
      </c>
      <c r="M445">
        <v>990001</v>
      </c>
      <c r="N445" t="s">
        <v>49</v>
      </c>
      <c r="O445">
        <v>12</v>
      </c>
      <c r="Q445">
        <v>12</v>
      </c>
      <c r="S445" t="s">
        <v>216</v>
      </c>
      <c r="AE445">
        <v>12</v>
      </c>
      <c r="AF445">
        <v>7.6</v>
      </c>
      <c r="AG445">
        <v>5</v>
      </c>
      <c r="AH445" t="s">
        <v>50</v>
      </c>
      <c r="AI445" t="s">
        <v>51</v>
      </c>
      <c r="AJ445">
        <v>2</v>
      </c>
      <c r="AK445">
        <v>1</v>
      </c>
      <c r="AL445">
        <v>1</v>
      </c>
      <c r="AM445" t="s">
        <v>52</v>
      </c>
      <c r="AN445" t="s">
        <v>53</v>
      </c>
      <c r="AP445">
        <v>1</v>
      </c>
      <c r="AQ445" t="s">
        <v>54</v>
      </c>
      <c r="AR445">
        <v>0</v>
      </c>
      <c r="AW445" t="s">
        <v>55</v>
      </c>
      <c r="AX445">
        <v>0</v>
      </c>
      <c r="AY445">
        <v>2</v>
      </c>
      <c r="AZ445">
        <v>12</v>
      </c>
      <c r="BA445">
        <v>12</v>
      </c>
      <c r="BB445" t="s">
        <v>56</v>
      </c>
    </row>
    <row r="446" spans="1:54" x14ac:dyDescent="0.2">
      <c r="A446" s="4" t="str">
        <f>VLOOKUP(F446,'Matching-Tabelle'!$A$57:$B$61,2,FALSE)</f>
        <v>curdin.schenkel@tkb.ch</v>
      </c>
      <c r="B446" s="4" t="str">
        <f>VLOOKUP(J446,'Matching-Tabelle'!$A$1:$B$52,2,FALSE)</f>
        <v>WPI Ausbildung</v>
      </c>
      <c r="C446" s="4">
        <v>9</v>
      </c>
      <c r="D446" s="4" t="s">
        <v>217</v>
      </c>
      <c r="E446" s="5">
        <v>42447</v>
      </c>
      <c r="F446" t="s">
        <v>46</v>
      </c>
      <c r="G446" t="s">
        <v>47</v>
      </c>
      <c r="H446" t="s">
        <v>48</v>
      </c>
      <c r="I446" s="1"/>
      <c r="J446">
        <v>99</v>
      </c>
      <c r="K446" t="s">
        <v>57</v>
      </c>
      <c r="L446" t="s">
        <v>58</v>
      </c>
      <c r="M446">
        <v>990001</v>
      </c>
      <c r="N446" t="s">
        <v>49</v>
      </c>
      <c r="O446">
        <v>9</v>
      </c>
      <c r="Q446">
        <v>9</v>
      </c>
      <c r="S446" t="s">
        <v>217</v>
      </c>
      <c r="AE446">
        <v>12</v>
      </c>
      <c r="AF446">
        <v>7.6</v>
      </c>
      <c r="AG446">
        <v>5</v>
      </c>
      <c r="AH446" t="s">
        <v>50</v>
      </c>
      <c r="AI446" t="s">
        <v>51</v>
      </c>
      <c r="AJ446">
        <v>2</v>
      </c>
      <c r="AK446">
        <v>1</v>
      </c>
      <c r="AL446">
        <v>1</v>
      </c>
      <c r="AM446" t="s">
        <v>52</v>
      </c>
      <c r="AN446" t="s">
        <v>53</v>
      </c>
      <c r="AP446">
        <v>1</v>
      </c>
      <c r="AQ446" t="s">
        <v>54</v>
      </c>
      <c r="AR446">
        <v>0</v>
      </c>
      <c r="AW446" t="s">
        <v>55</v>
      </c>
      <c r="AX446">
        <v>0</v>
      </c>
      <c r="AY446">
        <v>2</v>
      </c>
      <c r="AZ446">
        <v>9</v>
      </c>
      <c r="BA446">
        <v>9</v>
      </c>
      <c r="BB446" t="s">
        <v>56</v>
      </c>
    </row>
    <row r="447" spans="1:54" x14ac:dyDescent="0.2">
      <c r="A447" s="4" t="str">
        <f>VLOOKUP(F447,'Matching-Tabelle'!$A$57:$B$61,2,FALSE)</f>
        <v>curdin.schenkel@tkb.ch</v>
      </c>
      <c r="B447" s="4" t="str">
        <f>VLOOKUP(J447,'Matching-Tabelle'!$A$1:$B$52,2,FALSE)</f>
        <v>WPI Ausbildung</v>
      </c>
      <c r="C447" s="4">
        <v>4</v>
      </c>
      <c r="D447" s="4" t="s">
        <v>230</v>
      </c>
      <c r="E447" s="5">
        <v>42471</v>
      </c>
      <c r="F447" t="s">
        <v>46</v>
      </c>
      <c r="G447" t="s">
        <v>47</v>
      </c>
      <c r="H447" t="s">
        <v>48</v>
      </c>
      <c r="I447" s="1"/>
      <c r="J447">
        <v>99</v>
      </c>
      <c r="K447" t="s">
        <v>57</v>
      </c>
      <c r="L447" t="s">
        <v>58</v>
      </c>
      <c r="M447">
        <v>990001</v>
      </c>
      <c r="N447" t="s">
        <v>49</v>
      </c>
      <c r="O447">
        <v>4</v>
      </c>
      <c r="Q447">
        <v>4</v>
      </c>
      <c r="S447" t="s">
        <v>230</v>
      </c>
      <c r="AE447">
        <v>12</v>
      </c>
      <c r="AF447">
        <v>7.6</v>
      </c>
      <c r="AG447">
        <v>5</v>
      </c>
      <c r="AH447" t="s">
        <v>50</v>
      </c>
      <c r="AI447" t="s">
        <v>51</v>
      </c>
      <c r="AJ447">
        <v>2</v>
      </c>
      <c r="AK447">
        <v>1</v>
      </c>
      <c r="AL447">
        <v>1</v>
      </c>
      <c r="AM447" t="s">
        <v>52</v>
      </c>
      <c r="AN447" t="s">
        <v>53</v>
      </c>
      <c r="AP447">
        <v>1</v>
      </c>
      <c r="AQ447" t="s">
        <v>54</v>
      </c>
      <c r="AR447">
        <v>0</v>
      </c>
      <c r="AW447" t="s">
        <v>55</v>
      </c>
      <c r="AX447">
        <v>0</v>
      </c>
      <c r="AY447">
        <v>2</v>
      </c>
      <c r="AZ447">
        <v>4</v>
      </c>
      <c r="BA447">
        <v>4</v>
      </c>
      <c r="BB447" t="s">
        <v>56</v>
      </c>
    </row>
    <row r="448" spans="1:54" x14ac:dyDescent="0.2">
      <c r="A448" s="4" t="str">
        <f>VLOOKUP(F448,'Matching-Tabelle'!$A$57:$B$61,2,FALSE)</f>
        <v>curdin.schenkel@tkb.ch</v>
      </c>
      <c r="B448" s="4" t="str">
        <f>VLOOKUP(J448,'Matching-Tabelle'!$A$1:$B$52,2,FALSE)</f>
        <v>WPI Ausbildung</v>
      </c>
      <c r="C448" s="4">
        <v>10</v>
      </c>
      <c r="D448" s="4" t="s">
        <v>217</v>
      </c>
      <c r="E448" s="5">
        <v>42473</v>
      </c>
      <c r="F448" t="s">
        <v>46</v>
      </c>
      <c r="G448" t="s">
        <v>47</v>
      </c>
      <c r="H448" t="s">
        <v>48</v>
      </c>
      <c r="I448" s="1"/>
      <c r="J448">
        <v>99</v>
      </c>
      <c r="K448" t="s">
        <v>57</v>
      </c>
      <c r="L448" t="s">
        <v>58</v>
      </c>
      <c r="M448">
        <v>990001</v>
      </c>
      <c r="N448" t="s">
        <v>49</v>
      </c>
      <c r="O448">
        <v>10</v>
      </c>
      <c r="Q448">
        <v>10</v>
      </c>
      <c r="S448" t="s">
        <v>217</v>
      </c>
      <c r="AE448">
        <v>12</v>
      </c>
      <c r="AF448">
        <v>7.6</v>
      </c>
      <c r="AG448">
        <v>5</v>
      </c>
      <c r="AH448" t="s">
        <v>50</v>
      </c>
      <c r="AI448" t="s">
        <v>51</v>
      </c>
      <c r="AJ448">
        <v>2</v>
      </c>
      <c r="AK448">
        <v>1</v>
      </c>
      <c r="AL448">
        <v>1</v>
      </c>
      <c r="AM448" t="s">
        <v>52</v>
      </c>
      <c r="AN448" t="s">
        <v>53</v>
      </c>
      <c r="AP448">
        <v>1</v>
      </c>
      <c r="AQ448" t="s">
        <v>54</v>
      </c>
      <c r="AR448">
        <v>0</v>
      </c>
      <c r="AW448" t="s">
        <v>55</v>
      </c>
      <c r="AX448">
        <v>0</v>
      </c>
      <c r="AY448">
        <v>2</v>
      </c>
      <c r="AZ448">
        <v>10</v>
      </c>
      <c r="BA448">
        <v>10</v>
      </c>
      <c r="BB448" t="s">
        <v>56</v>
      </c>
    </row>
    <row r="449" spans="1:54" x14ac:dyDescent="0.2">
      <c r="A449" s="4" t="str">
        <f>VLOOKUP(F449,'Matching-Tabelle'!$A$57:$B$61,2,FALSE)</f>
        <v>curdin.schenkel@tkb.ch</v>
      </c>
      <c r="B449" s="4" t="str">
        <f>VLOOKUP(J449,'Matching-Tabelle'!$A$1:$B$52,2,FALSE)</f>
        <v>WPI Ausbildung</v>
      </c>
      <c r="C449" s="4">
        <v>12</v>
      </c>
      <c r="D449" s="4" t="s">
        <v>217</v>
      </c>
      <c r="E449" s="5">
        <v>42474</v>
      </c>
      <c r="F449" t="s">
        <v>46</v>
      </c>
      <c r="G449" t="s">
        <v>47</v>
      </c>
      <c r="H449" t="s">
        <v>48</v>
      </c>
      <c r="I449" s="1"/>
      <c r="J449">
        <v>99</v>
      </c>
      <c r="K449" t="s">
        <v>57</v>
      </c>
      <c r="L449" t="s">
        <v>58</v>
      </c>
      <c r="M449">
        <v>990001</v>
      </c>
      <c r="N449" t="s">
        <v>49</v>
      </c>
      <c r="O449">
        <v>12</v>
      </c>
      <c r="Q449">
        <v>12</v>
      </c>
      <c r="S449" t="s">
        <v>217</v>
      </c>
      <c r="AE449">
        <v>12</v>
      </c>
      <c r="AF449">
        <v>7.6</v>
      </c>
      <c r="AG449">
        <v>5</v>
      </c>
      <c r="AH449" t="s">
        <v>50</v>
      </c>
      <c r="AI449" t="s">
        <v>51</v>
      </c>
      <c r="AJ449">
        <v>2</v>
      </c>
      <c r="AK449">
        <v>1</v>
      </c>
      <c r="AL449">
        <v>1</v>
      </c>
      <c r="AM449" t="s">
        <v>52</v>
      </c>
      <c r="AN449" t="s">
        <v>53</v>
      </c>
      <c r="AP449">
        <v>1</v>
      </c>
      <c r="AQ449" t="s">
        <v>54</v>
      </c>
      <c r="AR449">
        <v>0</v>
      </c>
      <c r="AW449" t="s">
        <v>55</v>
      </c>
      <c r="AX449">
        <v>0</v>
      </c>
      <c r="AY449">
        <v>2</v>
      </c>
      <c r="AZ449">
        <v>12</v>
      </c>
      <c r="BA449">
        <v>12</v>
      </c>
      <c r="BB449" t="s">
        <v>56</v>
      </c>
    </row>
    <row r="450" spans="1:54" x14ac:dyDescent="0.2">
      <c r="A450" s="4" t="str">
        <f>VLOOKUP(F450,'Matching-Tabelle'!$A$57:$B$61,2,FALSE)</f>
        <v>curdin.schenkel@tkb.ch</v>
      </c>
      <c r="B450" s="4" t="str">
        <f>VLOOKUP(J450,'Matching-Tabelle'!$A$1:$B$52,2,FALSE)</f>
        <v>WPI Ausbildung</v>
      </c>
      <c r="C450" s="4">
        <v>8</v>
      </c>
      <c r="D450" s="4" t="s">
        <v>217</v>
      </c>
      <c r="E450" s="5">
        <v>42475</v>
      </c>
      <c r="F450" t="s">
        <v>46</v>
      </c>
      <c r="G450" t="s">
        <v>47</v>
      </c>
      <c r="H450" t="s">
        <v>48</v>
      </c>
      <c r="I450" s="1"/>
      <c r="J450">
        <v>99</v>
      </c>
      <c r="K450" t="s">
        <v>57</v>
      </c>
      <c r="L450" t="s">
        <v>58</v>
      </c>
      <c r="M450">
        <v>990001</v>
      </c>
      <c r="N450" t="s">
        <v>49</v>
      </c>
      <c r="O450">
        <v>8</v>
      </c>
      <c r="Q450">
        <v>8</v>
      </c>
      <c r="S450" t="s">
        <v>217</v>
      </c>
      <c r="AE450">
        <v>12</v>
      </c>
      <c r="AF450">
        <v>7.6</v>
      </c>
      <c r="AG450">
        <v>5</v>
      </c>
      <c r="AH450" t="s">
        <v>50</v>
      </c>
      <c r="AI450" t="s">
        <v>51</v>
      </c>
      <c r="AJ450">
        <v>2</v>
      </c>
      <c r="AK450">
        <v>1</v>
      </c>
      <c r="AL450">
        <v>1</v>
      </c>
      <c r="AM450" t="s">
        <v>52</v>
      </c>
      <c r="AN450" t="s">
        <v>53</v>
      </c>
      <c r="AP450">
        <v>1</v>
      </c>
      <c r="AQ450" t="s">
        <v>54</v>
      </c>
      <c r="AR450">
        <v>0</v>
      </c>
      <c r="AW450" t="s">
        <v>55</v>
      </c>
      <c r="AX450">
        <v>0</v>
      </c>
      <c r="AY450">
        <v>2</v>
      </c>
      <c r="AZ450">
        <v>8</v>
      </c>
      <c r="BA450">
        <v>8</v>
      </c>
      <c r="BB450" t="s">
        <v>56</v>
      </c>
    </row>
    <row r="451" spans="1:54" x14ac:dyDescent="0.2">
      <c r="A451" s="4" t="str">
        <f>VLOOKUP(F451,'Matching-Tabelle'!$A$57:$B$61,2,FALSE)</f>
        <v>curdin.schenkel@tkb.ch</v>
      </c>
      <c r="B451" s="4" t="str">
        <f>VLOOKUP(J451,'Matching-Tabelle'!$A$1:$B$52,2,FALSE)</f>
        <v>WPI Ausbildung</v>
      </c>
      <c r="C451" s="4">
        <v>4</v>
      </c>
      <c r="D451" s="4" t="s">
        <v>252</v>
      </c>
      <c r="E451" s="5">
        <v>42483</v>
      </c>
      <c r="F451" t="s">
        <v>46</v>
      </c>
      <c r="G451" t="s">
        <v>47</v>
      </c>
      <c r="H451" t="s">
        <v>48</v>
      </c>
      <c r="I451" s="1"/>
      <c r="J451">
        <v>99</v>
      </c>
      <c r="K451" t="s">
        <v>57</v>
      </c>
      <c r="L451" t="s">
        <v>58</v>
      </c>
      <c r="M451">
        <v>990001</v>
      </c>
      <c r="N451" t="s">
        <v>49</v>
      </c>
      <c r="O451">
        <v>4</v>
      </c>
      <c r="Q451">
        <v>4</v>
      </c>
      <c r="S451" t="s">
        <v>252</v>
      </c>
      <c r="AE451">
        <v>12</v>
      </c>
      <c r="AF451">
        <v>7.6</v>
      </c>
      <c r="AG451">
        <v>5</v>
      </c>
      <c r="AH451" t="s">
        <v>50</v>
      </c>
      <c r="AI451" t="s">
        <v>51</v>
      </c>
      <c r="AJ451">
        <v>2</v>
      </c>
      <c r="AK451">
        <v>1</v>
      </c>
      <c r="AL451">
        <v>1</v>
      </c>
      <c r="AM451" t="s">
        <v>52</v>
      </c>
      <c r="AN451" t="s">
        <v>53</v>
      </c>
      <c r="AP451">
        <v>1</v>
      </c>
      <c r="AQ451" t="s">
        <v>54</v>
      </c>
      <c r="AR451">
        <v>0</v>
      </c>
      <c r="AW451" t="s">
        <v>55</v>
      </c>
      <c r="AX451">
        <v>0</v>
      </c>
      <c r="AY451">
        <v>2</v>
      </c>
      <c r="AZ451">
        <v>4</v>
      </c>
      <c r="BA451">
        <v>4</v>
      </c>
      <c r="BB451" t="s">
        <v>56</v>
      </c>
    </row>
    <row r="452" spans="1:54" x14ac:dyDescent="0.2">
      <c r="A452" s="4" t="str">
        <f>VLOOKUP(F452,'Matching-Tabelle'!$A$57:$B$61,2,FALSE)</f>
        <v>curdin.schenkel@tkb.ch</v>
      </c>
      <c r="B452" s="4" t="str">
        <f>VLOOKUP(J452,'Matching-Tabelle'!$A$1:$B$52,2,FALSE)</f>
        <v>WPI Ausbildung</v>
      </c>
      <c r="C452" s="4">
        <v>2.5</v>
      </c>
      <c r="D452" s="4" t="s">
        <v>255</v>
      </c>
      <c r="E452" s="5">
        <v>42486</v>
      </c>
      <c r="F452" t="s">
        <v>46</v>
      </c>
      <c r="G452" t="s">
        <v>47</v>
      </c>
      <c r="H452" t="s">
        <v>48</v>
      </c>
      <c r="I452" s="1"/>
      <c r="J452">
        <v>99</v>
      </c>
      <c r="K452" t="s">
        <v>57</v>
      </c>
      <c r="L452" t="s">
        <v>58</v>
      </c>
      <c r="M452">
        <v>990001</v>
      </c>
      <c r="N452" t="s">
        <v>49</v>
      </c>
      <c r="O452">
        <v>2.5</v>
      </c>
      <c r="Q452">
        <v>2.5</v>
      </c>
      <c r="S452" t="s">
        <v>255</v>
      </c>
      <c r="AE452">
        <v>12</v>
      </c>
      <c r="AF452">
        <v>7.6</v>
      </c>
      <c r="AG452">
        <v>5</v>
      </c>
      <c r="AH452" t="s">
        <v>50</v>
      </c>
      <c r="AI452" t="s">
        <v>51</v>
      </c>
      <c r="AJ452">
        <v>2</v>
      </c>
      <c r="AK452">
        <v>1</v>
      </c>
      <c r="AL452">
        <v>1</v>
      </c>
      <c r="AM452" t="s">
        <v>52</v>
      </c>
      <c r="AN452" t="s">
        <v>53</v>
      </c>
      <c r="AP452">
        <v>1</v>
      </c>
      <c r="AQ452" t="s">
        <v>54</v>
      </c>
      <c r="AR452">
        <v>0</v>
      </c>
      <c r="AW452" t="s">
        <v>55</v>
      </c>
      <c r="AX452">
        <v>0</v>
      </c>
      <c r="AY452">
        <v>2</v>
      </c>
      <c r="AZ452">
        <v>2.5</v>
      </c>
      <c r="BA452">
        <v>2.5</v>
      </c>
      <c r="BB452" t="s">
        <v>56</v>
      </c>
    </row>
    <row r="453" spans="1:54" x14ac:dyDescent="0.2">
      <c r="A453" s="4" t="str">
        <f>VLOOKUP(F453,'Matching-Tabelle'!$A$57:$B$61,2,FALSE)</f>
        <v>curdin.schenkel@tkb.ch</v>
      </c>
      <c r="B453" s="4" t="str">
        <f>VLOOKUP(J453,'Matching-Tabelle'!$A$1:$B$52,2,FALSE)</f>
        <v>WPI Ausbildung</v>
      </c>
      <c r="C453" s="4">
        <v>2</v>
      </c>
      <c r="D453" s="4" t="s">
        <v>257</v>
      </c>
      <c r="E453" s="5">
        <v>42487</v>
      </c>
      <c r="F453" t="s">
        <v>46</v>
      </c>
      <c r="G453" t="s">
        <v>47</v>
      </c>
      <c r="H453" t="s">
        <v>48</v>
      </c>
      <c r="I453" s="1"/>
      <c r="J453">
        <v>99</v>
      </c>
      <c r="K453" t="s">
        <v>57</v>
      </c>
      <c r="L453" t="s">
        <v>58</v>
      </c>
      <c r="M453">
        <v>990001</v>
      </c>
      <c r="N453" t="s">
        <v>49</v>
      </c>
      <c r="O453">
        <v>2</v>
      </c>
      <c r="Q453">
        <v>2</v>
      </c>
      <c r="S453" t="s">
        <v>257</v>
      </c>
      <c r="AE453">
        <v>12</v>
      </c>
      <c r="AF453">
        <v>7.6</v>
      </c>
      <c r="AG453">
        <v>5</v>
      </c>
      <c r="AH453" t="s">
        <v>50</v>
      </c>
      <c r="AI453" t="s">
        <v>51</v>
      </c>
      <c r="AJ453">
        <v>2</v>
      </c>
      <c r="AK453">
        <v>1</v>
      </c>
      <c r="AL453">
        <v>1</v>
      </c>
      <c r="AM453" t="s">
        <v>52</v>
      </c>
      <c r="AN453" t="s">
        <v>53</v>
      </c>
      <c r="AP453">
        <v>1</v>
      </c>
      <c r="AQ453" t="s">
        <v>54</v>
      </c>
      <c r="AR453">
        <v>0</v>
      </c>
      <c r="AW453" t="s">
        <v>55</v>
      </c>
      <c r="AX453">
        <v>0</v>
      </c>
      <c r="AY453">
        <v>2</v>
      </c>
      <c r="AZ453">
        <v>2</v>
      </c>
      <c r="BA453">
        <v>2</v>
      </c>
      <c r="BB453" t="s">
        <v>56</v>
      </c>
    </row>
    <row r="454" spans="1:54" x14ac:dyDescent="0.2">
      <c r="A454" s="4" t="str">
        <f>VLOOKUP(F454,'Matching-Tabelle'!$A$57:$B$61,2,FALSE)</f>
        <v>curdin.schenkel@tkb.ch</v>
      </c>
      <c r="B454" s="4" t="str">
        <f>VLOOKUP(J454,'Matching-Tabelle'!$A$1:$B$52,2,FALSE)</f>
        <v>WPI Ausbildung</v>
      </c>
      <c r="C454" s="4">
        <v>4</v>
      </c>
      <c r="D454" s="4" t="s">
        <v>260</v>
      </c>
      <c r="E454" s="5">
        <v>42490</v>
      </c>
      <c r="F454" t="s">
        <v>46</v>
      </c>
      <c r="G454" t="s">
        <v>47</v>
      </c>
      <c r="H454" t="s">
        <v>48</v>
      </c>
      <c r="I454" s="1"/>
      <c r="J454">
        <v>99</v>
      </c>
      <c r="K454" t="s">
        <v>57</v>
      </c>
      <c r="L454" t="s">
        <v>58</v>
      </c>
      <c r="M454">
        <v>990001</v>
      </c>
      <c r="N454" t="s">
        <v>49</v>
      </c>
      <c r="O454">
        <v>4</v>
      </c>
      <c r="Q454">
        <v>4</v>
      </c>
      <c r="S454" t="s">
        <v>260</v>
      </c>
      <c r="AE454">
        <v>12</v>
      </c>
      <c r="AF454">
        <v>7.6</v>
      </c>
      <c r="AG454">
        <v>5</v>
      </c>
      <c r="AH454" t="s">
        <v>50</v>
      </c>
      <c r="AI454" t="s">
        <v>51</v>
      </c>
      <c r="AJ454">
        <v>2</v>
      </c>
      <c r="AK454">
        <v>1</v>
      </c>
      <c r="AL454">
        <v>1</v>
      </c>
      <c r="AM454" t="s">
        <v>52</v>
      </c>
      <c r="AN454" t="s">
        <v>53</v>
      </c>
      <c r="AP454">
        <v>1</v>
      </c>
      <c r="AQ454" t="s">
        <v>54</v>
      </c>
      <c r="AR454">
        <v>0</v>
      </c>
      <c r="AW454" t="s">
        <v>55</v>
      </c>
      <c r="AX454">
        <v>0</v>
      </c>
      <c r="AY454">
        <v>2</v>
      </c>
      <c r="AZ454">
        <v>4</v>
      </c>
      <c r="BA454">
        <v>4</v>
      </c>
      <c r="BB454" t="s">
        <v>56</v>
      </c>
    </row>
    <row r="455" spans="1:54" x14ac:dyDescent="0.2">
      <c r="A455" s="4" t="str">
        <f>VLOOKUP(F455,'Matching-Tabelle'!$A$57:$B$61,2,FALSE)</f>
        <v>curdin.schenkel@tkb.ch</v>
      </c>
      <c r="B455" s="4" t="str">
        <f>VLOOKUP(J455,'Matching-Tabelle'!$A$1:$B$52,2,FALSE)</f>
        <v>WPI Ausbildung</v>
      </c>
      <c r="C455" s="4">
        <v>8</v>
      </c>
      <c r="D455" s="4" t="s">
        <v>264</v>
      </c>
      <c r="E455" s="5">
        <v>42491</v>
      </c>
      <c r="F455" t="s">
        <v>46</v>
      </c>
      <c r="G455" t="s">
        <v>47</v>
      </c>
      <c r="H455" t="s">
        <v>48</v>
      </c>
      <c r="I455" s="1"/>
      <c r="J455">
        <v>99</v>
      </c>
      <c r="K455" t="s">
        <v>57</v>
      </c>
      <c r="L455" t="s">
        <v>58</v>
      </c>
      <c r="M455">
        <v>990001</v>
      </c>
      <c r="N455" t="s">
        <v>49</v>
      </c>
      <c r="O455">
        <v>8</v>
      </c>
      <c r="Q455">
        <v>8</v>
      </c>
      <c r="S455" t="s">
        <v>264</v>
      </c>
      <c r="AE455">
        <v>12</v>
      </c>
      <c r="AF455">
        <v>7.6</v>
      </c>
      <c r="AG455">
        <v>5</v>
      </c>
      <c r="AH455" t="s">
        <v>50</v>
      </c>
      <c r="AI455" t="s">
        <v>51</v>
      </c>
      <c r="AJ455">
        <v>2</v>
      </c>
      <c r="AK455">
        <v>1</v>
      </c>
      <c r="AL455">
        <v>1</v>
      </c>
      <c r="AM455" t="s">
        <v>52</v>
      </c>
      <c r="AN455" t="s">
        <v>53</v>
      </c>
      <c r="AP455">
        <v>1</v>
      </c>
      <c r="AQ455" t="s">
        <v>54</v>
      </c>
      <c r="AR455">
        <v>0</v>
      </c>
      <c r="AW455" t="s">
        <v>55</v>
      </c>
      <c r="AX455">
        <v>0</v>
      </c>
      <c r="AY455">
        <v>2</v>
      </c>
      <c r="AZ455">
        <v>8</v>
      </c>
      <c r="BA455">
        <v>8</v>
      </c>
      <c r="BB455" t="s">
        <v>56</v>
      </c>
    </row>
    <row r="456" spans="1:54" x14ac:dyDescent="0.2">
      <c r="A456" s="4" t="str">
        <f>VLOOKUP(F456,'Matching-Tabelle'!$A$57:$B$61,2,FALSE)</f>
        <v>curdin.schenkel@tkb.ch</v>
      </c>
      <c r="B456" s="4" t="str">
        <f>VLOOKUP(J456,'Matching-Tabelle'!$A$1:$B$52,2,FALSE)</f>
        <v>WPI Ausbildung</v>
      </c>
      <c r="C456" s="4">
        <v>1.5</v>
      </c>
      <c r="D456" s="4" t="s">
        <v>257</v>
      </c>
      <c r="E456" s="5">
        <v>42492</v>
      </c>
      <c r="F456" t="s">
        <v>46</v>
      </c>
      <c r="G456" t="s">
        <v>47</v>
      </c>
      <c r="H456" t="s">
        <v>48</v>
      </c>
      <c r="I456" s="1"/>
      <c r="J456">
        <v>99</v>
      </c>
      <c r="K456" t="s">
        <v>57</v>
      </c>
      <c r="L456" t="s">
        <v>58</v>
      </c>
      <c r="M456">
        <v>990001</v>
      </c>
      <c r="N456" t="s">
        <v>49</v>
      </c>
      <c r="O456">
        <v>1.5</v>
      </c>
      <c r="Q456">
        <v>1.5</v>
      </c>
      <c r="S456" t="s">
        <v>257</v>
      </c>
      <c r="AE456">
        <v>12</v>
      </c>
      <c r="AF456">
        <v>7.6</v>
      </c>
      <c r="AG456">
        <v>5</v>
      </c>
      <c r="AH456" t="s">
        <v>50</v>
      </c>
      <c r="AI456" t="s">
        <v>51</v>
      </c>
      <c r="AJ456">
        <v>2</v>
      </c>
      <c r="AK456">
        <v>1</v>
      </c>
      <c r="AL456">
        <v>1</v>
      </c>
      <c r="AM456" t="s">
        <v>52</v>
      </c>
      <c r="AN456" t="s">
        <v>53</v>
      </c>
      <c r="AP456">
        <v>1</v>
      </c>
      <c r="AQ456" t="s">
        <v>54</v>
      </c>
      <c r="AR456">
        <v>0</v>
      </c>
      <c r="AW456" t="s">
        <v>55</v>
      </c>
      <c r="AX456">
        <v>0</v>
      </c>
      <c r="AY456">
        <v>2</v>
      </c>
      <c r="AZ456">
        <v>1.5</v>
      </c>
      <c r="BA456">
        <v>1.5</v>
      </c>
      <c r="BB456" t="s">
        <v>56</v>
      </c>
    </row>
    <row r="457" spans="1:54" x14ac:dyDescent="0.2">
      <c r="A457" s="4" t="str">
        <f>VLOOKUP(F457,'Matching-Tabelle'!$A$57:$B$61,2,FALSE)</f>
        <v>curdin.schenkel@tkb.ch</v>
      </c>
      <c r="B457" s="4" t="str">
        <f>VLOOKUP(J457,'Matching-Tabelle'!$A$1:$B$52,2,FALSE)</f>
        <v>WPI Ausbildung</v>
      </c>
      <c r="C457" s="4">
        <v>6.5</v>
      </c>
      <c r="D457" s="4" t="s">
        <v>257</v>
      </c>
      <c r="E457" s="5">
        <v>42496</v>
      </c>
      <c r="F457" t="s">
        <v>46</v>
      </c>
      <c r="G457" t="s">
        <v>47</v>
      </c>
      <c r="H457" t="s">
        <v>48</v>
      </c>
      <c r="I457" s="1"/>
      <c r="J457">
        <v>99</v>
      </c>
      <c r="K457" t="s">
        <v>57</v>
      </c>
      <c r="L457" t="s">
        <v>58</v>
      </c>
      <c r="M457">
        <v>990001</v>
      </c>
      <c r="N457" t="s">
        <v>49</v>
      </c>
      <c r="O457">
        <v>6.5</v>
      </c>
      <c r="Q457">
        <v>6.5</v>
      </c>
      <c r="S457" t="s">
        <v>257</v>
      </c>
      <c r="AE457">
        <v>12</v>
      </c>
      <c r="AF457">
        <v>7.6</v>
      </c>
      <c r="AG457">
        <v>5</v>
      </c>
      <c r="AH457" t="s">
        <v>50</v>
      </c>
      <c r="AI457" t="s">
        <v>51</v>
      </c>
      <c r="AJ457">
        <v>2</v>
      </c>
      <c r="AK457">
        <v>1</v>
      </c>
      <c r="AL457">
        <v>1</v>
      </c>
      <c r="AM457" t="s">
        <v>52</v>
      </c>
      <c r="AN457" t="s">
        <v>53</v>
      </c>
      <c r="AP457">
        <v>1</v>
      </c>
      <c r="AQ457" t="s">
        <v>54</v>
      </c>
      <c r="AR457">
        <v>0</v>
      </c>
      <c r="AW457" t="s">
        <v>55</v>
      </c>
      <c r="AX457">
        <v>0</v>
      </c>
      <c r="AY457">
        <v>2</v>
      </c>
      <c r="AZ457">
        <v>6.5</v>
      </c>
      <c r="BA457">
        <v>6.5</v>
      </c>
      <c r="BB457" t="s">
        <v>56</v>
      </c>
    </row>
    <row r="458" spans="1:54" x14ac:dyDescent="0.2">
      <c r="A458" s="4" t="str">
        <f>VLOOKUP(F458,'Matching-Tabelle'!$A$57:$B$61,2,FALSE)</f>
        <v>curdin.schenkel@tkb.ch</v>
      </c>
      <c r="B458" s="4" t="str">
        <f>VLOOKUP(J458,'Matching-Tabelle'!$A$1:$B$52,2,FALSE)</f>
        <v>WPI Ausbildung</v>
      </c>
      <c r="C458" s="4">
        <v>2</v>
      </c>
      <c r="D458" s="4" t="s">
        <v>274</v>
      </c>
      <c r="E458" s="5">
        <v>42499</v>
      </c>
      <c r="F458" t="s">
        <v>46</v>
      </c>
      <c r="G458" t="s">
        <v>47</v>
      </c>
      <c r="H458" t="s">
        <v>48</v>
      </c>
      <c r="I458" s="1"/>
      <c r="J458">
        <v>99</v>
      </c>
      <c r="K458" t="s">
        <v>57</v>
      </c>
      <c r="L458" t="s">
        <v>58</v>
      </c>
      <c r="M458">
        <v>990001</v>
      </c>
      <c r="N458" t="s">
        <v>49</v>
      </c>
      <c r="O458">
        <v>2</v>
      </c>
      <c r="Q458">
        <v>2</v>
      </c>
      <c r="S458" t="s">
        <v>274</v>
      </c>
      <c r="AE458">
        <v>12</v>
      </c>
      <c r="AF458">
        <v>7.6</v>
      </c>
      <c r="AG458">
        <v>5</v>
      </c>
      <c r="AH458" t="s">
        <v>50</v>
      </c>
      <c r="AI458" t="s">
        <v>51</v>
      </c>
      <c r="AJ458">
        <v>2</v>
      </c>
      <c r="AK458">
        <v>1</v>
      </c>
      <c r="AL458">
        <v>1</v>
      </c>
      <c r="AM458" t="s">
        <v>52</v>
      </c>
      <c r="AN458" t="s">
        <v>53</v>
      </c>
      <c r="AP458">
        <v>1</v>
      </c>
      <c r="AQ458" t="s">
        <v>54</v>
      </c>
      <c r="AR458">
        <v>0</v>
      </c>
      <c r="AW458" t="s">
        <v>55</v>
      </c>
      <c r="AX458">
        <v>0</v>
      </c>
      <c r="AY458">
        <v>2</v>
      </c>
      <c r="AZ458">
        <v>2</v>
      </c>
      <c r="BA458">
        <v>2</v>
      </c>
      <c r="BB458" t="s">
        <v>56</v>
      </c>
    </row>
    <row r="459" spans="1:54" x14ac:dyDescent="0.2">
      <c r="A459" s="4" t="str">
        <f>VLOOKUP(F459,'Matching-Tabelle'!$A$57:$B$61,2,FALSE)</f>
        <v>curdin.schenkel@tkb.ch</v>
      </c>
      <c r="B459" s="4" t="str">
        <f>VLOOKUP(J459,'Matching-Tabelle'!$A$1:$B$52,2,FALSE)</f>
        <v>WPI Ausbildung</v>
      </c>
      <c r="C459" s="4">
        <v>4</v>
      </c>
      <c r="D459" s="4" t="s">
        <v>289</v>
      </c>
      <c r="E459" s="5">
        <v>42507</v>
      </c>
      <c r="F459" t="s">
        <v>46</v>
      </c>
      <c r="G459" t="s">
        <v>47</v>
      </c>
      <c r="H459" t="s">
        <v>48</v>
      </c>
      <c r="I459" s="1"/>
      <c r="J459">
        <v>99</v>
      </c>
      <c r="K459" t="s">
        <v>57</v>
      </c>
      <c r="L459" t="s">
        <v>58</v>
      </c>
      <c r="M459">
        <v>990001</v>
      </c>
      <c r="N459" t="s">
        <v>49</v>
      </c>
      <c r="O459">
        <v>4</v>
      </c>
      <c r="Q459">
        <v>4</v>
      </c>
      <c r="S459" t="s">
        <v>289</v>
      </c>
      <c r="AE459">
        <v>12</v>
      </c>
      <c r="AF459">
        <v>7.6</v>
      </c>
      <c r="AG459">
        <v>5</v>
      </c>
      <c r="AH459" t="s">
        <v>50</v>
      </c>
      <c r="AI459" t="s">
        <v>51</v>
      </c>
      <c r="AJ459">
        <v>2</v>
      </c>
      <c r="AK459">
        <v>1</v>
      </c>
      <c r="AL459">
        <v>1</v>
      </c>
      <c r="AM459" t="s">
        <v>52</v>
      </c>
      <c r="AN459" t="s">
        <v>53</v>
      </c>
      <c r="AP459">
        <v>1</v>
      </c>
      <c r="AQ459" t="s">
        <v>54</v>
      </c>
      <c r="AR459">
        <v>0</v>
      </c>
      <c r="AW459" t="s">
        <v>55</v>
      </c>
      <c r="AX459">
        <v>0</v>
      </c>
      <c r="AY459">
        <v>2</v>
      </c>
      <c r="AZ459">
        <v>4</v>
      </c>
      <c r="BA459">
        <v>4</v>
      </c>
      <c r="BB459" t="s">
        <v>56</v>
      </c>
    </row>
    <row r="460" spans="1:54" x14ac:dyDescent="0.2">
      <c r="A460" s="4" t="str">
        <f>VLOOKUP(F460,'Matching-Tabelle'!$A$57:$B$61,2,FALSE)</f>
        <v>curdin.schenkel@tkb.ch</v>
      </c>
      <c r="B460" s="4" t="str">
        <f>VLOOKUP(J460,'Matching-Tabelle'!$A$1:$B$52,2,FALSE)</f>
        <v>WPI Ausbildung</v>
      </c>
      <c r="C460" s="4">
        <v>9</v>
      </c>
      <c r="D460" s="4" t="s">
        <v>217</v>
      </c>
      <c r="E460" s="5">
        <v>42508</v>
      </c>
      <c r="F460" t="s">
        <v>46</v>
      </c>
      <c r="G460" t="s">
        <v>47</v>
      </c>
      <c r="H460" t="s">
        <v>48</v>
      </c>
      <c r="I460" s="1"/>
      <c r="J460">
        <v>99</v>
      </c>
      <c r="K460" t="s">
        <v>57</v>
      </c>
      <c r="L460" t="s">
        <v>58</v>
      </c>
      <c r="M460">
        <v>990001</v>
      </c>
      <c r="N460" t="s">
        <v>49</v>
      </c>
      <c r="O460">
        <v>9</v>
      </c>
      <c r="Q460">
        <v>9</v>
      </c>
      <c r="S460" t="s">
        <v>217</v>
      </c>
      <c r="AE460">
        <v>12</v>
      </c>
      <c r="AF460">
        <v>7.6</v>
      </c>
      <c r="AG460">
        <v>5</v>
      </c>
      <c r="AH460" t="s">
        <v>50</v>
      </c>
      <c r="AI460" t="s">
        <v>51</v>
      </c>
      <c r="AJ460">
        <v>2</v>
      </c>
      <c r="AK460">
        <v>1</v>
      </c>
      <c r="AL460">
        <v>1</v>
      </c>
      <c r="AM460" t="s">
        <v>52</v>
      </c>
      <c r="AN460" t="s">
        <v>53</v>
      </c>
      <c r="AP460">
        <v>1</v>
      </c>
      <c r="AQ460" t="s">
        <v>54</v>
      </c>
      <c r="AR460">
        <v>0</v>
      </c>
      <c r="AW460" t="s">
        <v>55</v>
      </c>
      <c r="AX460">
        <v>0</v>
      </c>
      <c r="AY460">
        <v>2</v>
      </c>
      <c r="AZ460">
        <v>9</v>
      </c>
      <c r="BA460">
        <v>9</v>
      </c>
      <c r="BB460" t="s">
        <v>56</v>
      </c>
    </row>
    <row r="461" spans="1:54" x14ac:dyDescent="0.2">
      <c r="A461" s="4" t="str">
        <f>VLOOKUP(F461,'Matching-Tabelle'!$A$57:$B$61,2,FALSE)</f>
        <v>curdin.schenkel@tkb.ch</v>
      </c>
      <c r="B461" s="4" t="str">
        <f>VLOOKUP(J461,'Matching-Tabelle'!$A$1:$B$52,2,FALSE)</f>
        <v>WPI Ausbildung</v>
      </c>
      <c r="C461" s="4">
        <v>12</v>
      </c>
      <c r="D461" s="4" t="s">
        <v>217</v>
      </c>
      <c r="E461" s="5">
        <v>42509</v>
      </c>
      <c r="F461" t="s">
        <v>46</v>
      </c>
      <c r="G461" t="s">
        <v>47</v>
      </c>
      <c r="H461" t="s">
        <v>48</v>
      </c>
      <c r="I461" s="1"/>
      <c r="J461">
        <v>99</v>
      </c>
      <c r="K461" t="s">
        <v>57</v>
      </c>
      <c r="L461" t="s">
        <v>58</v>
      </c>
      <c r="M461">
        <v>990001</v>
      </c>
      <c r="N461" t="s">
        <v>49</v>
      </c>
      <c r="O461">
        <v>12</v>
      </c>
      <c r="Q461">
        <v>12</v>
      </c>
      <c r="S461" t="s">
        <v>217</v>
      </c>
      <c r="AE461">
        <v>12</v>
      </c>
      <c r="AF461">
        <v>7.6</v>
      </c>
      <c r="AG461">
        <v>5</v>
      </c>
      <c r="AH461" t="s">
        <v>50</v>
      </c>
      <c r="AI461" t="s">
        <v>51</v>
      </c>
      <c r="AJ461">
        <v>2</v>
      </c>
      <c r="AK461">
        <v>1</v>
      </c>
      <c r="AL461">
        <v>1</v>
      </c>
      <c r="AM461" t="s">
        <v>52</v>
      </c>
      <c r="AN461" t="s">
        <v>53</v>
      </c>
      <c r="AP461">
        <v>1</v>
      </c>
      <c r="AQ461" t="s">
        <v>54</v>
      </c>
      <c r="AR461">
        <v>0</v>
      </c>
      <c r="AW461" t="s">
        <v>55</v>
      </c>
      <c r="AX461">
        <v>0</v>
      </c>
      <c r="AY461">
        <v>2</v>
      </c>
      <c r="AZ461">
        <v>12</v>
      </c>
      <c r="BA461">
        <v>12</v>
      </c>
      <c r="BB461" t="s">
        <v>56</v>
      </c>
    </row>
    <row r="462" spans="1:54" x14ac:dyDescent="0.2">
      <c r="A462" s="4" t="str">
        <f>VLOOKUP(F462,'Matching-Tabelle'!$A$57:$B$61,2,FALSE)</f>
        <v>curdin.schenkel@tkb.ch</v>
      </c>
      <c r="B462" s="4" t="str">
        <f>VLOOKUP(J462,'Matching-Tabelle'!$A$1:$B$52,2,FALSE)</f>
        <v>WPI Ausbildung</v>
      </c>
      <c r="C462" s="4">
        <v>9</v>
      </c>
      <c r="D462" s="4" t="s">
        <v>217</v>
      </c>
      <c r="E462" s="5">
        <v>42510</v>
      </c>
      <c r="F462" t="s">
        <v>46</v>
      </c>
      <c r="G462" t="s">
        <v>47</v>
      </c>
      <c r="H462" t="s">
        <v>48</v>
      </c>
      <c r="I462" s="1"/>
      <c r="J462">
        <v>99</v>
      </c>
      <c r="K462" t="s">
        <v>57</v>
      </c>
      <c r="L462" t="s">
        <v>58</v>
      </c>
      <c r="M462">
        <v>990001</v>
      </c>
      <c r="N462" t="s">
        <v>49</v>
      </c>
      <c r="O462">
        <v>9</v>
      </c>
      <c r="Q462">
        <v>9</v>
      </c>
      <c r="S462" t="s">
        <v>217</v>
      </c>
      <c r="AE462">
        <v>12</v>
      </c>
      <c r="AF462">
        <v>7.6</v>
      </c>
      <c r="AG462">
        <v>5</v>
      </c>
      <c r="AH462" t="s">
        <v>50</v>
      </c>
      <c r="AI462" t="s">
        <v>51</v>
      </c>
      <c r="AJ462">
        <v>2</v>
      </c>
      <c r="AK462">
        <v>1</v>
      </c>
      <c r="AL462">
        <v>1</v>
      </c>
      <c r="AM462" t="s">
        <v>52</v>
      </c>
      <c r="AN462" t="s">
        <v>53</v>
      </c>
      <c r="AP462">
        <v>1</v>
      </c>
      <c r="AQ462" t="s">
        <v>54</v>
      </c>
      <c r="AR462">
        <v>0</v>
      </c>
      <c r="AW462" t="s">
        <v>55</v>
      </c>
      <c r="AX462">
        <v>0</v>
      </c>
      <c r="AY462">
        <v>2</v>
      </c>
      <c r="AZ462">
        <v>9</v>
      </c>
      <c r="BA462">
        <v>9</v>
      </c>
      <c r="BB462" t="s">
        <v>56</v>
      </c>
    </row>
    <row r="463" spans="1:54" x14ac:dyDescent="0.2">
      <c r="A463" s="4" t="str">
        <f>VLOOKUP(F463,'Matching-Tabelle'!$A$57:$B$61,2,FALSE)</f>
        <v>curdin.schenkel@tkb.ch</v>
      </c>
      <c r="B463" s="4" t="str">
        <f>VLOOKUP(J463,'Matching-Tabelle'!$A$1:$B$52,2,FALSE)</f>
        <v>WPI Ausbildung</v>
      </c>
      <c r="C463" s="4">
        <v>3</v>
      </c>
      <c r="D463" s="4" t="s">
        <v>292</v>
      </c>
      <c r="E463" s="5">
        <v>42514</v>
      </c>
      <c r="F463" t="s">
        <v>46</v>
      </c>
      <c r="G463" t="s">
        <v>47</v>
      </c>
      <c r="H463" t="s">
        <v>48</v>
      </c>
      <c r="I463" s="1"/>
      <c r="J463">
        <v>99</v>
      </c>
      <c r="K463" t="s">
        <v>57</v>
      </c>
      <c r="L463" t="s">
        <v>58</v>
      </c>
      <c r="M463">
        <v>990001</v>
      </c>
      <c r="N463" t="s">
        <v>49</v>
      </c>
      <c r="O463">
        <v>3</v>
      </c>
      <c r="Q463">
        <v>3</v>
      </c>
      <c r="S463" t="s">
        <v>292</v>
      </c>
      <c r="AE463">
        <v>12</v>
      </c>
      <c r="AF463">
        <v>7.6</v>
      </c>
      <c r="AG463">
        <v>5</v>
      </c>
      <c r="AH463" t="s">
        <v>50</v>
      </c>
      <c r="AI463" t="s">
        <v>51</v>
      </c>
      <c r="AJ463">
        <v>2</v>
      </c>
      <c r="AK463">
        <v>1</v>
      </c>
      <c r="AL463">
        <v>1</v>
      </c>
      <c r="AM463" t="s">
        <v>52</v>
      </c>
      <c r="AN463" t="s">
        <v>53</v>
      </c>
      <c r="AP463">
        <v>1</v>
      </c>
      <c r="AQ463" t="s">
        <v>54</v>
      </c>
      <c r="AR463">
        <v>0</v>
      </c>
      <c r="AW463" t="s">
        <v>55</v>
      </c>
      <c r="AX463">
        <v>0</v>
      </c>
      <c r="AY463">
        <v>2</v>
      </c>
      <c r="AZ463">
        <v>3</v>
      </c>
      <c r="BA463">
        <v>3</v>
      </c>
      <c r="BB463" t="s">
        <v>56</v>
      </c>
    </row>
    <row r="464" spans="1:54" x14ac:dyDescent="0.2">
      <c r="A464" s="4" t="str">
        <f>VLOOKUP(F464,'Matching-Tabelle'!$A$57:$B$61,2,FALSE)</f>
        <v>curdin.schenkel@tkb.ch</v>
      </c>
      <c r="B464" s="4" t="str">
        <f>VLOOKUP(J464,'Matching-Tabelle'!$A$1:$B$52,2,FALSE)</f>
        <v>WPI Ausbildung</v>
      </c>
      <c r="C464" s="4">
        <v>4</v>
      </c>
      <c r="D464" s="4" t="s">
        <v>257</v>
      </c>
      <c r="E464" s="5">
        <v>42520</v>
      </c>
      <c r="F464" t="s">
        <v>46</v>
      </c>
      <c r="G464" t="s">
        <v>47</v>
      </c>
      <c r="H464" t="s">
        <v>48</v>
      </c>
      <c r="I464" s="1"/>
      <c r="J464">
        <v>99</v>
      </c>
      <c r="K464" t="s">
        <v>57</v>
      </c>
      <c r="L464" t="s">
        <v>58</v>
      </c>
      <c r="M464">
        <v>990001</v>
      </c>
      <c r="N464" t="s">
        <v>49</v>
      </c>
      <c r="O464">
        <v>4</v>
      </c>
      <c r="Q464">
        <v>4</v>
      </c>
      <c r="S464" t="s">
        <v>257</v>
      </c>
      <c r="AE464">
        <v>12</v>
      </c>
      <c r="AF464">
        <v>7.6</v>
      </c>
      <c r="AG464">
        <v>5</v>
      </c>
      <c r="AH464" t="s">
        <v>50</v>
      </c>
      <c r="AI464" t="s">
        <v>51</v>
      </c>
      <c r="AJ464">
        <v>2</v>
      </c>
      <c r="AK464">
        <v>1</v>
      </c>
      <c r="AL464">
        <v>1</v>
      </c>
      <c r="AM464" t="s">
        <v>52</v>
      </c>
      <c r="AN464" t="s">
        <v>53</v>
      </c>
      <c r="AP464">
        <v>1</v>
      </c>
      <c r="AQ464" t="s">
        <v>54</v>
      </c>
      <c r="AR464">
        <v>0</v>
      </c>
      <c r="AW464" t="s">
        <v>55</v>
      </c>
      <c r="AX464">
        <v>0</v>
      </c>
      <c r="AY464">
        <v>2</v>
      </c>
      <c r="AZ464">
        <v>4</v>
      </c>
      <c r="BA464">
        <v>4</v>
      </c>
      <c r="BB464" t="s">
        <v>56</v>
      </c>
    </row>
    <row r="465" spans="1:54" x14ac:dyDescent="0.2">
      <c r="A465" s="4" t="str">
        <f>VLOOKUP(F465,'Matching-Tabelle'!$A$57:$B$61,2,FALSE)</f>
        <v>curdin.schenkel@tkb.ch</v>
      </c>
      <c r="B465" s="4" t="str">
        <f>VLOOKUP(J465,'Matching-Tabelle'!$A$1:$B$52,2,FALSE)</f>
        <v>WPI Ausbildung</v>
      </c>
      <c r="C465" s="4">
        <v>2.5</v>
      </c>
      <c r="D465" s="4" t="s">
        <v>302</v>
      </c>
      <c r="E465" s="5">
        <v>42521</v>
      </c>
      <c r="F465" t="s">
        <v>46</v>
      </c>
      <c r="G465" t="s">
        <v>47</v>
      </c>
      <c r="H465" t="s">
        <v>48</v>
      </c>
      <c r="I465" s="1"/>
      <c r="J465">
        <v>99</v>
      </c>
      <c r="K465" t="s">
        <v>57</v>
      </c>
      <c r="L465" t="s">
        <v>58</v>
      </c>
      <c r="M465">
        <v>990001</v>
      </c>
      <c r="N465" t="s">
        <v>49</v>
      </c>
      <c r="O465">
        <v>2.5</v>
      </c>
      <c r="Q465">
        <v>2.5</v>
      </c>
      <c r="S465" t="s">
        <v>302</v>
      </c>
      <c r="AE465">
        <v>12</v>
      </c>
      <c r="AF465">
        <v>7.6</v>
      </c>
      <c r="AG465">
        <v>5</v>
      </c>
      <c r="AH465" t="s">
        <v>50</v>
      </c>
      <c r="AI465" t="s">
        <v>51</v>
      </c>
      <c r="AJ465">
        <v>2</v>
      </c>
      <c r="AK465">
        <v>1</v>
      </c>
      <c r="AL465">
        <v>1</v>
      </c>
      <c r="AM465" t="s">
        <v>52</v>
      </c>
      <c r="AN465" t="s">
        <v>53</v>
      </c>
      <c r="AP465">
        <v>1</v>
      </c>
      <c r="AQ465" t="s">
        <v>54</v>
      </c>
      <c r="AR465">
        <v>0</v>
      </c>
      <c r="AW465" t="s">
        <v>55</v>
      </c>
      <c r="AX465">
        <v>0</v>
      </c>
      <c r="AY465">
        <v>2</v>
      </c>
      <c r="AZ465">
        <v>2.5</v>
      </c>
      <c r="BA465">
        <v>2.5</v>
      </c>
      <c r="BB465" t="s">
        <v>56</v>
      </c>
    </row>
    <row r="466" spans="1:54" x14ac:dyDescent="0.2">
      <c r="A466" s="4" t="str">
        <f>VLOOKUP(F466,'Matching-Tabelle'!$A$57:$B$61,2,FALSE)</f>
        <v>curdin.schenkel@tkb.ch</v>
      </c>
      <c r="B466" s="4" t="str">
        <f>VLOOKUP(J466,'Matching-Tabelle'!$A$1:$B$52,2,FALSE)</f>
        <v>WPI Ausbildung</v>
      </c>
      <c r="C466" s="4">
        <v>2</v>
      </c>
      <c r="D466" s="4" t="s">
        <v>257</v>
      </c>
      <c r="E466" s="5">
        <v>42524</v>
      </c>
      <c r="F466" t="s">
        <v>46</v>
      </c>
      <c r="G466" t="s">
        <v>47</v>
      </c>
      <c r="H466" t="s">
        <v>48</v>
      </c>
      <c r="I466" s="1"/>
      <c r="J466">
        <v>99</v>
      </c>
      <c r="K466" t="s">
        <v>57</v>
      </c>
      <c r="L466" t="s">
        <v>58</v>
      </c>
      <c r="M466">
        <v>990001</v>
      </c>
      <c r="N466" t="s">
        <v>49</v>
      </c>
      <c r="O466">
        <v>2</v>
      </c>
      <c r="Q466">
        <v>2</v>
      </c>
      <c r="S466" t="s">
        <v>257</v>
      </c>
      <c r="AE466">
        <v>12</v>
      </c>
      <c r="AF466">
        <v>7.6</v>
      </c>
      <c r="AG466">
        <v>5</v>
      </c>
      <c r="AH466" t="s">
        <v>50</v>
      </c>
      <c r="AI466" t="s">
        <v>51</v>
      </c>
      <c r="AJ466">
        <v>2</v>
      </c>
      <c r="AK466">
        <v>1</v>
      </c>
      <c r="AL466">
        <v>1</v>
      </c>
      <c r="AM466" t="s">
        <v>52</v>
      </c>
      <c r="AN466" t="s">
        <v>53</v>
      </c>
      <c r="AP466">
        <v>1</v>
      </c>
      <c r="AQ466" t="s">
        <v>54</v>
      </c>
      <c r="AR466">
        <v>0</v>
      </c>
      <c r="AW466" t="s">
        <v>55</v>
      </c>
      <c r="AX466">
        <v>0</v>
      </c>
      <c r="AY466">
        <v>2</v>
      </c>
      <c r="AZ466">
        <v>2</v>
      </c>
      <c r="BA466">
        <v>2</v>
      </c>
      <c r="BB466" t="s">
        <v>56</v>
      </c>
    </row>
    <row r="467" spans="1:54" x14ac:dyDescent="0.2">
      <c r="A467" s="4" t="str">
        <f>VLOOKUP(F467,'Matching-Tabelle'!$A$57:$B$61,2,FALSE)</f>
        <v>curdin.schenkel@tkb.ch</v>
      </c>
      <c r="B467" s="4" t="str">
        <f>VLOOKUP(J467,'Matching-Tabelle'!$A$1:$B$52,2,FALSE)</f>
        <v>WPI Ausbildung</v>
      </c>
      <c r="C467" s="4">
        <v>5</v>
      </c>
      <c r="D467" s="4" t="s">
        <v>310</v>
      </c>
      <c r="E467" s="5">
        <v>42527</v>
      </c>
      <c r="F467" t="s">
        <v>46</v>
      </c>
      <c r="G467" t="s">
        <v>47</v>
      </c>
      <c r="H467" t="s">
        <v>48</v>
      </c>
      <c r="I467" s="1"/>
      <c r="J467">
        <v>99</v>
      </c>
      <c r="K467" t="s">
        <v>57</v>
      </c>
      <c r="L467" t="s">
        <v>58</v>
      </c>
      <c r="M467">
        <v>990001</v>
      </c>
      <c r="N467" t="s">
        <v>49</v>
      </c>
      <c r="O467">
        <v>5</v>
      </c>
      <c r="Q467">
        <v>5</v>
      </c>
      <c r="S467" t="s">
        <v>310</v>
      </c>
      <c r="AE467">
        <v>12</v>
      </c>
      <c r="AF467">
        <v>7.6</v>
      </c>
      <c r="AG467">
        <v>5</v>
      </c>
      <c r="AH467" t="s">
        <v>50</v>
      </c>
      <c r="AI467" t="s">
        <v>51</v>
      </c>
      <c r="AJ467">
        <v>2</v>
      </c>
      <c r="AK467">
        <v>1</v>
      </c>
      <c r="AL467">
        <v>1</v>
      </c>
      <c r="AM467" t="s">
        <v>52</v>
      </c>
      <c r="AN467" t="s">
        <v>53</v>
      </c>
      <c r="AP467">
        <v>1</v>
      </c>
      <c r="AQ467" t="s">
        <v>54</v>
      </c>
      <c r="AR467">
        <v>0</v>
      </c>
      <c r="AW467" t="s">
        <v>55</v>
      </c>
      <c r="AX467">
        <v>0</v>
      </c>
      <c r="AY467">
        <v>2</v>
      </c>
      <c r="AZ467">
        <v>5</v>
      </c>
      <c r="BA467">
        <v>5</v>
      </c>
      <c r="BB467" t="s">
        <v>56</v>
      </c>
    </row>
    <row r="468" spans="1:54" x14ac:dyDescent="0.2">
      <c r="A468" s="4" t="str">
        <f>VLOOKUP(F468,'Matching-Tabelle'!$A$57:$B$61,2,FALSE)</f>
        <v>curdin.schenkel@tkb.ch</v>
      </c>
      <c r="B468" s="4" t="str">
        <f>VLOOKUP(J468,'Matching-Tabelle'!$A$1:$B$52,2,FALSE)</f>
        <v>WPI Ausbildung</v>
      </c>
      <c r="C468" s="4">
        <v>2</v>
      </c>
      <c r="D468" s="4" t="s">
        <v>341</v>
      </c>
      <c r="E468" s="5">
        <v>42538</v>
      </c>
      <c r="F468" t="s">
        <v>46</v>
      </c>
      <c r="G468" t="s">
        <v>47</v>
      </c>
      <c r="H468" t="s">
        <v>48</v>
      </c>
      <c r="I468" s="1"/>
      <c r="J468">
        <v>99</v>
      </c>
      <c r="K468" t="s">
        <v>57</v>
      </c>
      <c r="L468" t="s">
        <v>58</v>
      </c>
      <c r="M468">
        <v>990001</v>
      </c>
      <c r="N468" t="s">
        <v>49</v>
      </c>
      <c r="O468">
        <v>2</v>
      </c>
      <c r="Q468">
        <v>2</v>
      </c>
      <c r="S468" t="s">
        <v>341</v>
      </c>
      <c r="AE468">
        <v>12</v>
      </c>
      <c r="AF468">
        <v>7.6</v>
      </c>
      <c r="AG468">
        <v>5</v>
      </c>
      <c r="AH468" t="s">
        <v>50</v>
      </c>
      <c r="AI468" t="s">
        <v>51</v>
      </c>
      <c r="AJ468">
        <v>2</v>
      </c>
      <c r="AK468">
        <v>1</v>
      </c>
      <c r="AL468">
        <v>1</v>
      </c>
      <c r="AM468" t="s">
        <v>52</v>
      </c>
      <c r="AN468" t="s">
        <v>53</v>
      </c>
      <c r="AP468">
        <v>1</v>
      </c>
      <c r="AQ468" t="s">
        <v>54</v>
      </c>
      <c r="AR468">
        <v>0</v>
      </c>
      <c r="AW468" t="s">
        <v>55</v>
      </c>
      <c r="AX468">
        <v>0</v>
      </c>
      <c r="AY468">
        <v>2</v>
      </c>
      <c r="AZ468">
        <v>2</v>
      </c>
      <c r="BA468">
        <v>2</v>
      </c>
      <c r="BB468" t="s">
        <v>56</v>
      </c>
    </row>
    <row r="469" spans="1:54" x14ac:dyDescent="0.2">
      <c r="A469" s="4" t="str">
        <f>VLOOKUP(F469,'Matching-Tabelle'!$A$57:$B$61,2,FALSE)</f>
        <v>curdin.schenkel@tkb.ch</v>
      </c>
      <c r="B469" s="4" t="str">
        <f>VLOOKUP(J469,'Matching-Tabelle'!$A$1:$B$52,2,FALSE)</f>
        <v>WPI Ausbildung</v>
      </c>
      <c r="C469" s="4">
        <v>6</v>
      </c>
      <c r="D469" s="4" t="s">
        <v>217</v>
      </c>
      <c r="E469" s="5">
        <v>42541</v>
      </c>
      <c r="F469" t="s">
        <v>46</v>
      </c>
      <c r="G469" t="s">
        <v>47</v>
      </c>
      <c r="H469" t="s">
        <v>48</v>
      </c>
      <c r="I469" s="1"/>
      <c r="J469">
        <v>99</v>
      </c>
      <c r="K469" t="s">
        <v>57</v>
      </c>
      <c r="L469" t="s">
        <v>58</v>
      </c>
      <c r="M469">
        <v>990001</v>
      </c>
      <c r="N469" t="s">
        <v>49</v>
      </c>
      <c r="O469">
        <v>6</v>
      </c>
      <c r="Q469">
        <v>6</v>
      </c>
      <c r="S469" t="s">
        <v>217</v>
      </c>
      <c r="AE469">
        <v>12</v>
      </c>
      <c r="AF469">
        <v>7.6</v>
      </c>
      <c r="AG469">
        <v>5</v>
      </c>
      <c r="AH469" t="s">
        <v>50</v>
      </c>
      <c r="AI469" t="s">
        <v>51</v>
      </c>
      <c r="AJ469">
        <v>2</v>
      </c>
      <c r="AK469">
        <v>1</v>
      </c>
      <c r="AL469">
        <v>1</v>
      </c>
      <c r="AM469" t="s">
        <v>52</v>
      </c>
      <c r="AN469" t="s">
        <v>53</v>
      </c>
      <c r="AP469">
        <v>1</v>
      </c>
      <c r="AQ469" t="s">
        <v>54</v>
      </c>
      <c r="AR469">
        <v>0</v>
      </c>
      <c r="AW469" t="s">
        <v>55</v>
      </c>
      <c r="AX469">
        <v>0</v>
      </c>
      <c r="AY469">
        <v>2</v>
      </c>
      <c r="AZ469">
        <v>6</v>
      </c>
      <c r="BA469">
        <v>6</v>
      </c>
      <c r="BB469" t="s">
        <v>56</v>
      </c>
    </row>
    <row r="470" spans="1:54" x14ac:dyDescent="0.2">
      <c r="A470" s="4" t="str">
        <f>VLOOKUP(F470,'Matching-Tabelle'!$A$57:$B$61,2,FALSE)</f>
        <v>curdin.schenkel@tkb.ch</v>
      </c>
      <c r="B470" s="4" t="str">
        <f>VLOOKUP(J470,'Matching-Tabelle'!$A$1:$B$52,2,FALSE)</f>
        <v>WPI Ausbildung</v>
      </c>
      <c r="C470" s="4">
        <v>9</v>
      </c>
      <c r="D470" s="4" t="s">
        <v>217</v>
      </c>
      <c r="E470" s="5">
        <v>42543</v>
      </c>
      <c r="F470" t="s">
        <v>46</v>
      </c>
      <c r="G470" t="s">
        <v>47</v>
      </c>
      <c r="H470" t="s">
        <v>48</v>
      </c>
      <c r="I470" s="1"/>
      <c r="J470">
        <v>99</v>
      </c>
      <c r="K470" t="s">
        <v>57</v>
      </c>
      <c r="L470" t="s">
        <v>58</v>
      </c>
      <c r="M470">
        <v>990001</v>
      </c>
      <c r="N470" t="s">
        <v>49</v>
      </c>
      <c r="O470">
        <v>9</v>
      </c>
      <c r="Q470">
        <v>9</v>
      </c>
      <c r="S470" t="s">
        <v>217</v>
      </c>
      <c r="AE470">
        <v>12</v>
      </c>
      <c r="AF470">
        <v>7.6</v>
      </c>
      <c r="AG470">
        <v>5</v>
      </c>
      <c r="AH470" t="s">
        <v>50</v>
      </c>
      <c r="AI470" t="s">
        <v>51</v>
      </c>
      <c r="AJ470">
        <v>2</v>
      </c>
      <c r="AK470">
        <v>1</v>
      </c>
      <c r="AL470">
        <v>1</v>
      </c>
      <c r="AM470" t="s">
        <v>52</v>
      </c>
      <c r="AN470" t="s">
        <v>53</v>
      </c>
      <c r="AP470">
        <v>1</v>
      </c>
      <c r="AQ470" t="s">
        <v>54</v>
      </c>
      <c r="AR470">
        <v>0</v>
      </c>
      <c r="AW470" t="s">
        <v>55</v>
      </c>
      <c r="AX470">
        <v>0</v>
      </c>
      <c r="AY470">
        <v>2</v>
      </c>
      <c r="AZ470">
        <v>9</v>
      </c>
      <c r="BA470">
        <v>9</v>
      </c>
      <c r="BB470" t="s">
        <v>56</v>
      </c>
    </row>
    <row r="471" spans="1:54" x14ac:dyDescent="0.2">
      <c r="A471" s="4" t="str">
        <f>VLOOKUP(F471,'Matching-Tabelle'!$A$57:$B$61,2,FALSE)</f>
        <v>curdin.schenkel@tkb.ch</v>
      </c>
      <c r="B471" s="4" t="str">
        <f>VLOOKUP(J471,'Matching-Tabelle'!$A$1:$B$52,2,FALSE)</f>
        <v>WPI Ausbildung</v>
      </c>
      <c r="C471" s="4">
        <v>12</v>
      </c>
      <c r="D471" s="4" t="s">
        <v>217</v>
      </c>
      <c r="E471" s="5">
        <v>42544</v>
      </c>
      <c r="F471" t="s">
        <v>46</v>
      </c>
      <c r="G471" t="s">
        <v>47</v>
      </c>
      <c r="H471" t="s">
        <v>48</v>
      </c>
      <c r="I471" s="1"/>
      <c r="J471">
        <v>99</v>
      </c>
      <c r="K471" t="s">
        <v>57</v>
      </c>
      <c r="L471" t="s">
        <v>58</v>
      </c>
      <c r="M471">
        <v>990001</v>
      </c>
      <c r="N471" t="s">
        <v>49</v>
      </c>
      <c r="O471">
        <v>12</v>
      </c>
      <c r="Q471">
        <v>12</v>
      </c>
      <c r="S471" t="s">
        <v>217</v>
      </c>
      <c r="AE471">
        <v>12</v>
      </c>
      <c r="AF471">
        <v>7.6</v>
      </c>
      <c r="AG471">
        <v>5</v>
      </c>
      <c r="AH471" t="s">
        <v>50</v>
      </c>
      <c r="AI471" t="s">
        <v>51</v>
      </c>
      <c r="AJ471">
        <v>2</v>
      </c>
      <c r="AK471">
        <v>1</v>
      </c>
      <c r="AL471">
        <v>1</v>
      </c>
      <c r="AM471" t="s">
        <v>52</v>
      </c>
      <c r="AN471" t="s">
        <v>53</v>
      </c>
      <c r="AP471">
        <v>1</v>
      </c>
      <c r="AQ471" t="s">
        <v>54</v>
      </c>
      <c r="AR471">
        <v>0</v>
      </c>
      <c r="AW471" t="s">
        <v>55</v>
      </c>
      <c r="AX471">
        <v>0</v>
      </c>
      <c r="AY471">
        <v>2</v>
      </c>
      <c r="AZ471">
        <v>12</v>
      </c>
      <c r="BA471">
        <v>12</v>
      </c>
      <c r="BB471" t="s">
        <v>56</v>
      </c>
    </row>
    <row r="472" spans="1:54" x14ac:dyDescent="0.2">
      <c r="A472" s="4" t="str">
        <f>VLOOKUP(F472,'Matching-Tabelle'!$A$57:$B$61,2,FALSE)</f>
        <v>curdin.schenkel@tkb.ch</v>
      </c>
      <c r="B472" s="4" t="str">
        <f>VLOOKUP(J472,'Matching-Tabelle'!$A$1:$B$52,2,FALSE)</f>
        <v>WPI Ausbildung</v>
      </c>
      <c r="C472" s="4">
        <v>8</v>
      </c>
      <c r="D472" s="4" t="s">
        <v>217</v>
      </c>
      <c r="E472" s="5">
        <v>42545</v>
      </c>
      <c r="F472" t="s">
        <v>46</v>
      </c>
      <c r="G472" t="s">
        <v>47</v>
      </c>
      <c r="H472" t="s">
        <v>48</v>
      </c>
      <c r="I472" s="1"/>
      <c r="J472">
        <v>99</v>
      </c>
      <c r="K472" t="s">
        <v>57</v>
      </c>
      <c r="L472" t="s">
        <v>58</v>
      </c>
      <c r="M472">
        <v>990001</v>
      </c>
      <c r="N472" t="s">
        <v>49</v>
      </c>
      <c r="O472">
        <v>8</v>
      </c>
      <c r="Q472">
        <v>8</v>
      </c>
      <c r="S472" t="s">
        <v>217</v>
      </c>
      <c r="AE472">
        <v>12</v>
      </c>
      <c r="AF472">
        <v>7.6</v>
      </c>
      <c r="AG472">
        <v>5</v>
      </c>
      <c r="AH472" t="s">
        <v>50</v>
      </c>
      <c r="AI472" t="s">
        <v>51</v>
      </c>
      <c r="AJ472">
        <v>2</v>
      </c>
      <c r="AK472">
        <v>1</v>
      </c>
      <c r="AL472">
        <v>1</v>
      </c>
      <c r="AM472" t="s">
        <v>52</v>
      </c>
      <c r="AN472" t="s">
        <v>53</v>
      </c>
      <c r="AP472">
        <v>1</v>
      </c>
      <c r="AQ472" t="s">
        <v>54</v>
      </c>
      <c r="AR472">
        <v>0</v>
      </c>
      <c r="AW472" t="s">
        <v>55</v>
      </c>
      <c r="AX472">
        <v>0</v>
      </c>
      <c r="AY472">
        <v>2</v>
      </c>
      <c r="AZ472">
        <v>8</v>
      </c>
      <c r="BA472">
        <v>8</v>
      </c>
      <c r="BB472" t="s">
        <v>56</v>
      </c>
    </row>
    <row r="473" spans="1:54" x14ac:dyDescent="0.2">
      <c r="A473" s="4" t="str">
        <f>VLOOKUP(F473,'Matching-Tabelle'!$A$57:$B$61,2,FALSE)</f>
        <v>curdin.schenkel@tkb.ch</v>
      </c>
      <c r="B473" s="4" t="str">
        <f>VLOOKUP(J473,'Matching-Tabelle'!$A$1:$B$52,2,FALSE)</f>
        <v>WPI Ausbildung</v>
      </c>
      <c r="C473" s="4">
        <v>2.5</v>
      </c>
      <c r="D473" s="4" t="s">
        <v>260</v>
      </c>
      <c r="E473" s="5">
        <v>42548</v>
      </c>
      <c r="F473" t="s">
        <v>46</v>
      </c>
      <c r="G473" t="s">
        <v>47</v>
      </c>
      <c r="H473" t="s">
        <v>48</v>
      </c>
      <c r="I473" s="1"/>
      <c r="J473">
        <v>99</v>
      </c>
      <c r="K473" t="s">
        <v>57</v>
      </c>
      <c r="L473" t="s">
        <v>58</v>
      </c>
      <c r="M473">
        <v>990001</v>
      </c>
      <c r="N473" t="s">
        <v>49</v>
      </c>
      <c r="O473">
        <v>2.5</v>
      </c>
      <c r="Q473">
        <v>2.5</v>
      </c>
      <c r="S473" t="s">
        <v>260</v>
      </c>
      <c r="AE473">
        <v>12</v>
      </c>
      <c r="AF473">
        <v>7.6</v>
      </c>
      <c r="AG473">
        <v>5</v>
      </c>
      <c r="AH473" t="s">
        <v>50</v>
      </c>
      <c r="AI473" t="s">
        <v>51</v>
      </c>
      <c r="AJ473">
        <v>2</v>
      </c>
      <c r="AK473">
        <v>1</v>
      </c>
      <c r="AL473">
        <v>1</v>
      </c>
      <c r="AM473" t="s">
        <v>52</v>
      </c>
      <c r="AN473" t="s">
        <v>53</v>
      </c>
      <c r="AP473">
        <v>1</v>
      </c>
      <c r="AQ473" t="s">
        <v>54</v>
      </c>
      <c r="AR473">
        <v>0</v>
      </c>
      <c r="AW473" t="s">
        <v>55</v>
      </c>
      <c r="AX473">
        <v>0</v>
      </c>
      <c r="AY473">
        <v>2</v>
      </c>
      <c r="AZ473">
        <v>2.5</v>
      </c>
      <c r="BA473">
        <v>2.5</v>
      </c>
      <c r="BB473" t="s">
        <v>56</v>
      </c>
    </row>
    <row r="474" spans="1:54" x14ac:dyDescent="0.2">
      <c r="A474" s="4" t="str">
        <f>VLOOKUP(F474,'Matching-Tabelle'!$A$57:$B$61,2,FALSE)</f>
        <v>curdin.schenkel@tkb.ch</v>
      </c>
      <c r="B474" s="4" t="str">
        <f>VLOOKUP(J474,'Matching-Tabelle'!$A$1:$B$52,2,FALSE)</f>
        <v>WPI Ausbildung</v>
      </c>
      <c r="C474" s="4">
        <v>2.5</v>
      </c>
      <c r="D474" s="4" t="s">
        <v>260</v>
      </c>
      <c r="E474" s="5">
        <v>42555</v>
      </c>
      <c r="F474" t="s">
        <v>46</v>
      </c>
      <c r="G474" t="s">
        <v>47</v>
      </c>
      <c r="H474" t="s">
        <v>48</v>
      </c>
      <c r="I474" s="1"/>
      <c r="J474">
        <v>99</v>
      </c>
      <c r="K474" t="s">
        <v>57</v>
      </c>
      <c r="L474" t="s">
        <v>58</v>
      </c>
      <c r="M474">
        <v>990001</v>
      </c>
      <c r="N474" t="s">
        <v>49</v>
      </c>
      <c r="O474">
        <v>2.5</v>
      </c>
      <c r="Q474">
        <v>2.5</v>
      </c>
      <c r="S474" t="s">
        <v>260</v>
      </c>
      <c r="AE474">
        <v>12</v>
      </c>
      <c r="AF474">
        <v>7.6</v>
      </c>
      <c r="AG474">
        <v>5</v>
      </c>
      <c r="AH474" t="s">
        <v>50</v>
      </c>
      <c r="AI474" t="s">
        <v>51</v>
      </c>
      <c r="AJ474">
        <v>2</v>
      </c>
      <c r="AK474">
        <v>1</v>
      </c>
      <c r="AL474">
        <v>1</v>
      </c>
      <c r="AM474" t="s">
        <v>52</v>
      </c>
      <c r="AN474" t="s">
        <v>53</v>
      </c>
      <c r="AP474">
        <v>1</v>
      </c>
      <c r="AQ474" t="s">
        <v>54</v>
      </c>
      <c r="AR474">
        <v>0</v>
      </c>
      <c r="AW474" t="s">
        <v>55</v>
      </c>
      <c r="AX474">
        <v>0</v>
      </c>
      <c r="AY474">
        <v>2</v>
      </c>
      <c r="AZ474">
        <v>2.5</v>
      </c>
      <c r="BA474">
        <v>2.5</v>
      </c>
      <c r="BB474" t="s">
        <v>56</v>
      </c>
    </row>
    <row r="475" spans="1:54" x14ac:dyDescent="0.2">
      <c r="A475" s="4" t="str">
        <f>VLOOKUP(F475,'Matching-Tabelle'!$A$57:$B$61,2,FALSE)</f>
        <v>curdin.schenkel@tkb.ch</v>
      </c>
      <c r="B475" s="4" t="str">
        <f>VLOOKUP(J475,'Matching-Tabelle'!$A$1:$B$52,2,FALSE)</f>
        <v>WPI Ausbildung</v>
      </c>
      <c r="C475" s="4">
        <v>4.5</v>
      </c>
      <c r="D475" s="4" t="s">
        <v>217</v>
      </c>
      <c r="E475" s="5">
        <v>42559</v>
      </c>
      <c r="F475" t="s">
        <v>46</v>
      </c>
      <c r="G475" t="s">
        <v>47</v>
      </c>
      <c r="H475" t="s">
        <v>48</v>
      </c>
      <c r="I475" s="1"/>
      <c r="J475">
        <v>99</v>
      </c>
      <c r="K475" t="s">
        <v>57</v>
      </c>
      <c r="L475" t="s">
        <v>58</v>
      </c>
      <c r="M475">
        <v>990001</v>
      </c>
      <c r="N475" t="s">
        <v>49</v>
      </c>
      <c r="O475">
        <v>4.5</v>
      </c>
      <c r="Q475">
        <v>4.5</v>
      </c>
      <c r="S475" t="s">
        <v>217</v>
      </c>
      <c r="AE475">
        <v>12</v>
      </c>
      <c r="AF475">
        <v>7.6</v>
      </c>
      <c r="AG475">
        <v>5</v>
      </c>
      <c r="AH475" t="s">
        <v>50</v>
      </c>
      <c r="AI475" t="s">
        <v>51</v>
      </c>
      <c r="AJ475">
        <v>2</v>
      </c>
      <c r="AK475">
        <v>1</v>
      </c>
      <c r="AL475">
        <v>1</v>
      </c>
      <c r="AM475" t="s">
        <v>52</v>
      </c>
      <c r="AN475" t="s">
        <v>53</v>
      </c>
      <c r="AP475">
        <v>1</v>
      </c>
      <c r="AQ475" t="s">
        <v>54</v>
      </c>
      <c r="AR475">
        <v>0</v>
      </c>
      <c r="AW475" t="s">
        <v>55</v>
      </c>
      <c r="AX475">
        <v>0</v>
      </c>
      <c r="AY475">
        <v>2</v>
      </c>
      <c r="AZ475">
        <v>4.5</v>
      </c>
      <c r="BA475">
        <v>4.5</v>
      </c>
      <c r="BB475" t="s">
        <v>56</v>
      </c>
    </row>
    <row r="476" spans="1:54" x14ac:dyDescent="0.2">
      <c r="A476" s="4" t="str">
        <f>VLOOKUP(F476,'Matching-Tabelle'!$A$57:$B$61,2,FALSE)</f>
        <v>curdin.schenkel@tkb.ch</v>
      </c>
      <c r="B476" s="4" t="str">
        <f>VLOOKUP(J476,'Matching-Tabelle'!$A$1:$B$52,2,FALSE)</f>
        <v>WPI Ausbildung</v>
      </c>
      <c r="C476" s="4">
        <v>12</v>
      </c>
      <c r="D476" s="4" t="s">
        <v>364</v>
      </c>
      <c r="E476" s="5">
        <v>42560</v>
      </c>
      <c r="F476" t="s">
        <v>46</v>
      </c>
      <c r="G476" t="s">
        <v>47</v>
      </c>
      <c r="H476" t="s">
        <v>48</v>
      </c>
      <c r="I476" s="1"/>
      <c r="J476">
        <v>99</v>
      </c>
      <c r="K476" t="s">
        <v>57</v>
      </c>
      <c r="L476" t="s">
        <v>58</v>
      </c>
      <c r="M476">
        <v>990001</v>
      </c>
      <c r="N476" t="s">
        <v>49</v>
      </c>
      <c r="O476">
        <v>12</v>
      </c>
      <c r="Q476">
        <v>12</v>
      </c>
      <c r="S476" t="s">
        <v>364</v>
      </c>
      <c r="AE476">
        <v>12</v>
      </c>
      <c r="AF476">
        <v>7.6</v>
      </c>
      <c r="AG476">
        <v>5</v>
      </c>
      <c r="AH476" t="s">
        <v>50</v>
      </c>
      <c r="AI476" t="s">
        <v>51</v>
      </c>
      <c r="AJ476">
        <v>2</v>
      </c>
      <c r="AK476">
        <v>1</v>
      </c>
      <c r="AL476">
        <v>1</v>
      </c>
      <c r="AM476" t="s">
        <v>52</v>
      </c>
      <c r="AN476" t="s">
        <v>53</v>
      </c>
      <c r="AP476">
        <v>1</v>
      </c>
      <c r="AQ476" t="s">
        <v>54</v>
      </c>
      <c r="AR476">
        <v>0</v>
      </c>
      <c r="AW476" t="s">
        <v>55</v>
      </c>
      <c r="AX476">
        <v>0</v>
      </c>
      <c r="AY476">
        <v>2</v>
      </c>
      <c r="AZ476">
        <v>12</v>
      </c>
      <c r="BA476">
        <v>12</v>
      </c>
      <c r="BB476" t="s">
        <v>56</v>
      </c>
    </row>
    <row r="477" spans="1:54" x14ac:dyDescent="0.2">
      <c r="A477" s="4" t="str">
        <f>VLOOKUP(F477,'Matching-Tabelle'!$A$57:$B$61,2,FALSE)</f>
        <v>curdin.schenkel@tkb.ch</v>
      </c>
      <c r="B477" s="4" t="str">
        <f>VLOOKUP(J477,'Matching-Tabelle'!$A$1:$B$52,2,FALSE)</f>
        <v>WPI Ausbildung</v>
      </c>
      <c r="C477" s="4">
        <v>5</v>
      </c>
      <c r="D477" s="4" t="s">
        <v>365</v>
      </c>
      <c r="E477" s="5">
        <v>42561</v>
      </c>
      <c r="F477" t="s">
        <v>46</v>
      </c>
      <c r="G477" t="s">
        <v>47</v>
      </c>
      <c r="H477" t="s">
        <v>48</v>
      </c>
      <c r="I477" s="1"/>
      <c r="J477">
        <v>99</v>
      </c>
      <c r="K477" t="s">
        <v>57</v>
      </c>
      <c r="L477" t="s">
        <v>58</v>
      </c>
      <c r="M477">
        <v>990001</v>
      </c>
      <c r="N477" t="s">
        <v>49</v>
      </c>
      <c r="O477">
        <v>5</v>
      </c>
      <c r="Q477">
        <v>5</v>
      </c>
      <c r="S477" t="s">
        <v>365</v>
      </c>
      <c r="AE477">
        <v>12</v>
      </c>
      <c r="AF477">
        <v>7.6</v>
      </c>
      <c r="AG477">
        <v>5</v>
      </c>
      <c r="AH477" t="s">
        <v>50</v>
      </c>
      <c r="AI477" t="s">
        <v>51</v>
      </c>
      <c r="AJ477">
        <v>2</v>
      </c>
      <c r="AK477">
        <v>1</v>
      </c>
      <c r="AL477">
        <v>1</v>
      </c>
      <c r="AM477" t="s">
        <v>52</v>
      </c>
      <c r="AN477" t="s">
        <v>53</v>
      </c>
      <c r="AP477">
        <v>1</v>
      </c>
      <c r="AQ477" t="s">
        <v>54</v>
      </c>
      <c r="AR477">
        <v>0</v>
      </c>
      <c r="AW477" t="s">
        <v>55</v>
      </c>
      <c r="AX477">
        <v>0</v>
      </c>
      <c r="AY477">
        <v>2</v>
      </c>
      <c r="AZ477">
        <v>5</v>
      </c>
      <c r="BA477">
        <v>5</v>
      </c>
      <c r="BB477" t="s">
        <v>56</v>
      </c>
    </row>
    <row r="478" spans="1:54" x14ac:dyDescent="0.2">
      <c r="A478" s="4" t="str">
        <f>VLOOKUP(F478,'Matching-Tabelle'!$A$57:$B$61,2,FALSE)</f>
        <v>curdin.schenkel@tkb.ch</v>
      </c>
      <c r="B478" s="4" t="str">
        <f>VLOOKUP(J478,'Matching-Tabelle'!$A$1:$B$52,2,FALSE)</f>
        <v>WPI Ausbildung</v>
      </c>
      <c r="C478" s="4">
        <v>4</v>
      </c>
      <c r="D478" s="4" t="s">
        <v>257</v>
      </c>
      <c r="E478" s="5">
        <v>42562</v>
      </c>
      <c r="F478" t="s">
        <v>46</v>
      </c>
      <c r="G478" t="s">
        <v>47</v>
      </c>
      <c r="H478" t="s">
        <v>48</v>
      </c>
      <c r="I478" s="1"/>
      <c r="J478">
        <v>99</v>
      </c>
      <c r="K478" t="s">
        <v>57</v>
      </c>
      <c r="L478" t="s">
        <v>58</v>
      </c>
      <c r="M478">
        <v>990001</v>
      </c>
      <c r="N478" t="s">
        <v>49</v>
      </c>
      <c r="O478">
        <v>4</v>
      </c>
      <c r="Q478">
        <v>4</v>
      </c>
      <c r="S478" t="s">
        <v>257</v>
      </c>
      <c r="AE478">
        <v>12</v>
      </c>
      <c r="AF478">
        <v>7.6</v>
      </c>
      <c r="AG478">
        <v>5</v>
      </c>
      <c r="AH478" t="s">
        <v>50</v>
      </c>
      <c r="AI478" t="s">
        <v>51</v>
      </c>
      <c r="AJ478">
        <v>2</v>
      </c>
      <c r="AK478">
        <v>1</v>
      </c>
      <c r="AL478">
        <v>1</v>
      </c>
      <c r="AM478" t="s">
        <v>52</v>
      </c>
      <c r="AN478" t="s">
        <v>53</v>
      </c>
      <c r="AP478">
        <v>1</v>
      </c>
      <c r="AQ478" t="s">
        <v>54</v>
      </c>
      <c r="AR478">
        <v>0</v>
      </c>
      <c r="AW478" t="s">
        <v>55</v>
      </c>
      <c r="AX478">
        <v>0</v>
      </c>
      <c r="AY478">
        <v>2</v>
      </c>
      <c r="AZ478">
        <v>4</v>
      </c>
      <c r="BA478">
        <v>4</v>
      </c>
      <c r="BB478" t="s">
        <v>56</v>
      </c>
    </row>
    <row r="479" spans="1:54" x14ac:dyDescent="0.2">
      <c r="A479" s="4" t="str">
        <f>VLOOKUP(F479,'Matching-Tabelle'!$A$57:$B$61,2,FALSE)</f>
        <v>curdin.schenkel@tkb.ch</v>
      </c>
      <c r="B479" s="4" t="str">
        <f>VLOOKUP(J479,'Matching-Tabelle'!$A$1:$B$52,2,FALSE)</f>
        <v>WPI Ausbildung</v>
      </c>
      <c r="C479" s="4">
        <v>15</v>
      </c>
      <c r="D479" s="4" t="s">
        <v>366</v>
      </c>
      <c r="E479" s="5">
        <v>42564</v>
      </c>
      <c r="F479" t="s">
        <v>46</v>
      </c>
      <c r="G479" t="s">
        <v>47</v>
      </c>
      <c r="H479" t="s">
        <v>48</v>
      </c>
      <c r="I479" s="1"/>
      <c r="J479">
        <v>99</v>
      </c>
      <c r="K479" t="s">
        <v>57</v>
      </c>
      <c r="L479" t="s">
        <v>58</v>
      </c>
      <c r="M479">
        <v>990001</v>
      </c>
      <c r="N479" t="s">
        <v>49</v>
      </c>
      <c r="O479">
        <v>15</v>
      </c>
      <c r="Q479">
        <v>15</v>
      </c>
      <c r="S479" t="s">
        <v>366</v>
      </c>
      <c r="AE479">
        <v>12</v>
      </c>
      <c r="AF479">
        <v>7.6</v>
      </c>
      <c r="AG479">
        <v>5</v>
      </c>
      <c r="AH479" t="s">
        <v>50</v>
      </c>
      <c r="AI479" t="s">
        <v>51</v>
      </c>
      <c r="AJ479">
        <v>2</v>
      </c>
      <c r="AK479">
        <v>1</v>
      </c>
      <c r="AL479">
        <v>1</v>
      </c>
      <c r="AM479" t="s">
        <v>52</v>
      </c>
      <c r="AN479" t="s">
        <v>53</v>
      </c>
      <c r="AP479">
        <v>1</v>
      </c>
      <c r="AQ479" t="s">
        <v>54</v>
      </c>
      <c r="AR479">
        <v>0</v>
      </c>
      <c r="AW479" t="s">
        <v>55</v>
      </c>
      <c r="AX479">
        <v>0</v>
      </c>
      <c r="AY479">
        <v>2</v>
      </c>
      <c r="AZ479">
        <v>15</v>
      </c>
      <c r="BA479">
        <v>15</v>
      </c>
      <c r="BB479" t="s">
        <v>56</v>
      </c>
    </row>
    <row r="480" spans="1:54" x14ac:dyDescent="0.2">
      <c r="A480" s="4" t="str">
        <f>VLOOKUP(F480,'Matching-Tabelle'!$A$57:$B$61,2,FALSE)</f>
        <v>curdin.schenkel@tkb.ch</v>
      </c>
      <c r="B480" s="4" t="str">
        <f>VLOOKUP(J480,'Matching-Tabelle'!$A$1:$B$52,2,FALSE)</f>
        <v>WPI Ausbildung</v>
      </c>
      <c r="C480" s="4">
        <v>12</v>
      </c>
      <c r="D480" s="4" t="s">
        <v>366</v>
      </c>
      <c r="E480" s="5">
        <v>42565</v>
      </c>
      <c r="F480" t="s">
        <v>46</v>
      </c>
      <c r="G480" t="s">
        <v>47</v>
      </c>
      <c r="H480" t="s">
        <v>48</v>
      </c>
      <c r="I480" s="1"/>
      <c r="J480">
        <v>99</v>
      </c>
      <c r="K480" t="s">
        <v>57</v>
      </c>
      <c r="L480" t="s">
        <v>58</v>
      </c>
      <c r="M480">
        <v>999001</v>
      </c>
      <c r="N480" t="s">
        <v>367</v>
      </c>
      <c r="O480">
        <v>12</v>
      </c>
      <c r="Q480">
        <v>12</v>
      </c>
      <c r="S480" t="s">
        <v>366</v>
      </c>
      <c r="AE480">
        <v>12</v>
      </c>
      <c r="AF480">
        <v>7.6</v>
      </c>
      <c r="AG480">
        <v>5</v>
      </c>
      <c r="AH480" t="s">
        <v>50</v>
      </c>
      <c r="AI480" t="s">
        <v>51</v>
      </c>
      <c r="AJ480">
        <v>2</v>
      </c>
      <c r="AK480">
        <v>1</v>
      </c>
      <c r="AL480">
        <v>1</v>
      </c>
      <c r="AM480" t="s">
        <v>52</v>
      </c>
      <c r="AN480" t="s">
        <v>53</v>
      </c>
      <c r="AP480">
        <v>1</v>
      </c>
      <c r="AQ480" t="s">
        <v>54</v>
      </c>
      <c r="AR480">
        <v>0</v>
      </c>
      <c r="AW480" t="s">
        <v>55</v>
      </c>
      <c r="AX480">
        <v>0</v>
      </c>
      <c r="AY480">
        <v>2</v>
      </c>
      <c r="AZ480">
        <v>12</v>
      </c>
      <c r="BA480">
        <v>12</v>
      </c>
      <c r="BB480" t="s">
        <v>56</v>
      </c>
    </row>
    <row r="481" spans="1:54" x14ac:dyDescent="0.2">
      <c r="A481" s="4" t="str">
        <f>VLOOKUP(F481,'Matching-Tabelle'!$A$57:$B$61,2,FALSE)</f>
        <v>curdin.schenkel@tkb.ch</v>
      </c>
      <c r="B481" s="4" t="str">
        <f>VLOOKUP(J481,'Matching-Tabelle'!$A$1:$B$52,2,FALSE)</f>
        <v>WPI Ausbildung</v>
      </c>
      <c r="C481" s="4">
        <v>9</v>
      </c>
      <c r="D481" s="4" t="s">
        <v>366</v>
      </c>
      <c r="E481" s="5">
        <v>42566</v>
      </c>
      <c r="F481" t="s">
        <v>46</v>
      </c>
      <c r="G481" t="s">
        <v>47</v>
      </c>
      <c r="H481" t="s">
        <v>48</v>
      </c>
      <c r="I481" s="1"/>
      <c r="J481">
        <v>99</v>
      </c>
      <c r="K481" t="s">
        <v>57</v>
      </c>
      <c r="L481" t="s">
        <v>58</v>
      </c>
      <c r="M481">
        <v>990001</v>
      </c>
      <c r="N481" t="s">
        <v>49</v>
      </c>
      <c r="O481">
        <v>9</v>
      </c>
      <c r="Q481">
        <v>9</v>
      </c>
      <c r="S481" t="s">
        <v>366</v>
      </c>
      <c r="AE481">
        <v>12</v>
      </c>
      <c r="AF481">
        <v>7.6</v>
      </c>
      <c r="AG481">
        <v>5</v>
      </c>
      <c r="AH481" t="s">
        <v>50</v>
      </c>
      <c r="AI481" t="s">
        <v>51</v>
      </c>
      <c r="AJ481">
        <v>2</v>
      </c>
      <c r="AK481">
        <v>1</v>
      </c>
      <c r="AL481">
        <v>1</v>
      </c>
      <c r="AM481" t="s">
        <v>52</v>
      </c>
      <c r="AN481" t="s">
        <v>53</v>
      </c>
      <c r="AP481">
        <v>1</v>
      </c>
      <c r="AQ481" t="s">
        <v>54</v>
      </c>
      <c r="AR481">
        <v>0</v>
      </c>
      <c r="AW481" t="s">
        <v>55</v>
      </c>
      <c r="AX481">
        <v>0</v>
      </c>
      <c r="AY481">
        <v>2</v>
      </c>
      <c r="AZ481">
        <v>9</v>
      </c>
      <c r="BA481">
        <v>9</v>
      </c>
      <c r="BB481" t="s">
        <v>56</v>
      </c>
    </row>
    <row r="482" spans="1:54" x14ac:dyDescent="0.2">
      <c r="A482" s="4" t="str">
        <f>VLOOKUP(F482,'Matching-Tabelle'!$A$57:$B$61,2,FALSE)</f>
        <v>curdin.schenkel@tkb.ch</v>
      </c>
      <c r="B482" s="4" t="str">
        <f>VLOOKUP(J482,'Matching-Tabelle'!$A$1:$B$52,2,FALSE)</f>
        <v>WPI Ausbildung</v>
      </c>
      <c r="C482" s="4">
        <v>2</v>
      </c>
      <c r="D482" s="4" t="s">
        <v>386</v>
      </c>
      <c r="E482" s="5">
        <v>42606</v>
      </c>
      <c r="F482" t="s">
        <v>46</v>
      </c>
      <c r="G482" t="s">
        <v>47</v>
      </c>
      <c r="H482" t="s">
        <v>48</v>
      </c>
      <c r="I482" s="1"/>
      <c r="J482">
        <v>99</v>
      </c>
      <c r="K482" t="s">
        <v>57</v>
      </c>
      <c r="L482" t="s">
        <v>58</v>
      </c>
      <c r="M482">
        <v>990001</v>
      </c>
      <c r="N482" t="s">
        <v>49</v>
      </c>
      <c r="O482">
        <v>2</v>
      </c>
      <c r="Q482">
        <v>2</v>
      </c>
      <c r="S482" t="s">
        <v>386</v>
      </c>
      <c r="AE482">
        <v>12</v>
      </c>
      <c r="AF482">
        <v>7.6</v>
      </c>
      <c r="AG482">
        <v>5</v>
      </c>
      <c r="AH482" t="s">
        <v>50</v>
      </c>
      <c r="AI482" t="s">
        <v>51</v>
      </c>
      <c r="AJ482">
        <v>2</v>
      </c>
      <c r="AK482">
        <v>1</v>
      </c>
      <c r="AL482">
        <v>1</v>
      </c>
      <c r="AM482" t="s">
        <v>52</v>
      </c>
      <c r="AN482" t="s">
        <v>53</v>
      </c>
      <c r="AP482">
        <v>1</v>
      </c>
      <c r="AQ482" t="s">
        <v>54</v>
      </c>
      <c r="AR482">
        <v>0</v>
      </c>
      <c r="AW482" t="s">
        <v>55</v>
      </c>
      <c r="AX482">
        <v>0</v>
      </c>
      <c r="AY482">
        <v>2</v>
      </c>
      <c r="AZ482">
        <v>2</v>
      </c>
      <c r="BA482">
        <v>2</v>
      </c>
      <c r="BB482" t="s">
        <v>56</v>
      </c>
    </row>
    <row r="483" spans="1:54" x14ac:dyDescent="0.2">
      <c r="A483" s="4" t="str">
        <f>VLOOKUP(F483,'Matching-Tabelle'!$A$57:$B$61,2,FALSE)</f>
        <v>curdin.schenkel@tkb.ch</v>
      </c>
      <c r="B483" s="4" t="str">
        <f>VLOOKUP(J483,'Matching-Tabelle'!$A$1:$B$52,2,FALSE)</f>
        <v>WPI Ausbildung</v>
      </c>
      <c r="C483" s="4">
        <v>4</v>
      </c>
      <c r="D483" s="4" t="s">
        <v>274</v>
      </c>
      <c r="E483" s="5">
        <v>42608</v>
      </c>
      <c r="F483" t="s">
        <v>46</v>
      </c>
      <c r="G483" t="s">
        <v>47</v>
      </c>
      <c r="H483" t="s">
        <v>48</v>
      </c>
      <c r="I483" s="1"/>
      <c r="J483">
        <v>99</v>
      </c>
      <c r="K483" t="s">
        <v>57</v>
      </c>
      <c r="L483" t="s">
        <v>58</v>
      </c>
      <c r="M483">
        <v>990001</v>
      </c>
      <c r="N483" t="s">
        <v>49</v>
      </c>
      <c r="O483">
        <v>4</v>
      </c>
      <c r="Q483">
        <v>4</v>
      </c>
      <c r="S483" t="s">
        <v>274</v>
      </c>
      <c r="AE483">
        <v>12</v>
      </c>
      <c r="AF483">
        <v>7.6</v>
      </c>
      <c r="AG483">
        <v>5</v>
      </c>
      <c r="AH483" t="s">
        <v>50</v>
      </c>
      <c r="AI483" t="s">
        <v>51</v>
      </c>
      <c r="AJ483">
        <v>2</v>
      </c>
      <c r="AK483">
        <v>1</v>
      </c>
      <c r="AL483">
        <v>1</v>
      </c>
      <c r="AM483" t="s">
        <v>52</v>
      </c>
      <c r="AN483" t="s">
        <v>53</v>
      </c>
      <c r="AP483">
        <v>1</v>
      </c>
      <c r="AQ483" t="s">
        <v>54</v>
      </c>
      <c r="AR483">
        <v>0</v>
      </c>
      <c r="AW483" t="s">
        <v>55</v>
      </c>
      <c r="AX483">
        <v>0</v>
      </c>
      <c r="AY483">
        <v>2</v>
      </c>
      <c r="AZ483">
        <v>4</v>
      </c>
      <c r="BA483">
        <v>4</v>
      </c>
      <c r="BB483" t="s">
        <v>56</v>
      </c>
    </row>
    <row r="484" spans="1:54" x14ac:dyDescent="0.2">
      <c r="A484" s="4" t="str">
        <f>VLOOKUP(F484,'Matching-Tabelle'!$A$57:$B$61,2,FALSE)</f>
        <v>curdin.schenkel@tkb.ch</v>
      </c>
      <c r="B484" s="4" t="str">
        <f>VLOOKUP(J484,'Matching-Tabelle'!$A$1:$B$52,2,FALSE)</f>
        <v>WPI Ausbildung</v>
      </c>
      <c r="C484" s="4">
        <v>14</v>
      </c>
      <c r="D484" s="4" t="s">
        <v>292</v>
      </c>
      <c r="E484" s="5">
        <v>42609</v>
      </c>
      <c r="F484" t="s">
        <v>46</v>
      </c>
      <c r="G484" t="s">
        <v>47</v>
      </c>
      <c r="H484" t="s">
        <v>48</v>
      </c>
      <c r="I484" s="1"/>
      <c r="J484">
        <v>99</v>
      </c>
      <c r="K484" t="s">
        <v>57</v>
      </c>
      <c r="L484" t="s">
        <v>58</v>
      </c>
      <c r="M484">
        <v>990001</v>
      </c>
      <c r="N484" t="s">
        <v>49</v>
      </c>
      <c r="O484">
        <v>14</v>
      </c>
      <c r="Q484">
        <v>14</v>
      </c>
      <c r="S484" t="s">
        <v>292</v>
      </c>
      <c r="AE484">
        <v>12</v>
      </c>
      <c r="AF484">
        <v>7.6</v>
      </c>
      <c r="AG484">
        <v>5</v>
      </c>
      <c r="AH484" t="s">
        <v>50</v>
      </c>
      <c r="AI484" t="s">
        <v>51</v>
      </c>
      <c r="AJ484">
        <v>2</v>
      </c>
      <c r="AK484">
        <v>1</v>
      </c>
      <c r="AL484">
        <v>1</v>
      </c>
      <c r="AM484" t="s">
        <v>52</v>
      </c>
      <c r="AN484" t="s">
        <v>53</v>
      </c>
      <c r="AP484">
        <v>1</v>
      </c>
      <c r="AQ484" t="s">
        <v>54</v>
      </c>
      <c r="AR484">
        <v>0</v>
      </c>
      <c r="AW484" t="s">
        <v>55</v>
      </c>
      <c r="AX484">
        <v>0</v>
      </c>
      <c r="AY484">
        <v>2</v>
      </c>
      <c r="AZ484">
        <v>14</v>
      </c>
      <c r="BA484">
        <v>14</v>
      </c>
      <c r="BB484" t="s">
        <v>56</v>
      </c>
    </row>
    <row r="485" spans="1:54" x14ac:dyDescent="0.2">
      <c r="A485" s="4" t="str">
        <f>VLOOKUP(F485,'Matching-Tabelle'!$A$57:$B$61,2,FALSE)</f>
        <v>curdin.schenkel@tkb.ch</v>
      </c>
      <c r="B485" s="4" t="str">
        <f>VLOOKUP(J485,'Matching-Tabelle'!$A$1:$B$52,2,FALSE)</f>
        <v>WPI Ausbildung</v>
      </c>
      <c r="C485" s="4">
        <v>4</v>
      </c>
      <c r="D485" s="4" t="s">
        <v>292</v>
      </c>
      <c r="E485" s="5">
        <v>42610</v>
      </c>
      <c r="F485" t="s">
        <v>46</v>
      </c>
      <c r="G485" t="s">
        <v>47</v>
      </c>
      <c r="H485" t="s">
        <v>48</v>
      </c>
      <c r="I485" s="1"/>
      <c r="J485">
        <v>99</v>
      </c>
      <c r="K485" t="s">
        <v>57</v>
      </c>
      <c r="L485" t="s">
        <v>58</v>
      </c>
      <c r="M485">
        <v>990001</v>
      </c>
      <c r="N485" t="s">
        <v>49</v>
      </c>
      <c r="O485">
        <v>4</v>
      </c>
      <c r="Q485">
        <v>4</v>
      </c>
      <c r="S485" t="s">
        <v>292</v>
      </c>
      <c r="AE485">
        <v>12</v>
      </c>
      <c r="AF485">
        <v>7.6</v>
      </c>
      <c r="AG485">
        <v>5</v>
      </c>
      <c r="AH485" t="s">
        <v>50</v>
      </c>
      <c r="AI485" t="s">
        <v>51</v>
      </c>
      <c r="AJ485">
        <v>2</v>
      </c>
      <c r="AK485">
        <v>1</v>
      </c>
      <c r="AL485">
        <v>1</v>
      </c>
      <c r="AM485" t="s">
        <v>52</v>
      </c>
      <c r="AN485" t="s">
        <v>53</v>
      </c>
      <c r="AP485">
        <v>1</v>
      </c>
      <c r="AQ485" t="s">
        <v>54</v>
      </c>
      <c r="AR485">
        <v>0</v>
      </c>
      <c r="AW485" t="s">
        <v>55</v>
      </c>
      <c r="AX485">
        <v>0</v>
      </c>
      <c r="AY485">
        <v>2</v>
      </c>
      <c r="AZ485">
        <v>4</v>
      </c>
      <c r="BA485">
        <v>4</v>
      </c>
      <c r="BB485" t="s">
        <v>56</v>
      </c>
    </row>
    <row r="486" spans="1:54" x14ac:dyDescent="0.2">
      <c r="A486" s="4" t="str">
        <f>VLOOKUP(F486,'Matching-Tabelle'!$A$57:$B$61,2,FALSE)</f>
        <v>curdin.schenkel@tkb.ch</v>
      </c>
      <c r="B486" s="4" t="str">
        <f>VLOOKUP(J486,'Matching-Tabelle'!$A$1:$B$52,2,FALSE)</f>
        <v>WPI Ausbildung</v>
      </c>
      <c r="C486" s="4">
        <v>14</v>
      </c>
      <c r="D486" s="4" t="s">
        <v>257</v>
      </c>
      <c r="E486" s="5">
        <v>42623</v>
      </c>
      <c r="F486" t="s">
        <v>46</v>
      </c>
      <c r="G486" t="s">
        <v>47</v>
      </c>
      <c r="H486" t="s">
        <v>48</v>
      </c>
      <c r="I486" s="1"/>
      <c r="J486">
        <v>99</v>
      </c>
      <c r="K486" t="s">
        <v>57</v>
      </c>
      <c r="L486" t="s">
        <v>58</v>
      </c>
      <c r="M486">
        <v>990001</v>
      </c>
      <c r="N486" t="s">
        <v>49</v>
      </c>
      <c r="O486">
        <v>14</v>
      </c>
      <c r="Q486">
        <v>14</v>
      </c>
      <c r="S486" t="s">
        <v>257</v>
      </c>
      <c r="AE486">
        <v>12</v>
      </c>
      <c r="AF486">
        <v>7.6</v>
      </c>
      <c r="AG486">
        <v>5</v>
      </c>
      <c r="AH486" t="s">
        <v>50</v>
      </c>
      <c r="AI486" t="s">
        <v>51</v>
      </c>
      <c r="AJ486">
        <v>2</v>
      </c>
      <c r="AK486">
        <v>1</v>
      </c>
      <c r="AL486">
        <v>1</v>
      </c>
      <c r="AM486" t="s">
        <v>52</v>
      </c>
      <c r="AN486" t="s">
        <v>53</v>
      </c>
      <c r="AP486">
        <v>1</v>
      </c>
      <c r="AQ486" t="s">
        <v>54</v>
      </c>
      <c r="AR486">
        <v>0</v>
      </c>
      <c r="AW486" t="s">
        <v>55</v>
      </c>
      <c r="AX486">
        <v>0</v>
      </c>
      <c r="AY486">
        <v>2</v>
      </c>
      <c r="AZ486">
        <v>14</v>
      </c>
      <c r="BA486">
        <v>14</v>
      </c>
      <c r="BB486" t="s">
        <v>56</v>
      </c>
    </row>
    <row r="487" spans="1:54" x14ac:dyDescent="0.2">
      <c r="A487" s="4" t="str">
        <f>VLOOKUP(F487,'Matching-Tabelle'!$A$57:$B$61,2,FALSE)</f>
        <v>curdin.schenkel@tkb.ch</v>
      </c>
      <c r="B487" s="4" t="str">
        <f>VLOOKUP(J487,'Matching-Tabelle'!$A$1:$B$52,2,FALSE)</f>
        <v>WPI Ausbildung</v>
      </c>
      <c r="C487" s="4">
        <v>14</v>
      </c>
      <c r="D487" s="4" t="s">
        <v>217</v>
      </c>
      <c r="E487" s="5">
        <v>42627</v>
      </c>
      <c r="F487" t="s">
        <v>46</v>
      </c>
      <c r="G487" t="s">
        <v>47</v>
      </c>
      <c r="H487" t="s">
        <v>48</v>
      </c>
      <c r="I487" s="1"/>
      <c r="J487">
        <v>99</v>
      </c>
      <c r="K487" t="s">
        <v>57</v>
      </c>
      <c r="L487" t="s">
        <v>58</v>
      </c>
      <c r="M487">
        <v>990001</v>
      </c>
      <c r="N487" t="s">
        <v>49</v>
      </c>
      <c r="O487">
        <v>14</v>
      </c>
      <c r="Q487">
        <v>14</v>
      </c>
      <c r="S487" t="s">
        <v>217</v>
      </c>
      <c r="AE487">
        <v>12</v>
      </c>
      <c r="AF487">
        <v>7.6</v>
      </c>
      <c r="AG487">
        <v>5</v>
      </c>
      <c r="AH487" t="s">
        <v>50</v>
      </c>
      <c r="AI487" t="s">
        <v>51</v>
      </c>
      <c r="AJ487">
        <v>2</v>
      </c>
      <c r="AK487">
        <v>1</v>
      </c>
      <c r="AL487">
        <v>1</v>
      </c>
      <c r="AM487" t="s">
        <v>52</v>
      </c>
      <c r="AN487" t="s">
        <v>53</v>
      </c>
      <c r="AP487">
        <v>1</v>
      </c>
      <c r="AQ487" t="s">
        <v>54</v>
      </c>
      <c r="AR487">
        <v>0</v>
      </c>
      <c r="AW487" t="s">
        <v>55</v>
      </c>
      <c r="AX487">
        <v>0</v>
      </c>
      <c r="AY487">
        <v>2</v>
      </c>
      <c r="AZ487">
        <v>14</v>
      </c>
      <c r="BA487">
        <v>14</v>
      </c>
      <c r="BB487" t="s">
        <v>56</v>
      </c>
    </row>
    <row r="488" spans="1:54" x14ac:dyDescent="0.2">
      <c r="A488" s="4" t="str">
        <f>VLOOKUP(F488,'Matching-Tabelle'!$A$57:$B$61,2,FALSE)</f>
        <v>curdin.schenkel@tkb.ch</v>
      </c>
      <c r="B488" s="4" t="str">
        <f>VLOOKUP(J488,'Matching-Tabelle'!$A$1:$B$52,2,FALSE)</f>
        <v>WPI Ausbildung</v>
      </c>
      <c r="C488" s="4">
        <v>10</v>
      </c>
      <c r="D488" s="4" t="s">
        <v>217</v>
      </c>
      <c r="E488" s="5">
        <v>42628</v>
      </c>
      <c r="F488" t="s">
        <v>46</v>
      </c>
      <c r="G488" t="s">
        <v>47</v>
      </c>
      <c r="H488" t="s">
        <v>48</v>
      </c>
      <c r="I488" s="1"/>
      <c r="J488">
        <v>99</v>
      </c>
      <c r="K488" t="s">
        <v>57</v>
      </c>
      <c r="L488" t="s">
        <v>58</v>
      </c>
      <c r="M488">
        <v>990001</v>
      </c>
      <c r="N488" t="s">
        <v>49</v>
      </c>
      <c r="O488">
        <v>10</v>
      </c>
      <c r="Q488">
        <v>10</v>
      </c>
      <c r="S488" t="s">
        <v>217</v>
      </c>
      <c r="AE488">
        <v>12</v>
      </c>
      <c r="AF488">
        <v>7.6</v>
      </c>
      <c r="AG488">
        <v>5</v>
      </c>
      <c r="AH488" t="s">
        <v>50</v>
      </c>
      <c r="AI488" t="s">
        <v>51</v>
      </c>
      <c r="AJ488">
        <v>2</v>
      </c>
      <c r="AK488">
        <v>1</v>
      </c>
      <c r="AL488">
        <v>1</v>
      </c>
      <c r="AM488" t="s">
        <v>52</v>
      </c>
      <c r="AN488" t="s">
        <v>53</v>
      </c>
      <c r="AP488">
        <v>1</v>
      </c>
      <c r="AQ488" t="s">
        <v>54</v>
      </c>
      <c r="AR488">
        <v>0</v>
      </c>
      <c r="AW488" t="s">
        <v>55</v>
      </c>
      <c r="AX488">
        <v>0</v>
      </c>
      <c r="AY488">
        <v>2</v>
      </c>
      <c r="AZ488">
        <v>10</v>
      </c>
      <c r="BA488">
        <v>10</v>
      </c>
      <c r="BB488" t="s">
        <v>56</v>
      </c>
    </row>
    <row r="489" spans="1:54" x14ac:dyDescent="0.2">
      <c r="A489" s="4" t="str">
        <f>VLOOKUP(F489,'Matching-Tabelle'!$A$57:$B$61,2,FALSE)</f>
        <v>curdin.schenkel@tkb.ch</v>
      </c>
      <c r="B489" s="4" t="str">
        <f>VLOOKUP(J489,'Matching-Tabelle'!$A$1:$B$52,2,FALSE)</f>
        <v>WPI Ausbildung</v>
      </c>
      <c r="C489" s="4">
        <v>8</v>
      </c>
      <c r="D489" s="4" t="s">
        <v>217</v>
      </c>
      <c r="E489" s="5">
        <v>42629</v>
      </c>
      <c r="F489" t="s">
        <v>46</v>
      </c>
      <c r="G489" t="s">
        <v>47</v>
      </c>
      <c r="H489" t="s">
        <v>48</v>
      </c>
      <c r="I489" s="1"/>
      <c r="J489">
        <v>99</v>
      </c>
      <c r="K489" t="s">
        <v>57</v>
      </c>
      <c r="L489" t="s">
        <v>58</v>
      </c>
      <c r="M489">
        <v>990001</v>
      </c>
      <c r="N489" t="s">
        <v>49</v>
      </c>
      <c r="O489">
        <v>8</v>
      </c>
      <c r="Q489">
        <v>8</v>
      </c>
      <c r="S489" t="s">
        <v>217</v>
      </c>
      <c r="AE489">
        <v>12</v>
      </c>
      <c r="AF489">
        <v>7.6</v>
      </c>
      <c r="AG489">
        <v>5</v>
      </c>
      <c r="AH489" t="s">
        <v>50</v>
      </c>
      <c r="AI489" t="s">
        <v>51</v>
      </c>
      <c r="AJ489">
        <v>2</v>
      </c>
      <c r="AK489">
        <v>1</v>
      </c>
      <c r="AL489">
        <v>1</v>
      </c>
      <c r="AM489" t="s">
        <v>52</v>
      </c>
      <c r="AN489" t="s">
        <v>53</v>
      </c>
      <c r="AP489">
        <v>1</v>
      </c>
      <c r="AQ489" t="s">
        <v>54</v>
      </c>
      <c r="AR489">
        <v>0</v>
      </c>
      <c r="AW489" t="s">
        <v>55</v>
      </c>
      <c r="AX489">
        <v>0</v>
      </c>
      <c r="AY489">
        <v>2</v>
      </c>
      <c r="AZ489">
        <v>8</v>
      </c>
      <c r="BA489">
        <v>8</v>
      </c>
      <c r="BB489" t="s">
        <v>56</v>
      </c>
    </row>
    <row r="490" spans="1:54" x14ac:dyDescent="0.2">
      <c r="A490" s="4" t="str">
        <f>VLOOKUP(F490,'Matching-Tabelle'!$A$57:$B$61,2,FALSE)</f>
        <v>curdin.schenkel@tkb.ch</v>
      </c>
      <c r="B490" s="4" t="str">
        <f>VLOOKUP(J490,'Matching-Tabelle'!$A$1:$B$52,2,FALSE)</f>
        <v>WPI Ausbildung</v>
      </c>
      <c r="C490" s="4">
        <v>10</v>
      </c>
      <c r="D490" s="4" t="s">
        <v>274</v>
      </c>
      <c r="E490" s="5">
        <v>42630</v>
      </c>
      <c r="F490" t="s">
        <v>46</v>
      </c>
      <c r="G490" t="s">
        <v>47</v>
      </c>
      <c r="H490" t="s">
        <v>48</v>
      </c>
      <c r="I490" s="1"/>
      <c r="J490">
        <v>99</v>
      </c>
      <c r="K490" t="s">
        <v>57</v>
      </c>
      <c r="L490" t="s">
        <v>58</v>
      </c>
      <c r="M490">
        <v>990001</v>
      </c>
      <c r="N490" t="s">
        <v>49</v>
      </c>
      <c r="O490">
        <v>10</v>
      </c>
      <c r="Q490">
        <v>10</v>
      </c>
      <c r="S490" t="s">
        <v>274</v>
      </c>
      <c r="AE490">
        <v>12</v>
      </c>
      <c r="AF490">
        <v>7.6</v>
      </c>
      <c r="AG490">
        <v>5</v>
      </c>
      <c r="AH490" t="s">
        <v>50</v>
      </c>
      <c r="AI490" t="s">
        <v>51</v>
      </c>
      <c r="AJ490">
        <v>2</v>
      </c>
      <c r="AK490">
        <v>1</v>
      </c>
      <c r="AL490">
        <v>1</v>
      </c>
      <c r="AM490" t="s">
        <v>52</v>
      </c>
      <c r="AN490" t="s">
        <v>53</v>
      </c>
      <c r="AP490">
        <v>1</v>
      </c>
      <c r="AQ490" t="s">
        <v>54</v>
      </c>
      <c r="AR490">
        <v>0</v>
      </c>
      <c r="AW490" t="s">
        <v>55</v>
      </c>
      <c r="AX490">
        <v>0</v>
      </c>
      <c r="AY490">
        <v>2</v>
      </c>
      <c r="AZ490">
        <v>10</v>
      </c>
      <c r="BA490">
        <v>10</v>
      </c>
      <c r="BB490" t="s">
        <v>56</v>
      </c>
    </row>
    <row r="491" spans="1:54" x14ac:dyDescent="0.2">
      <c r="A491" s="4" t="str">
        <f>VLOOKUP(F491,'Matching-Tabelle'!$A$57:$B$61,2,FALSE)</f>
        <v>curdin.schenkel@tkb.ch</v>
      </c>
      <c r="B491" s="4" t="str">
        <f>VLOOKUP(J491,'Matching-Tabelle'!$A$1:$B$52,2,FALSE)</f>
        <v>WPI Ausbildung</v>
      </c>
      <c r="C491" s="4">
        <v>7</v>
      </c>
      <c r="D491" s="4" t="s">
        <v>257</v>
      </c>
      <c r="E491" s="5">
        <v>42632</v>
      </c>
      <c r="F491" t="s">
        <v>46</v>
      </c>
      <c r="G491" t="s">
        <v>47</v>
      </c>
      <c r="H491" t="s">
        <v>48</v>
      </c>
      <c r="I491" s="1"/>
      <c r="J491">
        <v>99</v>
      </c>
      <c r="K491" t="s">
        <v>57</v>
      </c>
      <c r="L491" t="s">
        <v>58</v>
      </c>
      <c r="M491">
        <v>990001</v>
      </c>
      <c r="N491" t="s">
        <v>49</v>
      </c>
      <c r="O491">
        <v>7</v>
      </c>
      <c r="Q491">
        <v>7</v>
      </c>
      <c r="S491" t="s">
        <v>257</v>
      </c>
      <c r="AE491">
        <v>12</v>
      </c>
      <c r="AF491">
        <v>7.6</v>
      </c>
      <c r="AG491">
        <v>5</v>
      </c>
      <c r="AH491" t="s">
        <v>50</v>
      </c>
      <c r="AI491" t="s">
        <v>51</v>
      </c>
      <c r="AJ491">
        <v>2</v>
      </c>
      <c r="AK491">
        <v>1</v>
      </c>
      <c r="AL491">
        <v>1</v>
      </c>
      <c r="AM491" t="s">
        <v>52</v>
      </c>
      <c r="AN491" t="s">
        <v>53</v>
      </c>
      <c r="AP491">
        <v>1</v>
      </c>
      <c r="AQ491" t="s">
        <v>54</v>
      </c>
      <c r="AR491">
        <v>0</v>
      </c>
      <c r="AW491" t="s">
        <v>55</v>
      </c>
      <c r="AX491">
        <v>0</v>
      </c>
      <c r="AY491">
        <v>2</v>
      </c>
      <c r="AZ491">
        <v>7</v>
      </c>
      <c r="BA491">
        <v>7</v>
      </c>
      <c r="BB491" t="s">
        <v>56</v>
      </c>
    </row>
    <row r="492" spans="1:54" x14ac:dyDescent="0.2">
      <c r="A492" s="4" t="str">
        <f>VLOOKUP(F492,'Matching-Tabelle'!$A$57:$B$61,2,FALSE)</f>
        <v>curdin.schenkel@tkb.ch</v>
      </c>
      <c r="B492" s="4" t="str">
        <f>VLOOKUP(J492,'Matching-Tabelle'!$A$1:$B$52,2,FALSE)</f>
        <v>WPI Ausbildung</v>
      </c>
      <c r="C492" s="4">
        <v>9</v>
      </c>
      <c r="D492" s="4" t="s">
        <v>257</v>
      </c>
      <c r="E492" s="5">
        <v>42633</v>
      </c>
      <c r="F492" t="s">
        <v>46</v>
      </c>
      <c r="G492" t="s">
        <v>47</v>
      </c>
      <c r="H492" t="s">
        <v>48</v>
      </c>
      <c r="I492" s="1"/>
      <c r="J492">
        <v>99</v>
      </c>
      <c r="K492" t="s">
        <v>57</v>
      </c>
      <c r="L492" t="s">
        <v>58</v>
      </c>
      <c r="M492">
        <v>990001</v>
      </c>
      <c r="N492" t="s">
        <v>49</v>
      </c>
      <c r="O492">
        <v>9</v>
      </c>
      <c r="Q492">
        <v>9</v>
      </c>
      <c r="S492" t="s">
        <v>257</v>
      </c>
      <c r="AE492">
        <v>12</v>
      </c>
      <c r="AF492">
        <v>7.6</v>
      </c>
      <c r="AG492">
        <v>5</v>
      </c>
      <c r="AH492" t="s">
        <v>50</v>
      </c>
      <c r="AI492" t="s">
        <v>51</v>
      </c>
      <c r="AJ492">
        <v>2</v>
      </c>
      <c r="AK492">
        <v>1</v>
      </c>
      <c r="AL492">
        <v>1</v>
      </c>
      <c r="AM492" t="s">
        <v>52</v>
      </c>
      <c r="AN492" t="s">
        <v>53</v>
      </c>
      <c r="AP492">
        <v>1</v>
      </c>
      <c r="AQ492" t="s">
        <v>54</v>
      </c>
      <c r="AR492">
        <v>0</v>
      </c>
      <c r="AW492" t="s">
        <v>55</v>
      </c>
      <c r="AX492">
        <v>0</v>
      </c>
      <c r="AY492">
        <v>2</v>
      </c>
      <c r="AZ492">
        <v>9</v>
      </c>
      <c r="BA492">
        <v>9</v>
      </c>
      <c r="BB492" t="s">
        <v>56</v>
      </c>
    </row>
    <row r="493" spans="1:54" x14ac:dyDescent="0.2">
      <c r="A493" s="4" t="str">
        <f>VLOOKUP(F493,'Matching-Tabelle'!$A$57:$B$61,2,FALSE)</f>
        <v>curdin.schenkel@tkb.ch</v>
      </c>
      <c r="B493" s="4" t="str">
        <f>VLOOKUP(J493,'Matching-Tabelle'!$A$1:$B$52,2,FALSE)</f>
        <v>WPI Ausbildung</v>
      </c>
      <c r="C493" s="4">
        <v>7</v>
      </c>
      <c r="D493" s="4" t="s">
        <v>257</v>
      </c>
      <c r="E493" s="5">
        <v>42634</v>
      </c>
      <c r="F493" t="s">
        <v>46</v>
      </c>
      <c r="G493" t="s">
        <v>47</v>
      </c>
      <c r="H493" t="s">
        <v>48</v>
      </c>
      <c r="I493" s="1"/>
      <c r="J493">
        <v>99</v>
      </c>
      <c r="K493" t="s">
        <v>57</v>
      </c>
      <c r="L493" t="s">
        <v>58</v>
      </c>
      <c r="M493">
        <v>990001</v>
      </c>
      <c r="N493" t="s">
        <v>49</v>
      </c>
      <c r="O493">
        <v>7</v>
      </c>
      <c r="Q493">
        <v>7</v>
      </c>
      <c r="S493" t="s">
        <v>257</v>
      </c>
      <c r="AE493">
        <v>12</v>
      </c>
      <c r="AF493">
        <v>7.6</v>
      </c>
      <c r="AG493">
        <v>5</v>
      </c>
      <c r="AH493" t="s">
        <v>50</v>
      </c>
      <c r="AI493" t="s">
        <v>51</v>
      </c>
      <c r="AJ493">
        <v>2</v>
      </c>
      <c r="AK493">
        <v>1</v>
      </c>
      <c r="AL493">
        <v>1</v>
      </c>
      <c r="AM493" t="s">
        <v>52</v>
      </c>
      <c r="AN493" t="s">
        <v>53</v>
      </c>
      <c r="AP493">
        <v>1</v>
      </c>
      <c r="AQ493" t="s">
        <v>54</v>
      </c>
      <c r="AR493">
        <v>0</v>
      </c>
      <c r="AW493" t="s">
        <v>55</v>
      </c>
      <c r="AX493">
        <v>0</v>
      </c>
      <c r="AY493">
        <v>2</v>
      </c>
      <c r="AZ493">
        <v>7</v>
      </c>
      <c r="BA493">
        <v>7</v>
      </c>
      <c r="BB493" t="s">
        <v>56</v>
      </c>
    </row>
    <row r="494" spans="1:54" x14ac:dyDescent="0.2">
      <c r="A494" s="4" t="str">
        <f>VLOOKUP(F494,'Matching-Tabelle'!$A$57:$B$61,2,FALSE)</f>
        <v>curdin.schenkel@tkb.ch</v>
      </c>
      <c r="B494" s="4" t="str">
        <f>VLOOKUP(J494,'Matching-Tabelle'!$A$1:$B$52,2,FALSE)</f>
        <v>WPI Ausbildung</v>
      </c>
      <c r="C494" s="4">
        <v>8</v>
      </c>
      <c r="D494" s="4" t="s">
        <v>260</v>
      </c>
      <c r="E494" s="5">
        <v>42654</v>
      </c>
      <c r="F494" t="s">
        <v>46</v>
      </c>
      <c r="G494" t="s">
        <v>47</v>
      </c>
      <c r="H494" t="s">
        <v>48</v>
      </c>
      <c r="I494" s="1"/>
      <c r="J494">
        <v>99</v>
      </c>
      <c r="K494" t="s">
        <v>57</v>
      </c>
      <c r="L494" t="s">
        <v>58</v>
      </c>
      <c r="M494">
        <v>990001</v>
      </c>
      <c r="N494" t="s">
        <v>49</v>
      </c>
      <c r="O494">
        <v>8</v>
      </c>
      <c r="Q494">
        <v>8</v>
      </c>
      <c r="S494" t="s">
        <v>260</v>
      </c>
      <c r="AE494">
        <v>12</v>
      </c>
      <c r="AF494">
        <v>7.6</v>
      </c>
      <c r="AG494">
        <v>5</v>
      </c>
      <c r="AH494" t="s">
        <v>50</v>
      </c>
      <c r="AI494" t="s">
        <v>51</v>
      </c>
      <c r="AJ494">
        <v>2</v>
      </c>
      <c r="AK494">
        <v>1</v>
      </c>
      <c r="AL494">
        <v>1</v>
      </c>
      <c r="AM494" t="s">
        <v>52</v>
      </c>
      <c r="AN494" t="s">
        <v>53</v>
      </c>
      <c r="AP494">
        <v>1</v>
      </c>
      <c r="AQ494" t="s">
        <v>54</v>
      </c>
      <c r="AR494">
        <v>0</v>
      </c>
      <c r="AW494" t="s">
        <v>55</v>
      </c>
      <c r="AX494">
        <v>0</v>
      </c>
      <c r="AY494">
        <v>2</v>
      </c>
      <c r="AZ494">
        <v>8</v>
      </c>
      <c r="BA494">
        <v>8</v>
      </c>
      <c r="BB494" t="s">
        <v>56</v>
      </c>
    </row>
    <row r="495" spans="1:54" x14ac:dyDescent="0.2">
      <c r="A495" s="4" t="str">
        <f>VLOOKUP(F495,'Matching-Tabelle'!$A$57:$B$61,2,FALSE)</f>
        <v>curdin.schenkel@tkb.ch</v>
      </c>
      <c r="B495" s="4" t="str">
        <f>VLOOKUP(J495,'Matching-Tabelle'!$A$1:$B$52,2,FALSE)</f>
        <v>WPI Ausbildung</v>
      </c>
      <c r="C495" s="4">
        <v>9</v>
      </c>
      <c r="D495" s="4" t="s">
        <v>217</v>
      </c>
      <c r="E495" s="5">
        <v>42662</v>
      </c>
      <c r="F495" t="s">
        <v>46</v>
      </c>
      <c r="G495" t="s">
        <v>47</v>
      </c>
      <c r="H495" t="s">
        <v>48</v>
      </c>
      <c r="I495" s="1"/>
      <c r="J495">
        <v>99</v>
      </c>
      <c r="K495" t="s">
        <v>57</v>
      </c>
      <c r="L495" t="s">
        <v>58</v>
      </c>
      <c r="M495">
        <v>990001</v>
      </c>
      <c r="N495" t="s">
        <v>49</v>
      </c>
      <c r="O495">
        <v>9</v>
      </c>
      <c r="Q495">
        <v>9</v>
      </c>
      <c r="S495" t="s">
        <v>217</v>
      </c>
      <c r="AE495">
        <v>12</v>
      </c>
      <c r="AF495">
        <v>7.6</v>
      </c>
      <c r="AG495">
        <v>5</v>
      </c>
      <c r="AH495" t="s">
        <v>50</v>
      </c>
      <c r="AI495" t="s">
        <v>51</v>
      </c>
      <c r="AJ495">
        <v>2</v>
      </c>
      <c r="AK495">
        <v>1</v>
      </c>
      <c r="AL495">
        <v>1</v>
      </c>
      <c r="AM495" t="s">
        <v>52</v>
      </c>
      <c r="AN495" t="s">
        <v>53</v>
      </c>
      <c r="AP495">
        <v>1</v>
      </c>
      <c r="AQ495" t="s">
        <v>54</v>
      </c>
      <c r="AR495">
        <v>0</v>
      </c>
      <c r="AW495" t="s">
        <v>55</v>
      </c>
      <c r="AX495">
        <v>0</v>
      </c>
      <c r="AY495">
        <v>2</v>
      </c>
      <c r="AZ495">
        <v>9</v>
      </c>
      <c r="BA495">
        <v>9</v>
      </c>
      <c r="BB495" t="s">
        <v>56</v>
      </c>
    </row>
    <row r="496" spans="1:54" x14ac:dyDescent="0.2">
      <c r="A496" s="4" t="str">
        <f>VLOOKUP(F496,'Matching-Tabelle'!$A$57:$B$61,2,FALSE)</f>
        <v>curdin.schenkel@tkb.ch</v>
      </c>
      <c r="B496" s="4" t="str">
        <f>VLOOKUP(J496,'Matching-Tabelle'!$A$1:$B$52,2,FALSE)</f>
        <v>WPI Ausbildung</v>
      </c>
      <c r="C496" s="4">
        <v>13</v>
      </c>
      <c r="D496" s="4" t="s">
        <v>217</v>
      </c>
      <c r="E496" s="5">
        <v>42663</v>
      </c>
      <c r="F496" t="s">
        <v>46</v>
      </c>
      <c r="G496" t="s">
        <v>47</v>
      </c>
      <c r="H496" t="s">
        <v>48</v>
      </c>
      <c r="I496" s="1"/>
      <c r="J496">
        <v>99</v>
      </c>
      <c r="K496" t="s">
        <v>57</v>
      </c>
      <c r="L496" t="s">
        <v>58</v>
      </c>
      <c r="M496">
        <v>990001</v>
      </c>
      <c r="N496" t="s">
        <v>49</v>
      </c>
      <c r="O496">
        <v>13</v>
      </c>
      <c r="Q496">
        <v>13</v>
      </c>
      <c r="S496" t="s">
        <v>217</v>
      </c>
      <c r="AE496">
        <v>12</v>
      </c>
      <c r="AF496">
        <v>7.6</v>
      </c>
      <c r="AG496">
        <v>5</v>
      </c>
      <c r="AH496" t="s">
        <v>50</v>
      </c>
      <c r="AI496" t="s">
        <v>51</v>
      </c>
      <c r="AJ496">
        <v>2</v>
      </c>
      <c r="AK496">
        <v>1</v>
      </c>
      <c r="AL496">
        <v>1</v>
      </c>
      <c r="AM496" t="s">
        <v>52</v>
      </c>
      <c r="AN496" t="s">
        <v>53</v>
      </c>
      <c r="AP496">
        <v>1</v>
      </c>
      <c r="AQ496" t="s">
        <v>54</v>
      </c>
      <c r="AR496">
        <v>0</v>
      </c>
      <c r="AW496" t="s">
        <v>55</v>
      </c>
      <c r="AX496">
        <v>0</v>
      </c>
      <c r="AY496">
        <v>2</v>
      </c>
      <c r="AZ496">
        <v>13</v>
      </c>
      <c r="BA496">
        <v>13</v>
      </c>
      <c r="BB496" t="s">
        <v>56</v>
      </c>
    </row>
    <row r="497" spans="1:54" x14ac:dyDescent="0.2">
      <c r="A497" s="4" t="str">
        <f>VLOOKUP(F497,'Matching-Tabelle'!$A$57:$B$61,2,FALSE)</f>
        <v>curdin.schenkel@tkb.ch</v>
      </c>
      <c r="B497" s="4" t="str">
        <f>VLOOKUP(J497,'Matching-Tabelle'!$A$1:$B$52,2,FALSE)</f>
        <v>WPI Ausbildung</v>
      </c>
      <c r="C497" s="4">
        <v>9</v>
      </c>
      <c r="D497" s="4" t="s">
        <v>217</v>
      </c>
      <c r="E497" s="5">
        <v>42664</v>
      </c>
      <c r="F497" t="s">
        <v>46</v>
      </c>
      <c r="G497" t="s">
        <v>47</v>
      </c>
      <c r="H497" t="s">
        <v>48</v>
      </c>
      <c r="I497" s="1"/>
      <c r="J497">
        <v>99</v>
      </c>
      <c r="K497" t="s">
        <v>57</v>
      </c>
      <c r="L497" t="s">
        <v>58</v>
      </c>
      <c r="M497">
        <v>990001</v>
      </c>
      <c r="N497" t="s">
        <v>49</v>
      </c>
      <c r="O497">
        <v>9</v>
      </c>
      <c r="Q497">
        <v>9</v>
      </c>
      <c r="S497" t="s">
        <v>217</v>
      </c>
      <c r="AE497">
        <v>12</v>
      </c>
      <c r="AF497">
        <v>7.6</v>
      </c>
      <c r="AG497">
        <v>5</v>
      </c>
      <c r="AH497" t="s">
        <v>50</v>
      </c>
      <c r="AI497" t="s">
        <v>51</v>
      </c>
      <c r="AJ497">
        <v>2</v>
      </c>
      <c r="AK497">
        <v>1</v>
      </c>
      <c r="AL497">
        <v>1</v>
      </c>
      <c r="AM497" t="s">
        <v>52</v>
      </c>
      <c r="AN497" t="s">
        <v>53</v>
      </c>
      <c r="AP497">
        <v>1</v>
      </c>
      <c r="AQ497" t="s">
        <v>54</v>
      </c>
      <c r="AR497">
        <v>0</v>
      </c>
      <c r="AW497" t="s">
        <v>55</v>
      </c>
      <c r="AX497">
        <v>0</v>
      </c>
      <c r="AY497">
        <v>2</v>
      </c>
      <c r="AZ497">
        <v>9</v>
      </c>
      <c r="BA497">
        <v>9</v>
      </c>
      <c r="BB497" t="s">
        <v>56</v>
      </c>
    </row>
    <row r="498" spans="1:54" x14ac:dyDescent="0.2">
      <c r="A498" s="4" t="str">
        <f>VLOOKUP(F498,'Matching-Tabelle'!$A$57:$B$61,2,FALSE)</f>
        <v>curdin.schenkel@tkb.ch</v>
      </c>
      <c r="B498" s="4" t="str">
        <f>VLOOKUP(J498,'Matching-Tabelle'!$A$1:$B$52,2,FALSE)</f>
        <v>WPI Ausbildung</v>
      </c>
      <c r="C498" s="4">
        <v>4</v>
      </c>
      <c r="D498" s="4" t="s">
        <v>441</v>
      </c>
      <c r="E498" s="5">
        <v>42668</v>
      </c>
      <c r="F498" t="s">
        <v>46</v>
      </c>
      <c r="G498" t="s">
        <v>47</v>
      </c>
      <c r="H498" t="s">
        <v>48</v>
      </c>
      <c r="I498" s="1"/>
      <c r="J498">
        <v>99</v>
      </c>
      <c r="K498" t="s">
        <v>57</v>
      </c>
      <c r="L498" t="s">
        <v>58</v>
      </c>
      <c r="M498">
        <v>990001</v>
      </c>
      <c r="N498" t="s">
        <v>49</v>
      </c>
      <c r="O498">
        <v>4</v>
      </c>
      <c r="Q498">
        <v>4</v>
      </c>
      <c r="S498" t="s">
        <v>441</v>
      </c>
      <c r="AE498">
        <v>12</v>
      </c>
      <c r="AF498">
        <v>7.6</v>
      </c>
      <c r="AG498">
        <v>5</v>
      </c>
      <c r="AH498" t="s">
        <v>50</v>
      </c>
      <c r="AI498" t="s">
        <v>51</v>
      </c>
      <c r="AJ498">
        <v>2</v>
      </c>
      <c r="AK498">
        <v>1</v>
      </c>
      <c r="AL498">
        <v>1</v>
      </c>
      <c r="AM498" t="s">
        <v>52</v>
      </c>
      <c r="AN498" t="s">
        <v>53</v>
      </c>
      <c r="AP498">
        <v>1</v>
      </c>
      <c r="AQ498" t="s">
        <v>54</v>
      </c>
      <c r="AR498">
        <v>0</v>
      </c>
      <c r="AW498" t="s">
        <v>55</v>
      </c>
      <c r="AX498">
        <v>0</v>
      </c>
      <c r="AY498">
        <v>2</v>
      </c>
      <c r="AZ498">
        <v>4</v>
      </c>
      <c r="BA498">
        <v>4</v>
      </c>
      <c r="BB498" t="s">
        <v>56</v>
      </c>
    </row>
    <row r="499" spans="1:54" x14ac:dyDescent="0.2">
      <c r="A499" s="4" t="str">
        <f>VLOOKUP(F499,'Matching-Tabelle'!$A$57:$B$61,2,FALSE)</f>
        <v>curdin.schenkel@tkb.ch</v>
      </c>
      <c r="B499" s="4" t="str">
        <f>VLOOKUP(J499,'Matching-Tabelle'!$A$1:$B$52,2,FALSE)</f>
        <v>WPI Ausbildung</v>
      </c>
      <c r="C499" s="4">
        <v>1</v>
      </c>
      <c r="D499" s="4" t="s">
        <v>459</v>
      </c>
      <c r="E499" s="5">
        <v>42678</v>
      </c>
      <c r="F499" t="s">
        <v>46</v>
      </c>
      <c r="G499" t="s">
        <v>47</v>
      </c>
      <c r="H499" t="s">
        <v>48</v>
      </c>
      <c r="I499" s="1"/>
      <c r="J499">
        <v>99</v>
      </c>
      <c r="K499" t="s">
        <v>57</v>
      </c>
      <c r="L499" t="s">
        <v>58</v>
      </c>
      <c r="M499">
        <v>990001</v>
      </c>
      <c r="N499" t="s">
        <v>49</v>
      </c>
      <c r="O499">
        <v>1</v>
      </c>
      <c r="Q499">
        <v>1</v>
      </c>
      <c r="S499" t="s">
        <v>459</v>
      </c>
      <c r="AE499">
        <v>12</v>
      </c>
      <c r="AF499">
        <v>7.6</v>
      </c>
      <c r="AG499">
        <v>5</v>
      </c>
      <c r="AH499" t="s">
        <v>50</v>
      </c>
      <c r="AI499" t="s">
        <v>51</v>
      </c>
      <c r="AJ499">
        <v>2</v>
      </c>
      <c r="AK499">
        <v>1</v>
      </c>
      <c r="AL499">
        <v>1</v>
      </c>
      <c r="AM499" t="s">
        <v>52</v>
      </c>
      <c r="AN499" t="s">
        <v>53</v>
      </c>
      <c r="AP499">
        <v>1</v>
      </c>
      <c r="AQ499" t="s">
        <v>54</v>
      </c>
      <c r="AR499">
        <v>0</v>
      </c>
      <c r="AW499" t="s">
        <v>55</v>
      </c>
      <c r="AX499">
        <v>0</v>
      </c>
      <c r="AY499">
        <v>2</v>
      </c>
      <c r="AZ499">
        <v>1</v>
      </c>
      <c r="BA499">
        <v>1</v>
      </c>
      <c r="BB499" t="s">
        <v>56</v>
      </c>
    </row>
    <row r="500" spans="1:54" x14ac:dyDescent="0.2">
      <c r="A500" s="4" t="str">
        <f>VLOOKUP(F500,'Matching-Tabelle'!$A$57:$B$61,2,FALSE)</f>
        <v>curdin.schenkel@tkb.ch</v>
      </c>
      <c r="B500" s="4" t="str">
        <f>VLOOKUP(J500,'Matching-Tabelle'!$A$1:$B$52,2,FALSE)</f>
        <v>WPI Ausbildung</v>
      </c>
      <c r="C500" s="4">
        <v>10</v>
      </c>
      <c r="D500" s="4" t="s">
        <v>217</v>
      </c>
      <c r="E500" s="5">
        <v>42690</v>
      </c>
      <c r="F500" t="s">
        <v>46</v>
      </c>
      <c r="G500" t="s">
        <v>47</v>
      </c>
      <c r="H500" t="s">
        <v>48</v>
      </c>
      <c r="I500" s="1"/>
      <c r="J500">
        <v>99</v>
      </c>
      <c r="K500" t="s">
        <v>57</v>
      </c>
      <c r="L500" t="s">
        <v>58</v>
      </c>
      <c r="M500">
        <v>990001</v>
      </c>
      <c r="N500" t="s">
        <v>49</v>
      </c>
      <c r="O500">
        <v>10</v>
      </c>
      <c r="Q500">
        <v>10</v>
      </c>
      <c r="S500" t="s">
        <v>217</v>
      </c>
      <c r="AE500">
        <v>12</v>
      </c>
      <c r="AF500">
        <v>7.6</v>
      </c>
      <c r="AG500">
        <v>5</v>
      </c>
      <c r="AH500" t="s">
        <v>50</v>
      </c>
      <c r="AI500" t="s">
        <v>51</v>
      </c>
      <c r="AJ500">
        <v>2</v>
      </c>
      <c r="AK500">
        <v>1</v>
      </c>
      <c r="AL500">
        <v>1</v>
      </c>
      <c r="AM500" t="s">
        <v>52</v>
      </c>
      <c r="AN500" t="s">
        <v>53</v>
      </c>
      <c r="AP500">
        <v>1</v>
      </c>
      <c r="AQ500" t="s">
        <v>54</v>
      </c>
      <c r="AR500">
        <v>0</v>
      </c>
      <c r="AW500" t="s">
        <v>55</v>
      </c>
      <c r="AX500">
        <v>0</v>
      </c>
      <c r="AY500">
        <v>2</v>
      </c>
      <c r="AZ500">
        <v>10</v>
      </c>
      <c r="BA500">
        <v>10</v>
      </c>
      <c r="BB500" t="s">
        <v>56</v>
      </c>
    </row>
    <row r="501" spans="1:54" x14ac:dyDescent="0.2">
      <c r="A501" s="4" t="str">
        <f>VLOOKUP(F501,'Matching-Tabelle'!$A$57:$B$61,2,FALSE)</f>
        <v>curdin.schenkel@tkb.ch</v>
      </c>
      <c r="B501" s="4" t="str">
        <f>VLOOKUP(J501,'Matching-Tabelle'!$A$1:$B$52,2,FALSE)</f>
        <v>WPI Ausbildung</v>
      </c>
      <c r="C501" s="4">
        <v>14</v>
      </c>
      <c r="D501" s="4" t="s">
        <v>217</v>
      </c>
      <c r="E501" s="5">
        <v>42691</v>
      </c>
      <c r="F501" t="s">
        <v>46</v>
      </c>
      <c r="G501" t="s">
        <v>47</v>
      </c>
      <c r="H501" t="s">
        <v>48</v>
      </c>
      <c r="I501" s="1"/>
      <c r="J501">
        <v>99</v>
      </c>
      <c r="K501" t="s">
        <v>57</v>
      </c>
      <c r="L501" t="s">
        <v>58</v>
      </c>
      <c r="M501">
        <v>990001</v>
      </c>
      <c r="N501" t="s">
        <v>49</v>
      </c>
      <c r="O501">
        <v>14</v>
      </c>
      <c r="Q501">
        <v>14</v>
      </c>
      <c r="S501" t="s">
        <v>217</v>
      </c>
      <c r="AE501">
        <v>12</v>
      </c>
      <c r="AF501">
        <v>7.6</v>
      </c>
      <c r="AG501">
        <v>5</v>
      </c>
      <c r="AH501" t="s">
        <v>50</v>
      </c>
      <c r="AI501" t="s">
        <v>51</v>
      </c>
      <c r="AJ501">
        <v>2</v>
      </c>
      <c r="AK501">
        <v>1</v>
      </c>
      <c r="AL501">
        <v>1</v>
      </c>
      <c r="AM501" t="s">
        <v>52</v>
      </c>
      <c r="AN501" t="s">
        <v>53</v>
      </c>
      <c r="AP501">
        <v>1</v>
      </c>
      <c r="AQ501" t="s">
        <v>54</v>
      </c>
      <c r="AR501">
        <v>0</v>
      </c>
      <c r="AW501" t="s">
        <v>55</v>
      </c>
      <c r="AX501">
        <v>0</v>
      </c>
      <c r="AY501">
        <v>2</v>
      </c>
      <c r="AZ501">
        <v>14</v>
      </c>
      <c r="BA501">
        <v>14</v>
      </c>
      <c r="BB501" t="s">
        <v>56</v>
      </c>
    </row>
    <row r="502" spans="1:54" x14ac:dyDescent="0.2">
      <c r="A502" s="4" t="str">
        <f>VLOOKUP(F502,'Matching-Tabelle'!$A$57:$B$61,2,FALSE)</f>
        <v>curdin.schenkel@tkb.ch</v>
      </c>
      <c r="B502" s="4" t="str">
        <f>VLOOKUP(J502,'Matching-Tabelle'!$A$1:$B$52,2,FALSE)</f>
        <v>WPI Ausbildung</v>
      </c>
      <c r="C502" s="4">
        <v>9</v>
      </c>
      <c r="D502" s="4" t="s">
        <v>217</v>
      </c>
      <c r="E502" s="5">
        <v>42692</v>
      </c>
      <c r="F502" t="s">
        <v>46</v>
      </c>
      <c r="G502" t="s">
        <v>47</v>
      </c>
      <c r="H502" t="s">
        <v>48</v>
      </c>
      <c r="I502" s="1"/>
      <c r="J502">
        <v>99</v>
      </c>
      <c r="K502" t="s">
        <v>57</v>
      </c>
      <c r="L502" t="s">
        <v>58</v>
      </c>
      <c r="M502">
        <v>990001</v>
      </c>
      <c r="N502" t="s">
        <v>49</v>
      </c>
      <c r="O502">
        <v>9</v>
      </c>
      <c r="Q502">
        <v>9</v>
      </c>
      <c r="S502" t="s">
        <v>217</v>
      </c>
      <c r="AE502">
        <v>12</v>
      </c>
      <c r="AF502">
        <v>7.6</v>
      </c>
      <c r="AG502">
        <v>5</v>
      </c>
      <c r="AH502" t="s">
        <v>50</v>
      </c>
      <c r="AI502" t="s">
        <v>51</v>
      </c>
      <c r="AJ502">
        <v>2</v>
      </c>
      <c r="AK502">
        <v>1</v>
      </c>
      <c r="AL502">
        <v>1</v>
      </c>
      <c r="AM502" t="s">
        <v>52</v>
      </c>
      <c r="AN502" t="s">
        <v>53</v>
      </c>
      <c r="AP502">
        <v>1</v>
      </c>
      <c r="AQ502" t="s">
        <v>54</v>
      </c>
      <c r="AR502">
        <v>0</v>
      </c>
      <c r="AW502" t="s">
        <v>55</v>
      </c>
      <c r="AX502">
        <v>0</v>
      </c>
      <c r="AY502">
        <v>2</v>
      </c>
      <c r="AZ502">
        <v>9</v>
      </c>
      <c r="BA502">
        <v>9</v>
      </c>
      <c r="BB502" t="s">
        <v>56</v>
      </c>
    </row>
    <row r="503" spans="1:54" x14ac:dyDescent="0.2">
      <c r="A503" s="4" t="str">
        <f>VLOOKUP(F503,'Matching-Tabelle'!$A$57:$B$61,2,FALSE)</f>
        <v>curdin.schenkel@tkb.ch</v>
      </c>
      <c r="B503" s="4" t="str">
        <f>VLOOKUP(J503,'Matching-Tabelle'!$A$1:$B$52,2,FALSE)</f>
        <v>Proj. Optima</v>
      </c>
      <c r="C503" s="4">
        <v>3.25</v>
      </c>
      <c r="D503" s="4" t="s">
        <v>71</v>
      </c>
      <c r="E503" s="5">
        <v>42373</v>
      </c>
      <c r="F503" t="s">
        <v>46</v>
      </c>
      <c r="G503" t="s">
        <v>47</v>
      </c>
      <c r="H503" t="s">
        <v>48</v>
      </c>
      <c r="I503" s="1"/>
      <c r="J503">
        <v>211</v>
      </c>
      <c r="K503" t="s">
        <v>69</v>
      </c>
      <c r="L503" t="s">
        <v>70</v>
      </c>
      <c r="M503">
        <v>990001</v>
      </c>
      <c r="N503" t="s">
        <v>49</v>
      </c>
      <c r="O503">
        <v>3.25</v>
      </c>
      <c r="Q503">
        <v>3.25</v>
      </c>
      <c r="S503" t="s">
        <v>71</v>
      </c>
      <c r="AE503">
        <v>12</v>
      </c>
      <c r="AF503">
        <v>7.6</v>
      </c>
      <c r="AG503">
        <v>5</v>
      </c>
      <c r="AH503" t="s">
        <v>50</v>
      </c>
      <c r="AI503" t="s">
        <v>51</v>
      </c>
      <c r="AJ503">
        <v>2</v>
      </c>
      <c r="AK503">
        <v>1</v>
      </c>
      <c r="AL503">
        <v>1</v>
      </c>
      <c r="AM503" t="s">
        <v>52</v>
      </c>
      <c r="AN503" t="s">
        <v>53</v>
      </c>
      <c r="AP503">
        <v>1</v>
      </c>
      <c r="AQ503" t="s">
        <v>54</v>
      </c>
      <c r="AR503">
        <v>0</v>
      </c>
      <c r="AW503" t="s">
        <v>55</v>
      </c>
      <c r="AX503">
        <v>0</v>
      </c>
      <c r="AY503">
        <v>2</v>
      </c>
      <c r="AZ503">
        <v>3.25</v>
      </c>
      <c r="BA503">
        <v>3.25</v>
      </c>
      <c r="BB503" t="s">
        <v>56</v>
      </c>
    </row>
    <row r="504" spans="1:54" x14ac:dyDescent="0.2">
      <c r="A504" s="4" t="str">
        <f>VLOOKUP(F504,'Matching-Tabelle'!$A$57:$B$61,2,FALSE)</f>
        <v>curdin.schenkel@tkb.ch</v>
      </c>
      <c r="B504" s="4" t="str">
        <f>VLOOKUP(J504,'Matching-Tabelle'!$A$1:$B$52,2,FALSE)</f>
        <v>Proj. Optima</v>
      </c>
      <c r="C504" s="4">
        <v>2</v>
      </c>
      <c r="D504" s="4" t="s">
        <v>100</v>
      </c>
      <c r="E504" s="5">
        <v>42376</v>
      </c>
      <c r="F504" t="s">
        <v>46</v>
      </c>
      <c r="G504" t="s">
        <v>47</v>
      </c>
      <c r="H504" t="s">
        <v>48</v>
      </c>
      <c r="I504" s="1"/>
      <c r="J504">
        <v>211</v>
      </c>
      <c r="K504" t="s">
        <v>69</v>
      </c>
      <c r="L504" t="s">
        <v>70</v>
      </c>
      <c r="M504">
        <v>990001</v>
      </c>
      <c r="N504" t="s">
        <v>49</v>
      </c>
      <c r="O504">
        <v>2</v>
      </c>
      <c r="Q504">
        <v>2</v>
      </c>
      <c r="S504" t="s">
        <v>100</v>
      </c>
      <c r="AE504">
        <v>12</v>
      </c>
      <c r="AF504">
        <v>7.6</v>
      </c>
      <c r="AG504">
        <v>5</v>
      </c>
      <c r="AH504" t="s">
        <v>50</v>
      </c>
      <c r="AI504" t="s">
        <v>51</v>
      </c>
      <c r="AJ504">
        <v>2</v>
      </c>
      <c r="AK504">
        <v>1</v>
      </c>
      <c r="AL504">
        <v>1</v>
      </c>
      <c r="AM504" t="s">
        <v>52</v>
      </c>
      <c r="AN504" t="s">
        <v>53</v>
      </c>
      <c r="AP504">
        <v>1</v>
      </c>
      <c r="AQ504" t="s">
        <v>54</v>
      </c>
      <c r="AR504">
        <v>0</v>
      </c>
      <c r="AW504" t="s">
        <v>55</v>
      </c>
      <c r="AX504">
        <v>0</v>
      </c>
      <c r="AY504">
        <v>2</v>
      </c>
      <c r="AZ504">
        <v>2</v>
      </c>
      <c r="BA504">
        <v>2</v>
      </c>
      <c r="BB504" t="s">
        <v>56</v>
      </c>
    </row>
    <row r="505" spans="1:54" x14ac:dyDescent="0.2">
      <c r="A505" s="4" t="str">
        <f>VLOOKUP(F505,'Matching-Tabelle'!$A$57:$B$61,2,FALSE)</f>
        <v>curdin.schenkel@tkb.ch</v>
      </c>
      <c r="B505" s="4" t="str">
        <f>VLOOKUP(J505,'Matching-Tabelle'!$A$1:$B$52,2,FALSE)</f>
        <v>Proj. Optima</v>
      </c>
      <c r="C505" s="4">
        <v>1.5</v>
      </c>
      <c r="D505" s="4" t="s">
        <v>153</v>
      </c>
      <c r="E505" s="5">
        <v>42405</v>
      </c>
      <c r="F505" t="s">
        <v>46</v>
      </c>
      <c r="G505" t="s">
        <v>47</v>
      </c>
      <c r="H505" t="s">
        <v>48</v>
      </c>
      <c r="I505" s="1"/>
      <c r="J505">
        <v>211</v>
      </c>
      <c r="K505" t="s">
        <v>69</v>
      </c>
      <c r="L505" t="s">
        <v>70</v>
      </c>
      <c r="M505">
        <v>990001</v>
      </c>
      <c r="N505" t="s">
        <v>49</v>
      </c>
      <c r="O505">
        <v>1.5</v>
      </c>
      <c r="Q505">
        <v>1.5</v>
      </c>
      <c r="S505" t="s">
        <v>153</v>
      </c>
      <c r="AE505">
        <v>12</v>
      </c>
      <c r="AF505">
        <v>7.6</v>
      </c>
      <c r="AG505">
        <v>5</v>
      </c>
      <c r="AH505" t="s">
        <v>50</v>
      </c>
      <c r="AI505" t="s">
        <v>51</v>
      </c>
      <c r="AJ505">
        <v>2</v>
      </c>
      <c r="AK505">
        <v>1</v>
      </c>
      <c r="AL505">
        <v>1</v>
      </c>
      <c r="AM505" t="s">
        <v>52</v>
      </c>
      <c r="AN505" t="s">
        <v>53</v>
      </c>
      <c r="AP505">
        <v>1</v>
      </c>
      <c r="AQ505" t="s">
        <v>54</v>
      </c>
      <c r="AR505">
        <v>0</v>
      </c>
      <c r="AW505" t="s">
        <v>55</v>
      </c>
      <c r="AX505">
        <v>0</v>
      </c>
      <c r="AY505">
        <v>2</v>
      </c>
      <c r="AZ505">
        <v>1.5</v>
      </c>
      <c r="BA505">
        <v>1.5</v>
      </c>
      <c r="BB505" t="s">
        <v>56</v>
      </c>
    </row>
    <row r="506" spans="1:54" x14ac:dyDescent="0.2">
      <c r="A506" s="4" t="str">
        <f>VLOOKUP(F506,'Matching-Tabelle'!$A$57:$B$61,2,FALSE)</f>
        <v>curdin.schenkel@tkb.ch</v>
      </c>
      <c r="B506" s="4" t="str">
        <f>VLOOKUP(J506,'Matching-Tabelle'!$A$1:$B$52,2,FALSE)</f>
        <v>Proj. Optima</v>
      </c>
      <c r="C506" s="4">
        <v>0.5</v>
      </c>
      <c r="D506" s="4" t="s">
        <v>155</v>
      </c>
      <c r="E506" s="5">
        <v>42408</v>
      </c>
      <c r="F506" t="s">
        <v>46</v>
      </c>
      <c r="G506" t="s">
        <v>47</v>
      </c>
      <c r="H506" t="s">
        <v>48</v>
      </c>
      <c r="I506" s="1"/>
      <c r="J506">
        <v>211</v>
      </c>
      <c r="K506" t="s">
        <v>69</v>
      </c>
      <c r="L506" t="s">
        <v>70</v>
      </c>
      <c r="M506">
        <v>990001</v>
      </c>
      <c r="N506" t="s">
        <v>49</v>
      </c>
      <c r="O506">
        <v>0.5</v>
      </c>
      <c r="Q506">
        <v>0.5</v>
      </c>
      <c r="S506" t="s">
        <v>155</v>
      </c>
      <c r="AE506">
        <v>12</v>
      </c>
      <c r="AF506">
        <v>7.6</v>
      </c>
      <c r="AG506">
        <v>5</v>
      </c>
      <c r="AH506" t="s">
        <v>50</v>
      </c>
      <c r="AI506" t="s">
        <v>51</v>
      </c>
      <c r="AJ506">
        <v>2</v>
      </c>
      <c r="AK506">
        <v>1</v>
      </c>
      <c r="AL506">
        <v>1</v>
      </c>
      <c r="AM506" t="s">
        <v>52</v>
      </c>
      <c r="AN506" t="s">
        <v>53</v>
      </c>
      <c r="AP506">
        <v>1</v>
      </c>
      <c r="AQ506" t="s">
        <v>54</v>
      </c>
      <c r="AR506">
        <v>0</v>
      </c>
      <c r="AW506" t="s">
        <v>55</v>
      </c>
      <c r="AX506">
        <v>0</v>
      </c>
      <c r="AY506">
        <v>2</v>
      </c>
      <c r="AZ506">
        <v>0.5</v>
      </c>
      <c r="BA506">
        <v>0.5</v>
      </c>
      <c r="BB506" t="s">
        <v>56</v>
      </c>
    </row>
    <row r="507" spans="1:54" x14ac:dyDescent="0.2">
      <c r="A507" s="4" t="str">
        <f>VLOOKUP(F507,'Matching-Tabelle'!$A$57:$B$61,2,FALSE)</f>
        <v>curdin.schenkel@tkb.ch</v>
      </c>
      <c r="B507" s="4" t="str">
        <f>VLOOKUP(J507,'Matching-Tabelle'!$A$1:$B$52,2,FALSE)</f>
        <v>Proj. Optima</v>
      </c>
      <c r="C507" s="4">
        <v>0.75</v>
      </c>
      <c r="D507" s="4" t="s">
        <v>183</v>
      </c>
      <c r="E507" s="5">
        <v>42423</v>
      </c>
      <c r="F507" t="s">
        <v>46</v>
      </c>
      <c r="G507" t="s">
        <v>47</v>
      </c>
      <c r="H507" t="s">
        <v>48</v>
      </c>
      <c r="I507" s="1"/>
      <c r="J507">
        <v>211</v>
      </c>
      <c r="K507" t="s">
        <v>69</v>
      </c>
      <c r="L507" t="s">
        <v>70</v>
      </c>
      <c r="M507">
        <v>990001</v>
      </c>
      <c r="N507" t="s">
        <v>49</v>
      </c>
      <c r="O507">
        <v>0.75</v>
      </c>
      <c r="Q507">
        <v>0.75</v>
      </c>
      <c r="S507" t="s">
        <v>183</v>
      </c>
      <c r="AE507">
        <v>12</v>
      </c>
      <c r="AF507">
        <v>7.6</v>
      </c>
      <c r="AG507">
        <v>5</v>
      </c>
      <c r="AH507" t="s">
        <v>50</v>
      </c>
      <c r="AI507" t="s">
        <v>51</v>
      </c>
      <c r="AJ507">
        <v>2</v>
      </c>
      <c r="AK507">
        <v>1</v>
      </c>
      <c r="AL507">
        <v>1</v>
      </c>
      <c r="AM507" t="s">
        <v>52</v>
      </c>
      <c r="AN507" t="s">
        <v>53</v>
      </c>
      <c r="AP507">
        <v>1</v>
      </c>
      <c r="AQ507" t="s">
        <v>54</v>
      </c>
      <c r="AR507">
        <v>0</v>
      </c>
      <c r="AW507" t="s">
        <v>55</v>
      </c>
      <c r="AX507">
        <v>0</v>
      </c>
      <c r="AY507">
        <v>2</v>
      </c>
      <c r="AZ507">
        <v>0.75</v>
      </c>
      <c r="BA507">
        <v>0.75</v>
      </c>
      <c r="BB507" t="s">
        <v>56</v>
      </c>
    </row>
    <row r="508" spans="1:54" x14ac:dyDescent="0.2">
      <c r="A508" s="4" t="str">
        <f>VLOOKUP(F508,'Matching-Tabelle'!$A$57:$B$61,2,FALSE)</f>
        <v>curdin.schenkel@tkb.ch</v>
      </c>
      <c r="B508" s="4" t="str">
        <f>VLOOKUP(J508,'Matching-Tabelle'!$A$1:$B$52,2,FALSE)</f>
        <v>Proj. Optima</v>
      </c>
      <c r="C508" s="4">
        <v>0.75</v>
      </c>
      <c r="D508" s="4" t="s">
        <v>185</v>
      </c>
      <c r="E508" s="5">
        <v>42424</v>
      </c>
      <c r="F508" t="s">
        <v>46</v>
      </c>
      <c r="G508" t="s">
        <v>47</v>
      </c>
      <c r="H508" t="s">
        <v>48</v>
      </c>
      <c r="I508" s="1"/>
      <c r="J508">
        <v>211</v>
      </c>
      <c r="K508" t="s">
        <v>69</v>
      </c>
      <c r="L508" t="s">
        <v>70</v>
      </c>
      <c r="M508">
        <v>990001</v>
      </c>
      <c r="N508" t="s">
        <v>49</v>
      </c>
      <c r="O508">
        <v>0.75</v>
      </c>
      <c r="Q508">
        <v>0.75</v>
      </c>
      <c r="S508" t="s">
        <v>185</v>
      </c>
      <c r="AE508">
        <v>12</v>
      </c>
      <c r="AF508">
        <v>7.6</v>
      </c>
      <c r="AG508">
        <v>5</v>
      </c>
      <c r="AH508" t="s">
        <v>50</v>
      </c>
      <c r="AI508" t="s">
        <v>51</v>
      </c>
      <c r="AJ508">
        <v>2</v>
      </c>
      <c r="AK508">
        <v>1</v>
      </c>
      <c r="AL508">
        <v>1</v>
      </c>
      <c r="AM508" t="s">
        <v>52</v>
      </c>
      <c r="AN508" t="s">
        <v>53</v>
      </c>
      <c r="AP508">
        <v>1</v>
      </c>
      <c r="AQ508" t="s">
        <v>54</v>
      </c>
      <c r="AR508">
        <v>0</v>
      </c>
      <c r="AW508" t="s">
        <v>55</v>
      </c>
      <c r="AX508">
        <v>0</v>
      </c>
      <c r="AY508">
        <v>2</v>
      </c>
      <c r="AZ508">
        <v>0.75</v>
      </c>
      <c r="BA508">
        <v>0.75</v>
      </c>
      <c r="BB508" t="s">
        <v>56</v>
      </c>
    </row>
    <row r="509" spans="1:54" x14ac:dyDescent="0.2">
      <c r="A509" s="4" t="str">
        <f>VLOOKUP(F509,'Matching-Tabelle'!$A$57:$B$61,2,FALSE)</f>
        <v>curdin.schenkel@tkb.ch</v>
      </c>
      <c r="B509" s="4" t="str">
        <f>VLOOKUP(J509,'Matching-Tabelle'!$A$1:$B$52,2,FALSE)</f>
        <v>Proj. Optima</v>
      </c>
      <c r="C509" s="4">
        <v>7</v>
      </c>
      <c r="D509" s="4" t="s">
        <v>222</v>
      </c>
      <c r="E509" s="5">
        <v>42452</v>
      </c>
      <c r="F509" t="s">
        <v>46</v>
      </c>
      <c r="G509" t="s">
        <v>47</v>
      </c>
      <c r="H509" t="s">
        <v>48</v>
      </c>
      <c r="I509" s="1"/>
      <c r="J509">
        <v>211</v>
      </c>
      <c r="K509" t="s">
        <v>69</v>
      </c>
      <c r="L509" t="s">
        <v>70</v>
      </c>
      <c r="M509">
        <v>990001</v>
      </c>
      <c r="N509" t="s">
        <v>49</v>
      </c>
      <c r="O509">
        <v>7</v>
      </c>
      <c r="Q509">
        <v>7</v>
      </c>
      <c r="S509" t="s">
        <v>222</v>
      </c>
      <c r="AE509">
        <v>12</v>
      </c>
      <c r="AF509">
        <v>7.6</v>
      </c>
      <c r="AG509">
        <v>5</v>
      </c>
      <c r="AH509" t="s">
        <v>50</v>
      </c>
      <c r="AI509" t="s">
        <v>51</v>
      </c>
      <c r="AJ509">
        <v>2</v>
      </c>
      <c r="AK509">
        <v>1</v>
      </c>
      <c r="AL509">
        <v>1</v>
      </c>
      <c r="AM509" t="s">
        <v>52</v>
      </c>
      <c r="AN509" t="s">
        <v>53</v>
      </c>
      <c r="AP509">
        <v>1</v>
      </c>
      <c r="AQ509" t="s">
        <v>54</v>
      </c>
      <c r="AR509">
        <v>0</v>
      </c>
      <c r="AW509" t="s">
        <v>55</v>
      </c>
      <c r="AX509">
        <v>0</v>
      </c>
      <c r="AY509">
        <v>2</v>
      </c>
      <c r="AZ509">
        <v>7</v>
      </c>
      <c r="BA509">
        <v>7</v>
      </c>
      <c r="BB509" t="s">
        <v>56</v>
      </c>
    </row>
    <row r="510" spans="1:54" x14ac:dyDescent="0.2">
      <c r="A510" s="4" t="str">
        <f>VLOOKUP(F510,'Matching-Tabelle'!$A$57:$B$61,2,FALSE)</f>
        <v>curdin.schenkel@tkb.ch</v>
      </c>
      <c r="B510" s="4" t="str">
        <f>VLOOKUP(J510,'Matching-Tabelle'!$A$1:$B$52,2,FALSE)</f>
        <v>Proj. Optima</v>
      </c>
      <c r="C510" s="4">
        <v>2</v>
      </c>
      <c r="D510" s="4" t="s">
        <v>237</v>
      </c>
      <c r="E510" s="5">
        <v>42478</v>
      </c>
      <c r="F510" t="s">
        <v>46</v>
      </c>
      <c r="G510" t="s">
        <v>47</v>
      </c>
      <c r="H510" t="s">
        <v>48</v>
      </c>
      <c r="I510" s="1"/>
      <c r="J510">
        <v>211</v>
      </c>
      <c r="K510" t="s">
        <v>69</v>
      </c>
      <c r="L510" t="s">
        <v>70</v>
      </c>
      <c r="M510">
        <v>990001</v>
      </c>
      <c r="N510" t="s">
        <v>49</v>
      </c>
      <c r="O510">
        <v>2</v>
      </c>
      <c r="Q510">
        <v>2</v>
      </c>
      <c r="S510" t="s">
        <v>237</v>
      </c>
      <c r="AE510">
        <v>12</v>
      </c>
      <c r="AF510">
        <v>7.6</v>
      </c>
      <c r="AG510">
        <v>5</v>
      </c>
      <c r="AH510" t="s">
        <v>50</v>
      </c>
      <c r="AI510" t="s">
        <v>51</v>
      </c>
      <c r="AJ510">
        <v>2</v>
      </c>
      <c r="AK510">
        <v>1</v>
      </c>
      <c r="AL510">
        <v>1</v>
      </c>
      <c r="AM510" t="s">
        <v>52</v>
      </c>
      <c r="AN510" t="s">
        <v>53</v>
      </c>
      <c r="AP510">
        <v>1</v>
      </c>
      <c r="AQ510" t="s">
        <v>54</v>
      </c>
      <c r="AR510">
        <v>0</v>
      </c>
      <c r="AW510" t="s">
        <v>55</v>
      </c>
      <c r="AX510">
        <v>0</v>
      </c>
      <c r="AY510">
        <v>2</v>
      </c>
      <c r="AZ510">
        <v>2</v>
      </c>
      <c r="BA510">
        <v>2</v>
      </c>
      <c r="BB510" t="s">
        <v>56</v>
      </c>
    </row>
    <row r="511" spans="1:54" x14ac:dyDescent="0.2">
      <c r="A511" s="4" t="str">
        <f>VLOOKUP(F511,'Matching-Tabelle'!$A$57:$B$61,2,FALSE)</f>
        <v>curdin.schenkel@tkb.ch</v>
      </c>
      <c r="B511" s="4" t="str">
        <f>VLOOKUP(J511,'Matching-Tabelle'!$A$1:$B$52,2,FALSE)</f>
        <v>Proj. Optima</v>
      </c>
      <c r="C511" s="4">
        <v>8.5</v>
      </c>
      <c r="D511" s="4" t="s">
        <v>246</v>
      </c>
      <c r="E511" s="5">
        <v>42480</v>
      </c>
      <c r="F511" t="s">
        <v>46</v>
      </c>
      <c r="G511" t="s">
        <v>47</v>
      </c>
      <c r="H511" t="s">
        <v>48</v>
      </c>
      <c r="I511" s="1"/>
      <c r="J511">
        <v>211</v>
      </c>
      <c r="K511" t="s">
        <v>69</v>
      </c>
      <c r="L511" t="s">
        <v>70</v>
      </c>
      <c r="M511">
        <v>990001</v>
      </c>
      <c r="N511" t="s">
        <v>49</v>
      </c>
      <c r="O511">
        <v>8.5</v>
      </c>
      <c r="Q511">
        <v>8.5</v>
      </c>
      <c r="S511" t="s">
        <v>246</v>
      </c>
      <c r="AE511">
        <v>12</v>
      </c>
      <c r="AF511">
        <v>7.6</v>
      </c>
      <c r="AG511">
        <v>5</v>
      </c>
      <c r="AH511" t="s">
        <v>50</v>
      </c>
      <c r="AI511" t="s">
        <v>51</v>
      </c>
      <c r="AJ511">
        <v>2</v>
      </c>
      <c r="AK511">
        <v>1</v>
      </c>
      <c r="AL511">
        <v>1</v>
      </c>
      <c r="AM511" t="s">
        <v>52</v>
      </c>
      <c r="AN511" t="s">
        <v>53</v>
      </c>
      <c r="AP511">
        <v>1</v>
      </c>
      <c r="AQ511" t="s">
        <v>54</v>
      </c>
      <c r="AR511">
        <v>0</v>
      </c>
      <c r="AW511" t="s">
        <v>55</v>
      </c>
      <c r="AX511">
        <v>0</v>
      </c>
      <c r="AY511">
        <v>2</v>
      </c>
      <c r="AZ511">
        <v>8.5</v>
      </c>
      <c r="BA511">
        <v>8.5</v>
      </c>
      <c r="BB511" t="s">
        <v>56</v>
      </c>
    </row>
    <row r="512" spans="1:54" x14ac:dyDescent="0.2">
      <c r="A512" s="4" t="str">
        <f>VLOOKUP(F512,'Matching-Tabelle'!$A$57:$B$61,2,FALSE)</f>
        <v>curdin.schenkel@tkb.ch</v>
      </c>
      <c r="B512" s="4" t="str">
        <f>VLOOKUP(J512,'Matching-Tabelle'!$A$1:$B$52,2,FALSE)</f>
        <v>Proj. Optima</v>
      </c>
      <c r="C512" s="4">
        <v>10</v>
      </c>
      <c r="D512" s="4" t="s">
        <v>265</v>
      </c>
      <c r="E512" s="5">
        <v>42492</v>
      </c>
      <c r="F512" t="s">
        <v>46</v>
      </c>
      <c r="G512" t="s">
        <v>47</v>
      </c>
      <c r="H512" t="s">
        <v>48</v>
      </c>
      <c r="I512" s="1"/>
      <c r="J512">
        <v>211</v>
      </c>
      <c r="K512" t="s">
        <v>69</v>
      </c>
      <c r="L512" t="s">
        <v>70</v>
      </c>
      <c r="M512">
        <v>990001</v>
      </c>
      <c r="N512" t="s">
        <v>49</v>
      </c>
      <c r="O512">
        <v>10</v>
      </c>
      <c r="Q512">
        <v>10</v>
      </c>
      <c r="S512" t="s">
        <v>265</v>
      </c>
      <c r="AE512">
        <v>12</v>
      </c>
      <c r="AF512">
        <v>7.6</v>
      </c>
      <c r="AG512">
        <v>5</v>
      </c>
      <c r="AH512" t="s">
        <v>50</v>
      </c>
      <c r="AI512" t="s">
        <v>51</v>
      </c>
      <c r="AJ512">
        <v>2</v>
      </c>
      <c r="AK512">
        <v>1</v>
      </c>
      <c r="AL512">
        <v>1</v>
      </c>
      <c r="AM512" t="s">
        <v>52</v>
      </c>
      <c r="AN512" t="s">
        <v>53</v>
      </c>
      <c r="AP512">
        <v>1</v>
      </c>
      <c r="AQ512" t="s">
        <v>54</v>
      </c>
      <c r="AR512">
        <v>0</v>
      </c>
      <c r="AW512" t="s">
        <v>55</v>
      </c>
      <c r="AX512">
        <v>0</v>
      </c>
      <c r="AY512">
        <v>2</v>
      </c>
      <c r="AZ512">
        <v>10</v>
      </c>
      <c r="BA512">
        <v>10</v>
      </c>
      <c r="BB512" t="s">
        <v>56</v>
      </c>
    </row>
    <row r="513" spans="1:54" x14ac:dyDescent="0.2">
      <c r="A513" s="4" t="str">
        <f>VLOOKUP(F513,'Matching-Tabelle'!$A$57:$B$61,2,FALSE)</f>
        <v>curdin.schenkel@tkb.ch</v>
      </c>
      <c r="B513" s="4" t="str">
        <f>VLOOKUP(J513,'Matching-Tabelle'!$A$1:$B$52,2,FALSE)</f>
        <v>Proj. Optima</v>
      </c>
      <c r="C513" s="4">
        <v>8.5</v>
      </c>
      <c r="D513" s="4" t="s">
        <v>273</v>
      </c>
      <c r="E513" s="5">
        <v>42499</v>
      </c>
      <c r="F513" t="s">
        <v>46</v>
      </c>
      <c r="G513" t="s">
        <v>47</v>
      </c>
      <c r="H513" t="s">
        <v>48</v>
      </c>
      <c r="I513" s="1"/>
      <c r="J513">
        <v>211</v>
      </c>
      <c r="K513" t="s">
        <v>69</v>
      </c>
      <c r="L513" t="s">
        <v>70</v>
      </c>
      <c r="M513">
        <v>990001</v>
      </c>
      <c r="N513" t="s">
        <v>49</v>
      </c>
      <c r="O513">
        <v>8.5</v>
      </c>
      <c r="Q513">
        <v>8.5</v>
      </c>
      <c r="S513" t="s">
        <v>273</v>
      </c>
      <c r="AE513">
        <v>12</v>
      </c>
      <c r="AF513">
        <v>7.6</v>
      </c>
      <c r="AG513">
        <v>5</v>
      </c>
      <c r="AH513" t="s">
        <v>50</v>
      </c>
      <c r="AI513" t="s">
        <v>51</v>
      </c>
      <c r="AJ513">
        <v>2</v>
      </c>
      <c r="AK513">
        <v>1</v>
      </c>
      <c r="AL513">
        <v>1</v>
      </c>
      <c r="AM513" t="s">
        <v>52</v>
      </c>
      <c r="AN513" t="s">
        <v>53</v>
      </c>
      <c r="AP513">
        <v>1</v>
      </c>
      <c r="AQ513" t="s">
        <v>54</v>
      </c>
      <c r="AR513">
        <v>0</v>
      </c>
      <c r="AW513" t="s">
        <v>55</v>
      </c>
      <c r="AX513">
        <v>0</v>
      </c>
      <c r="AY513">
        <v>2</v>
      </c>
      <c r="AZ513">
        <v>8.5</v>
      </c>
      <c r="BA513">
        <v>8.5</v>
      </c>
      <c r="BB513" t="s">
        <v>56</v>
      </c>
    </row>
    <row r="514" spans="1:54" x14ac:dyDescent="0.2">
      <c r="A514" s="4" t="str">
        <f>VLOOKUP(F514,'Matching-Tabelle'!$A$57:$B$61,2,FALSE)</f>
        <v>curdin.schenkel@tkb.ch</v>
      </c>
      <c r="B514" s="4" t="str">
        <f>VLOOKUP(J514,'Matching-Tabelle'!$A$1:$B$52,2,FALSE)</f>
        <v>Proj. Optima</v>
      </c>
      <c r="C514" s="4">
        <v>2</v>
      </c>
      <c r="D514" s="4" t="s">
        <v>275</v>
      </c>
      <c r="E514" s="5">
        <v>42500</v>
      </c>
      <c r="F514" t="s">
        <v>46</v>
      </c>
      <c r="G514" t="s">
        <v>47</v>
      </c>
      <c r="H514" t="s">
        <v>48</v>
      </c>
      <c r="I514" s="1"/>
      <c r="J514">
        <v>211</v>
      </c>
      <c r="K514" t="s">
        <v>69</v>
      </c>
      <c r="L514" t="s">
        <v>70</v>
      </c>
      <c r="M514">
        <v>990001</v>
      </c>
      <c r="N514" t="s">
        <v>49</v>
      </c>
      <c r="O514">
        <v>2</v>
      </c>
      <c r="Q514">
        <v>2</v>
      </c>
      <c r="S514" t="s">
        <v>275</v>
      </c>
      <c r="AE514">
        <v>12</v>
      </c>
      <c r="AF514">
        <v>7.6</v>
      </c>
      <c r="AG514">
        <v>5</v>
      </c>
      <c r="AH514" t="s">
        <v>50</v>
      </c>
      <c r="AI514" t="s">
        <v>51</v>
      </c>
      <c r="AJ514">
        <v>2</v>
      </c>
      <c r="AK514">
        <v>1</v>
      </c>
      <c r="AL514">
        <v>1</v>
      </c>
      <c r="AM514" t="s">
        <v>52</v>
      </c>
      <c r="AN514" t="s">
        <v>53</v>
      </c>
      <c r="AP514">
        <v>1</v>
      </c>
      <c r="AQ514" t="s">
        <v>54</v>
      </c>
      <c r="AR514">
        <v>0</v>
      </c>
      <c r="AW514" t="s">
        <v>55</v>
      </c>
      <c r="AX514">
        <v>0</v>
      </c>
      <c r="AY514">
        <v>2</v>
      </c>
      <c r="AZ514">
        <v>2</v>
      </c>
      <c r="BA514">
        <v>2</v>
      </c>
      <c r="BB514" t="s">
        <v>56</v>
      </c>
    </row>
    <row r="515" spans="1:54" x14ac:dyDescent="0.2">
      <c r="A515" s="4" t="str">
        <f>VLOOKUP(F515,'Matching-Tabelle'!$A$57:$B$61,2,FALSE)</f>
        <v>curdin.schenkel@tkb.ch</v>
      </c>
      <c r="B515" s="4" t="str">
        <f>VLOOKUP(J515,'Matching-Tabelle'!$A$1:$B$52,2,FALSE)</f>
        <v>Proj. Optima</v>
      </c>
      <c r="C515" s="4">
        <v>2</v>
      </c>
      <c r="D515" s="4" t="s">
        <v>288</v>
      </c>
      <c r="E515" s="5">
        <v>42503</v>
      </c>
      <c r="F515" t="s">
        <v>46</v>
      </c>
      <c r="G515" t="s">
        <v>47</v>
      </c>
      <c r="H515" t="s">
        <v>48</v>
      </c>
      <c r="I515" s="1"/>
      <c r="J515">
        <v>211</v>
      </c>
      <c r="K515" t="s">
        <v>69</v>
      </c>
      <c r="L515" t="s">
        <v>70</v>
      </c>
      <c r="M515">
        <v>990001</v>
      </c>
      <c r="N515" t="s">
        <v>49</v>
      </c>
      <c r="O515">
        <v>2</v>
      </c>
      <c r="Q515">
        <v>2</v>
      </c>
      <c r="S515" t="s">
        <v>288</v>
      </c>
      <c r="AE515">
        <v>12</v>
      </c>
      <c r="AF515">
        <v>7.6</v>
      </c>
      <c r="AG515">
        <v>5</v>
      </c>
      <c r="AH515" t="s">
        <v>50</v>
      </c>
      <c r="AI515" t="s">
        <v>51</v>
      </c>
      <c r="AJ515">
        <v>2</v>
      </c>
      <c r="AK515">
        <v>1</v>
      </c>
      <c r="AL515">
        <v>1</v>
      </c>
      <c r="AM515" t="s">
        <v>52</v>
      </c>
      <c r="AN515" t="s">
        <v>53</v>
      </c>
      <c r="AP515">
        <v>1</v>
      </c>
      <c r="AQ515" t="s">
        <v>54</v>
      </c>
      <c r="AR515">
        <v>0</v>
      </c>
      <c r="AW515" t="s">
        <v>55</v>
      </c>
      <c r="AX515">
        <v>0</v>
      </c>
      <c r="AY515">
        <v>2</v>
      </c>
      <c r="AZ515">
        <v>2</v>
      </c>
      <c r="BA515">
        <v>2</v>
      </c>
      <c r="BB515" t="s">
        <v>56</v>
      </c>
    </row>
    <row r="516" spans="1:54" x14ac:dyDescent="0.2">
      <c r="A516" s="4" t="str">
        <f>VLOOKUP(F516,'Matching-Tabelle'!$A$57:$B$61,2,FALSE)</f>
        <v>curdin.schenkel@tkb.ch</v>
      </c>
      <c r="B516" s="4" t="str">
        <f>VLOOKUP(J516,'Matching-Tabelle'!$A$1:$B$52,2,FALSE)</f>
        <v>Proj. Optima</v>
      </c>
      <c r="C516" s="4">
        <v>1</v>
      </c>
      <c r="D516" s="4" t="s">
        <v>298</v>
      </c>
      <c r="E516" s="5">
        <v>42517</v>
      </c>
      <c r="F516" t="s">
        <v>46</v>
      </c>
      <c r="G516" t="s">
        <v>47</v>
      </c>
      <c r="H516" t="s">
        <v>48</v>
      </c>
      <c r="I516" s="1"/>
      <c r="J516">
        <v>211</v>
      </c>
      <c r="K516" t="s">
        <v>69</v>
      </c>
      <c r="L516" t="s">
        <v>70</v>
      </c>
      <c r="M516">
        <v>990001</v>
      </c>
      <c r="N516" t="s">
        <v>49</v>
      </c>
      <c r="O516">
        <v>1</v>
      </c>
      <c r="Q516">
        <v>1</v>
      </c>
      <c r="S516" t="s">
        <v>298</v>
      </c>
      <c r="AE516">
        <v>12</v>
      </c>
      <c r="AF516">
        <v>7.6</v>
      </c>
      <c r="AG516">
        <v>5</v>
      </c>
      <c r="AH516" t="s">
        <v>50</v>
      </c>
      <c r="AI516" t="s">
        <v>51</v>
      </c>
      <c r="AJ516">
        <v>2</v>
      </c>
      <c r="AK516">
        <v>1</v>
      </c>
      <c r="AL516">
        <v>1</v>
      </c>
      <c r="AM516" t="s">
        <v>52</v>
      </c>
      <c r="AN516" t="s">
        <v>53</v>
      </c>
      <c r="AP516">
        <v>1</v>
      </c>
      <c r="AQ516" t="s">
        <v>54</v>
      </c>
      <c r="AR516">
        <v>0</v>
      </c>
      <c r="AW516" t="s">
        <v>55</v>
      </c>
      <c r="AX516">
        <v>0</v>
      </c>
      <c r="AY516">
        <v>2</v>
      </c>
      <c r="AZ516">
        <v>1</v>
      </c>
      <c r="BA516">
        <v>1</v>
      </c>
      <c r="BB516" t="s">
        <v>56</v>
      </c>
    </row>
    <row r="517" spans="1:54" x14ac:dyDescent="0.2">
      <c r="A517" s="4" t="str">
        <f>VLOOKUP(F517,'Matching-Tabelle'!$A$57:$B$61,2,FALSE)</f>
        <v>curdin.schenkel@tkb.ch</v>
      </c>
      <c r="B517" s="4" t="str">
        <f>VLOOKUP(J517,'Matching-Tabelle'!$A$1:$B$52,2,FALSE)</f>
        <v>Proj. Optima</v>
      </c>
      <c r="C517" s="4">
        <v>4</v>
      </c>
      <c r="D517" s="4" t="s">
        <v>301</v>
      </c>
      <c r="E517" s="5">
        <v>42521</v>
      </c>
      <c r="F517" t="s">
        <v>46</v>
      </c>
      <c r="G517" t="s">
        <v>47</v>
      </c>
      <c r="H517" t="s">
        <v>48</v>
      </c>
      <c r="I517" s="1"/>
      <c r="J517">
        <v>211</v>
      </c>
      <c r="K517" t="s">
        <v>69</v>
      </c>
      <c r="L517" t="s">
        <v>70</v>
      </c>
      <c r="M517">
        <v>990001</v>
      </c>
      <c r="N517" t="s">
        <v>49</v>
      </c>
      <c r="O517">
        <v>4</v>
      </c>
      <c r="Q517">
        <v>4</v>
      </c>
      <c r="S517" t="s">
        <v>301</v>
      </c>
      <c r="AE517">
        <v>12</v>
      </c>
      <c r="AF517">
        <v>7.6</v>
      </c>
      <c r="AG517">
        <v>5</v>
      </c>
      <c r="AH517" t="s">
        <v>50</v>
      </c>
      <c r="AI517" t="s">
        <v>51</v>
      </c>
      <c r="AJ517">
        <v>2</v>
      </c>
      <c r="AK517">
        <v>1</v>
      </c>
      <c r="AL517">
        <v>1</v>
      </c>
      <c r="AM517" t="s">
        <v>52</v>
      </c>
      <c r="AN517" t="s">
        <v>53</v>
      </c>
      <c r="AP517">
        <v>1</v>
      </c>
      <c r="AQ517" t="s">
        <v>54</v>
      </c>
      <c r="AR517">
        <v>0</v>
      </c>
      <c r="AW517" t="s">
        <v>55</v>
      </c>
      <c r="AX517">
        <v>0</v>
      </c>
      <c r="AY517">
        <v>2</v>
      </c>
      <c r="AZ517">
        <v>4</v>
      </c>
      <c r="BA517">
        <v>4</v>
      </c>
      <c r="BB517" t="s">
        <v>56</v>
      </c>
    </row>
    <row r="518" spans="1:54" x14ac:dyDescent="0.2">
      <c r="A518" s="4" t="str">
        <f>VLOOKUP(F518,'Matching-Tabelle'!$A$57:$B$61,2,FALSE)</f>
        <v>curdin.schenkel@tkb.ch</v>
      </c>
      <c r="B518" s="4" t="str">
        <f>VLOOKUP(J518,'Matching-Tabelle'!$A$1:$B$52,2,FALSE)</f>
        <v>Proj. Optima</v>
      </c>
      <c r="C518" s="4">
        <v>1</v>
      </c>
      <c r="D518" s="4" t="s">
        <v>303</v>
      </c>
      <c r="E518" s="5">
        <v>42521</v>
      </c>
      <c r="F518" t="s">
        <v>46</v>
      </c>
      <c r="G518" t="s">
        <v>47</v>
      </c>
      <c r="H518" t="s">
        <v>48</v>
      </c>
      <c r="I518" s="1"/>
      <c r="J518">
        <v>211</v>
      </c>
      <c r="K518" t="s">
        <v>69</v>
      </c>
      <c r="L518" t="s">
        <v>70</v>
      </c>
      <c r="M518">
        <v>990001</v>
      </c>
      <c r="N518" t="s">
        <v>49</v>
      </c>
      <c r="O518">
        <v>1</v>
      </c>
      <c r="Q518">
        <v>1</v>
      </c>
      <c r="S518" t="s">
        <v>303</v>
      </c>
      <c r="AE518">
        <v>12</v>
      </c>
      <c r="AF518">
        <v>7.6</v>
      </c>
      <c r="AG518">
        <v>5</v>
      </c>
      <c r="AH518" t="s">
        <v>50</v>
      </c>
      <c r="AI518" t="s">
        <v>51</v>
      </c>
      <c r="AJ518">
        <v>2</v>
      </c>
      <c r="AK518">
        <v>1</v>
      </c>
      <c r="AL518">
        <v>1</v>
      </c>
      <c r="AM518" t="s">
        <v>52</v>
      </c>
      <c r="AN518" t="s">
        <v>53</v>
      </c>
      <c r="AP518">
        <v>1</v>
      </c>
      <c r="AQ518" t="s">
        <v>54</v>
      </c>
      <c r="AR518">
        <v>0</v>
      </c>
      <c r="AW518" t="s">
        <v>55</v>
      </c>
      <c r="AX518">
        <v>0</v>
      </c>
      <c r="AY518">
        <v>2</v>
      </c>
      <c r="AZ518">
        <v>1</v>
      </c>
      <c r="BA518">
        <v>1</v>
      </c>
      <c r="BB518" t="s">
        <v>56</v>
      </c>
    </row>
    <row r="519" spans="1:54" x14ac:dyDescent="0.2">
      <c r="A519" s="4" t="str">
        <f>VLOOKUP(F519,'Matching-Tabelle'!$A$57:$B$61,2,FALSE)</f>
        <v>curdin.schenkel@tkb.ch</v>
      </c>
      <c r="B519" s="4" t="str">
        <f>VLOOKUP(J519,'Matching-Tabelle'!$A$1:$B$52,2,FALSE)</f>
        <v>Proj. Optima</v>
      </c>
      <c r="C519" s="4">
        <v>1</v>
      </c>
      <c r="D519" s="4" t="s">
        <v>304</v>
      </c>
      <c r="E519" s="5">
        <v>42521</v>
      </c>
      <c r="F519" t="s">
        <v>46</v>
      </c>
      <c r="G519" t="s">
        <v>47</v>
      </c>
      <c r="H519" t="s">
        <v>48</v>
      </c>
      <c r="I519" s="1"/>
      <c r="J519">
        <v>211</v>
      </c>
      <c r="K519" t="s">
        <v>69</v>
      </c>
      <c r="L519" t="s">
        <v>70</v>
      </c>
      <c r="M519">
        <v>990001</v>
      </c>
      <c r="N519" t="s">
        <v>49</v>
      </c>
      <c r="O519">
        <v>1</v>
      </c>
      <c r="Q519">
        <v>1</v>
      </c>
      <c r="S519" t="s">
        <v>304</v>
      </c>
      <c r="AE519">
        <v>12</v>
      </c>
      <c r="AF519">
        <v>7.6</v>
      </c>
      <c r="AG519">
        <v>5</v>
      </c>
      <c r="AH519" t="s">
        <v>50</v>
      </c>
      <c r="AI519" t="s">
        <v>51</v>
      </c>
      <c r="AJ519">
        <v>2</v>
      </c>
      <c r="AK519">
        <v>1</v>
      </c>
      <c r="AL519">
        <v>1</v>
      </c>
      <c r="AM519" t="s">
        <v>52</v>
      </c>
      <c r="AN519" t="s">
        <v>53</v>
      </c>
      <c r="AP519">
        <v>1</v>
      </c>
      <c r="AQ519" t="s">
        <v>54</v>
      </c>
      <c r="AR519">
        <v>0</v>
      </c>
      <c r="AW519" t="s">
        <v>55</v>
      </c>
      <c r="AX519">
        <v>0</v>
      </c>
      <c r="AY519">
        <v>2</v>
      </c>
      <c r="AZ519">
        <v>1</v>
      </c>
      <c r="BA519">
        <v>1</v>
      </c>
      <c r="BB519" t="s">
        <v>56</v>
      </c>
    </row>
    <row r="520" spans="1:54" x14ac:dyDescent="0.2">
      <c r="A520" s="4" t="str">
        <f>VLOOKUP(F520,'Matching-Tabelle'!$A$57:$B$61,2,FALSE)</f>
        <v>curdin.schenkel@tkb.ch</v>
      </c>
      <c r="B520" s="4" t="str">
        <f>VLOOKUP(J520,'Matching-Tabelle'!$A$1:$B$52,2,FALSE)</f>
        <v>Proj. Optima</v>
      </c>
      <c r="C520" s="4">
        <v>2.5</v>
      </c>
      <c r="D520" s="4" t="s">
        <v>305</v>
      </c>
      <c r="E520" s="5">
        <v>42522</v>
      </c>
      <c r="F520" t="s">
        <v>46</v>
      </c>
      <c r="G520" t="s">
        <v>47</v>
      </c>
      <c r="H520" t="s">
        <v>48</v>
      </c>
      <c r="I520" s="1"/>
      <c r="J520">
        <v>211</v>
      </c>
      <c r="K520" t="s">
        <v>69</v>
      </c>
      <c r="L520" t="s">
        <v>70</v>
      </c>
      <c r="M520">
        <v>990001</v>
      </c>
      <c r="N520" t="s">
        <v>49</v>
      </c>
      <c r="O520">
        <v>2.5</v>
      </c>
      <c r="Q520">
        <v>2.5</v>
      </c>
      <c r="S520" t="s">
        <v>305</v>
      </c>
      <c r="AE520">
        <v>12</v>
      </c>
      <c r="AF520">
        <v>7.6</v>
      </c>
      <c r="AG520">
        <v>5</v>
      </c>
      <c r="AH520" t="s">
        <v>50</v>
      </c>
      <c r="AI520" t="s">
        <v>51</v>
      </c>
      <c r="AJ520">
        <v>2</v>
      </c>
      <c r="AK520">
        <v>1</v>
      </c>
      <c r="AL520">
        <v>1</v>
      </c>
      <c r="AM520" t="s">
        <v>52</v>
      </c>
      <c r="AN520" t="s">
        <v>53</v>
      </c>
      <c r="AP520">
        <v>1</v>
      </c>
      <c r="AQ520" t="s">
        <v>54</v>
      </c>
      <c r="AR520">
        <v>0</v>
      </c>
      <c r="AW520" t="s">
        <v>55</v>
      </c>
      <c r="AX520">
        <v>0</v>
      </c>
      <c r="AY520">
        <v>2</v>
      </c>
      <c r="AZ520">
        <v>2.5</v>
      </c>
      <c r="BA520">
        <v>2.5</v>
      </c>
      <c r="BB520" t="s">
        <v>56</v>
      </c>
    </row>
    <row r="521" spans="1:54" x14ac:dyDescent="0.2">
      <c r="A521" s="4" t="str">
        <f>VLOOKUP(F521,'Matching-Tabelle'!$A$57:$B$61,2,FALSE)</f>
        <v>curdin.schenkel@tkb.ch</v>
      </c>
      <c r="B521" s="4" t="str">
        <f>VLOOKUP(J521,'Matching-Tabelle'!$A$1:$B$52,2,FALSE)</f>
        <v>Proj. Optima</v>
      </c>
      <c r="C521" s="4">
        <v>0.25</v>
      </c>
      <c r="D521" s="4" t="s">
        <v>307</v>
      </c>
      <c r="E521" s="5">
        <v>42523</v>
      </c>
      <c r="F521" t="s">
        <v>46</v>
      </c>
      <c r="G521" t="s">
        <v>47</v>
      </c>
      <c r="H521" t="s">
        <v>48</v>
      </c>
      <c r="I521" s="1"/>
      <c r="J521">
        <v>211</v>
      </c>
      <c r="K521" t="s">
        <v>69</v>
      </c>
      <c r="L521" t="s">
        <v>70</v>
      </c>
      <c r="M521">
        <v>990001</v>
      </c>
      <c r="N521" t="s">
        <v>49</v>
      </c>
      <c r="O521">
        <v>0.25</v>
      </c>
      <c r="Q521">
        <v>0.25</v>
      </c>
      <c r="S521" t="s">
        <v>307</v>
      </c>
      <c r="AE521">
        <v>12</v>
      </c>
      <c r="AF521">
        <v>7.6</v>
      </c>
      <c r="AG521">
        <v>5</v>
      </c>
      <c r="AH521" t="s">
        <v>50</v>
      </c>
      <c r="AI521" t="s">
        <v>51</v>
      </c>
      <c r="AJ521">
        <v>2</v>
      </c>
      <c r="AK521">
        <v>1</v>
      </c>
      <c r="AL521">
        <v>1</v>
      </c>
      <c r="AM521" t="s">
        <v>52</v>
      </c>
      <c r="AN521" t="s">
        <v>53</v>
      </c>
      <c r="AP521">
        <v>1</v>
      </c>
      <c r="AQ521" t="s">
        <v>54</v>
      </c>
      <c r="AR521">
        <v>0</v>
      </c>
      <c r="AW521" t="s">
        <v>55</v>
      </c>
      <c r="AX521">
        <v>0</v>
      </c>
      <c r="AY521">
        <v>2</v>
      </c>
      <c r="AZ521">
        <v>0.25</v>
      </c>
      <c r="BA521">
        <v>0.25</v>
      </c>
      <c r="BB521" t="s">
        <v>56</v>
      </c>
    </row>
    <row r="522" spans="1:54" x14ac:dyDescent="0.2">
      <c r="A522" s="4" t="str">
        <f>VLOOKUP(F522,'Matching-Tabelle'!$A$57:$B$61,2,FALSE)</f>
        <v>curdin.schenkel@tkb.ch</v>
      </c>
      <c r="B522" s="4" t="str">
        <f>VLOOKUP(J522,'Matching-Tabelle'!$A$1:$B$52,2,FALSE)</f>
        <v>Proj. Optima</v>
      </c>
      <c r="C522" s="4">
        <v>2</v>
      </c>
      <c r="D522" s="4" t="s">
        <v>318</v>
      </c>
      <c r="E522" s="5">
        <v>42529</v>
      </c>
      <c r="F522" t="s">
        <v>46</v>
      </c>
      <c r="G522" t="s">
        <v>47</v>
      </c>
      <c r="H522" t="s">
        <v>48</v>
      </c>
      <c r="I522" s="1"/>
      <c r="J522">
        <v>211</v>
      </c>
      <c r="K522" t="s">
        <v>69</v>
      </c>
      <c r="L522" t="s">
        <v>70</v>
      </c>
      <c r="M522">
        <v>990001</v>
      </c>
      <c r="N522" t="s">
        <v>49</v>
      </c>
      <c r="O522">
        <v>2</v>
      </c>
      <c r="Q522">
        <v>2</v>
      </c>
      <c r="S522" t="s">
        <v>318</v>
      </c>
      <c r="AE522">
        <v>12</v>
      </c>
      <c r="AF522">
        <v>7.6</v>
      </c>
      <c r="AG522">
        <v>5</v>
      </c>
      <c r="AH522" t="s">
        <v>50</v>
      </c>
      <c r="AI522" t="s">
        <v>51</v>
      </c>
      <c r="AJ522">
        <v>2</v>
      </c>
      <c r="AK522">
        <v>1</v>
      </c>
      <c r="AL522">
        <v>1</v>
      </c>
      <c r="AM522" t="s">
        <v>52</v>
      </c>
      <c r="AN522" t="s">
        <v>53</v>
      </c>
      <c r="AP522">
        <v>1</v>
      </c>
      <c r="AQ522" t="s">
        <v>54</v>
      </c>
      <c r="AR522">
        <v>0</v>
      </c>
      <c r="AW522" t="s">
        <v>55</v>
      </c>
      <c r="AX522">
        <v>0</v>
      </c>
      <c r="AY522">
        <v>2</v>
      </c>
      <c r="AZ522">
        <v>2</v>
      </c>
      <c r="BA522">
        <v>2</v>
      </c>
      <c r="BB522" t="s">
        <v>56</v>
      </c>
    </row>
    <row r="523" spans="1:54" x14ac:dyDescent="0.2">
      <c r="A523" s="4" t="str">
        <f>VLOOKUP(F523,'Matching-Tabelle'!$A$57:$B$61,2,FALSE)</f>
        <v>curdin.schenkel@tkb.ch</v>
      </c>
      <c r="B523" s="4" t="str">
        <f>VLOOKUP(J523,'Matching-Tabelle'!$A$1:$B$52,2,FALSE)</f>
        <v>Proj. Optima</v>
      </c>
      <c r="C523" s="4">
        <v>4.5</v>
      </c>
      <c r="D523" s="4" t="s">
        <v>321</v>
      </c>
      <c r="E523" s="5">
        <v>42530</v>
      </c>
      <c r="F523" t="s">
        <v>46</v>
      </c>
      <c r="G523" t="s">
        <v>47</v>
      </c>
      <c r="H523" t="s">
        <v>48</v>
      </c>
      <c r="I523" s="1"/>
      <c r="J523">
        <v>211</v>
      </c>
      <c r="K523" t="s">
        <v>69</v>
      </c>
      <c r="L523" t="s">
        <v>70</v>
      </c>
      <c r="M523">
        <v>990001</v>
      </c>
      <c r="N523" t="s">
        <v>49</v>
      </c>
      <c r="O523">
        <v>4.5</v>
      </c>
      <c r="Q523">
        <v>4.5</v>
      </c>
      <c r="S523" t="s">
        <v>321</v>
      </c>
      <c r="AE523">
        <v>12</v>
      </c>
      <c r="AF523">
        <v>7.6</v>
      </c>
      <c r="AG523">
        <v>5</v>
      </c>
      <c r="AH523" t="s">
        <v>50</v>
      </c>
      <c r="AI523" t="s">
        <v>51</v>
      </c>
      <c r="AJ523">
        <v>2</v>
      </c>
      <c r="AK523">
        <v>1</v>
      </c>
      <c r="AL523">
        <v>1</v>
      </c>
      <c r="AM523" t="s">
        <v>52</v>
      </c>
      <c r="AN523" t="s">
        <v>53</v>
      </c>
      <c r="AP523">
        <v>1</v>
      </c>
      <c r="AQ523" t="s">
        <v>54</v>
      </c>
      <c r="AR523">
        <v>0</v>
      </c>
      <c r="AW523" t="s">
        <v>55</v>
      </c>
      <c r="AX523">
        <v>0</v>
      </c>
      <c r="AY523">
        <v>2</v>
      </c>
      <c r="AZ523">
        <v>4.5</v>
      </c>
      <c r="BA523">
        <v>4.5</v>
      </c>
      <c r="BB523" t="s">
        <v>56</v>
      </c>
    </row>
    <row r="524" spans="1:54" x14ac:dyDescent="0.2">
      <c r="A524" s="4" t="str">
        <f>VLOOKUP(F524,'Matching-Tabelle'!$A$57:$B$61,2,FALSE)</f>
        <v>curdin.schenkel@tkb.ch</v>
      </c>
      <c r="B524" s="4" t="str">
        <f>VLOOKUP(J524,'Matching-Tabelle'!$A$1:$B$52,2,FALSE)</f>
        <v>Proj. Optima</v>
      </c>
      <c r="C524" s="4">
        <v>0.5</v>
      </c>
      <c r="D524" s="4" t="s">
        <v>322</v>
      </c>
      <c r="E524" s="5">
        <v>42530</v>
      </c>
      <c r="F524" t="s">
        <v>46</v>
      </c>
      <c r="G524" t="s">
        <v>47</v>
      </c>
      <c r="H524" t="s">
        <v>48</v>
      </c>
      <c r="I524" s="1"/>
      <c r="J524">
        <v>211</v>
      </c>
      <c r="K524" t="s">
        <v>69</v>
      </c>
      <c r="L524" t="s">
        <v>70</v>
      </c>
      <c r="M524">
        <v>990001</v>
      </c>
      <c r="N524" t="s">
        <v>49</v>
      </c>
      <c r="O524">
        <v>0.5</v>
      </c>
      <c r="Q524">
        <v>0.5</v>
      </c>
      <c r="S524" t="s">
        <v>322</v>
      </c>
      <c r="AE524">
        <v>12</v>
      </c>
      <c r="AF524">
        <v>7.6</v>
      </c>
      <c r="AG524">
        <v>5</v>
      </c>
      <c r="AH524" t="s">
        <v>50</v>
      </c>
      <c r="AI524" t="s">
        <v>51</v>
      </c>
      <c r="AJ524">
        <v>2</v>
      </c>
      <c r="AK524">
        <v>1</v>
      </c>
      <c r="AL524">
        <v>1</v>
      </c>
      <c r="AM524" t="s">
        <v>52</v>
      </c>
      <c r="AN524" t="s">
        <v>53</v>
      </c>
      <c r="AP524">
        <v>1</v>
      </c>
      <c r="AQ524" t="s">
        <v>54</v>
      </c>
      <c r="AR524">
        <v>0</v>
      </c>
      <c r="AW524" t="s">
        <v>55</v>
      </c>
      <c r="AX524">
        <v>0</v>
      </c>
      <c r="AY524">
        <v>2</v>
      </c>
      <c r="AZ524">
        <v>0.5</v>
      </c>
      <c r="BA524">
        <v>0.5</v>
      </c>
      <c r="BB524" t="s">
        <v>56</v>
      </c>
    </row>
    <row r="525" spans="1:54" x14ac:dyDescent="0.2">
      <c r="A525" s="4" t="str">
        <f>VLOOKUP(F525,'Matching-Tabelle'!$A$57:$B$61,2,FALSE)</f>
        <v>curdin.schenkel@tkb.ch</v>
      </c>
      <c r="B525" s="4" t="str">
        <f>VLOOKUP(J525,'Matching-Tabelle'!$A$1:$B$52,2,FALSE)</f>
        <v>Proj. Optima</v>
      </c>
      <c r="C525" s="4">
        <v>0.25</v>
      </c>
      <c r="D525" s="4" t="s">
        <v>326</v>
      </c>
      <c r="E525" s="5">
        <v>42531</v>
      </c>
      <c r="F525" t="s">
        <v>46</v>
      </c>
      <c r="G525" t="s">
        <v>47</v>
      </c>
      <c r="H525" t="s">
        <v>48</v>
      </c>
      <c r="I525" s="1"/>
      <c r="J525">
        <v>211</v>
      </c>
      <c r="K525" t="s">
        <v>69</v>
      </c>
      <c r="L525" t="s">
        <v>70</v>
      </c>
      <c r="M525">
        <v>990001</v>
      </c>
      <c r="N525" t="s">
        <v>49</v>
      </c>
      <c r="O525">
        <v>0.25</v>
      </c>
      <c r="Q525">
        <v>0.25</v>
      </c>
      <c r="S525" t="s">
        <v>326</v>
      </c>
      <c r="AE525">
        <v>12</v>
      </c>
      <c r="AF525">
        <v>7.6</v>
      </c>
      <c r="AG525">
        <v>5</v>
      </c>
      <c r="AH525" t="s">
        <v>50</v>
      </c>
      <c r="AI525" t="s">
        <v>51</v>
      </c>
      <c r="AJ525">
        <v>2</v>
      </c>
      <c r="AK525">
        <v>1</v>
      </c>
      <c r="AL525">
        <v>1</v>
      </c>
      <c r="AM525" t="s">
        <v>52</v>
      </c>
      <c r="AN525" t="s">
        <v>53</v>
      </c>
      <c r="AP525">
        <v>1</v>
      </c>
      <c r="AQ525" t="s">
        <v>54</v>
      </c>
      <c r="AR525">
        <v>0</v>
      </c>
      <c r="AW525" t="s">
        <v>55</v>
      </c>
      <c r="AX525">
        <v>0</v>
      </c>
      <c r="AY525">
        <v>2</v>
      </c>
      <c r="AZ525">
        <v>0.25</v>
      </c>
      <c r="BA525">
        <v>0.25</v>
      </c>
      <c r="BB525" t="s">
        <v>56</v>
      </c>
    </row>
    <row r="526" spans="1:54" x14ac:dyDescent="0.2">
      <c r="A526" s="4" t="str">
        <f>VLOOKUP(F526,'Matching-Tabelle'!$A$57:$B$61,2,FALSE)</f>
        <v>curdin.schenkel@tkb.ch</v>
      </c>
      <c r="B526" s="4" t="str">
        <f>VLOOKUP(J526,'Matching-Tabelle'!$A$1:$B$52,2,FALSE)</f>
        <v>Proj. Optima</v>
      </c>
      <c r="C526" s="4">
        <v>0.25</v>
      </c>
      <c r="D526" s="4" t="s">
        <v>327</v>
      </c>
      <c r="E526" s="5">
        <v>42531</v>
      </c>
      <c r="F526" t="s">
        <v>46</v>
      </c>
      <c r="G526" t="s">
        <v>47</v>
      </c>
      <c r="H526" t="s">
        <v>48</v>
      </c>
      <c r="I526" s="1"/>
      <c r="J526">
        <v>211</v>
      </c>
      <c r="K526" t="s">
        <v>69</v>
      </c>
      <c r="L526" t="s">
        <v>70</v>
      </c>
      <c r="M526">
        <v>990001</v>
      </c>
      <c r="N526" t="s">
        <v>49</v>
      </c>
      <c r="O526">
        <v>0.25</v>
      </c>
      <c r="Q526">
        <v>0.25</v>
      </c>
      <c r="S526" t="s">
        <v>327</v>
      </c>
      <c r="AE526">
        <v>12</v>
      </c>
      <c r="AF526">
        <v>7.6</v>
      </c>
      <c r="AG526">
        <v>5</v>
      </c>
      <c r="AH526" t="s">
        <v>50</v>
      </c>
      <c r="AI526" t="s">
        <v>51</v>
      </c>
      <c r="AJ526">
        <v>2</v>
      </c>
      <c r="AK526">
        <v>1</v>
      </c>
      <c r="AL526">
        <v>1</v>
      </c>
      <c r="AM526" t="s">
        <v>52</v>
      </c>
      <c r="AN526" t="s">
        <v>53</v>
      </c>
      <c r="AP526">
        <v>1</v>
      </c>
      <c r="AQ526" t="s">
        <v>54</v>
      </c>
      <c r="AR526">
        <v>0</v>
      </c>
      <c r="AW526" t="s">
        <v>55</v>
      </c>
      <c r="AX526">
        <v>0</v>
      </c>
      <c r="AY526">
        <v>2</v>
      </c>
      <c r="AZ526">
        <v>0.25</v>
      </c>
      <c r="BA526">
        <v>0.25</v>
      </c>
      <c r="BB526" t="s">
        <v>56</v>
      </c>
    </row>
    <row r="527" spans="1:54" x14ac:dyDescent="0.2">
      <c r="A527" s="4" t="str">
        <f>VLOOKUP(F527,'Matching-Tabelle'!$A$57:$B$61,2,FALSE)</f>
        <v>curdin.schenkel@tkb.ch</v>
      </c>
      <c r="B527" s="4" t="str">
        <f>VLOOKUP(J527,'Matching-Tabelle'!$A$1:$B$52,2,FALSE)</f>
        <v>Proj. Optima</v>
      </c>
      <c r="C527" s="4">
        <v>3</v>
      </c>
      <c r="D527" s="4" t="s">
        <v>332</v>
      </c>
      <c r="E527" s="5">
        <v>42534</v>
      </c>
      <c r="F527" t="s">
        <v>46</v>
      </c>
      <c r="G527" t="s">
        <v>47</v>
      </c>
      <c r="H527" t="s">
        <v>48</v>
      </c>
      <c r="I527" s="1"/>
      <c r="J527">
        <v>211</v>
      </c>
      <c r="K527" t="s">
        <v>69</v>
      </c>
      <c r="L527" t="s">
        <v>70</v>
      </c>
      <c r="M527">
        <v>990001</v>
      </c>
      <c r="N527" t="s">
        <v>49</v>
      </c>
      <c r="O527">
        <v>3</v>
      </c>
      <c r="Q527">
        <v>3</v>
      </c>
      <c r="S527" t="s">
        <v>332</v>
      </c>
      <c r="AE527">
        <v>12</v>
      </c>
      <c r="AF527">
        <v>7.6</v>
      </c>
      <c r="AG527">
        <v>5</v>
      </c>
      <c r="AH527" t="s">
        <v>50</v>
      </c>
      <c r="AI527" t="s">
        <v>51</v>
      </c>
      <c r="AJ527">
        <v>2</v>
      </c>
      <c r="AK527">
        <v>1</v>
      </c>
      <c r="AL527">
        <v>1</v>
      </c>
      <c r="AM527" t="s">
        <v>52</v>
      </c>
      <c r="AN527" t="s">
        <v>53</v>
      </c>
      <c r="AP527">
        <v>1</v>
      </c>
      <c r="AQ527" t="s">
        <v>54</v>
      </c>
      <c r="AR527">
        <v>0</v>
      </c>
      <c r="AW527" t="s">
        <v>55</v>
      </c>
      <c r="AX527">
        <v>0</v>
      </c>
      <c r="AY527">
        <v>2</v>
      </c>
      <c r="AZ527">
        <v>3</v>
      </c>
      <c r="BA527">
        <v>3</v>
      </c>
      <c r="BB527" t="s">
        <v>56</v>
      </c>
    </row>
    <row r="528" spans="1:54" x14ac:dyDescent="0.2">
      <c r="A528" s="4" t="str">
        <f>VLOOKUP(F528,'Matching-Tabelle'!$A$57:$B$61,2,FALSE)</f>
        <v>curdin.schenkel@tkb.ch</v>
      </c>
      <c r="B528" s="4" t="str">
        <f>VLOOKUP(J528,'Matching-Tabelle'!$A$1:$B$52,2,FALSE)</f>
        <v>Proj. Optima</v>
      </c>
      <c r="C528" s="4">
        <v>7</v>
      </c>
      <c r="D528" s="4" t="s">
        <v>334</v>
      </c>
      <c r="E528" s="5">
        <v>42535</v>
      </c>
      <c r="F528" t="s">
        <v>46</v>
      </c>
      <c r="G528" t="s">
        <v>47</v>
      </c>
      <c r="H528" t="s">
        <v>48</v>
      </c>
      <c r="I528" s="1"/>
      <c r="J528">
        <v>211</v>
      </c>
      <c r="K528" t="s">
        <v>69</v>
      </c>
      <c r="L528" t="s">
        <v>70</v>
      </c>
      <c r="M528">
        <v>990001</v>
      </c>
      <c r="N528" t="s">
        <v>49</v>
      </c>
      <c r="O528">
        <v>7</v>
      </c>
      <c r="Q528">
        <v>7</v>
      </c>
      <c r="S528" t="s">
        <v>334</v>
      </c>
      <c r="AE528">
        <v>12</v>
      </c>
      <c r="AF528">
        <v>7.6</v>
      </c>
      <c r="AG528">
        <v>5</v>
      </c>
      <c r="AH528" t="s">
        <v>50</v>
      </c>
      <c r="AI528" t="s">
        <v>51</v>
      </c>
      <c r="AJ528">
        <v>2</v>
      </c>
      <c r="AK528">
        <v>1</v>
      </c>
      <c r="AL528">
        <v>1</v>
      </c>
      <c r="AM528" t="s">
        <v>52</v>
      </c>
      <c r="AN528" t="s">
        <v>53</v>
      </c>
      <c r="AP528">
        <v>1</v>
      </c>
      <c r="AQ528" t="s">
        <v>54</v>
      </c>
      <c r="AR528">
        <v>0</v>
      </c>
      <c r="AW528" t="s">
        <v>55</v>
      </c>
      <c r="AX528">
        <v>0</v>
      </c>
      <c r="AY528">
        <v>2</v>
      </c>
      <c r="AZ528">
        <v>7</v>
      </c>
      <c r="BA528">
        <v>7</v>
      </c>
      <c r="BB528" t="s">
        <v>56</v>
      </c>
    </row>
    <row r="529" spans="1:54" x14ac:dyDescent="0.2">
      <c r="A529" s="4" t="str">
        <f>VLOOKUP(F529,'Matching-Tabelle'!$A$57:$B$61,2,FALSE)</f>
        <v>curdin.schenkel@tkb.ch</v>
      </c>
      <c r="B529" s="4" t="str">
        <f>VLOOKUP(J529,'Matching-Tabelle'!$A$1:$B$52,2,FALSE)</f>
        <v>Proj. Optima</v>
      </c>
      <c r="C529" s="4">
        <v>0.5</v>
      </c>
      <c r="D529" s="4" t="s">
        <v>337</v>
      </c>
      <c r="E529" s="5">
        <v>42537</v>
      </c>
      <c r="F529" t="s">
        <v>46</v>
      </c>
      <c r="G529" t="s">
        <v>47</v>
      </c>
      <c r="H529" t="s">
        <v>48</v>
      </c>
      <c r="I529" s="1"/>
      <c r="J529">
        <v>211</v>
      </c>
      <c r="K529" t="s">
        <v>69</v>
      </c>
      <c r="L529" t="s">
        <v>70</v>
      </c>
      <c r="M529">
        <v>990001</v>
      </c>
      <c r="N529" t="s">
        <v>49</v>
      </c>
      <c r="O529">
        <v>0.5</v>
      </c>
      <c r="Q529">
        <v>0.5</v>
      </c>
      <c r="S529" t="s">
        <v>337</v>
      </c>
      <c r="AE529">
        <v>12</v>
      </c>
      <c r="AF529">
        <v>7.6</v>
      </c>
      <c r="AG529">
        <v>5</v>
      </c>
      <c r="AH529" t="s">
        <v>50</v>
      </c>
      <c r="AI529" t="s">
        <v>51</v>
      </c>
      <c r="AJ529">
        <v>2</v>
      </c>
      <c r="AK529">
        <v>1</v>
      </c>
      <c r="AL529">
        <v>1</v>
      </c>
      <c r="AM529" t="s">
        <v>52</v>
      </c>
      <c r="AN529" t="s">
        <v>53</v>
      </c>
      <c r="AP529">
        <v>1</v>
      </c>
      <c r="AQ529" t="s">
        <v>54</v>
      </c>
      <c r="AR529">
        <v>0</v>
      </c>
      <c r="AW529" t="s">
        <v>55</v>
      </c>
      <c r="AX529">
        <v>0</v>
      </c>
      <c r="AY529">
        <v>2</v>
      </c>
      <c r="AZ529">
        <v>0.5</v>
      </c>
      <c r="BA529">
        <v>0.5</v>
      </c>
      <c r="BB529" t="s">
        <v>56</v>
      </c>
    </row>
    <row r="530" spans="1:54" x14ac:dyDescent="0.2">
      <c r="A530" s="4" t="str">
        <f>VLOOKUP(F530,'Matching-Tabelle'!$A$57:$B$61,2,FALSE)</f>
        <v>curdin.schenkel@tkb.ch</v>
      </c>
      <c r="B530" s="4" t="str">
        <f>VLOOKUP(J530,'Matching-Tabelle'!$A$1:$B$52,2,FALSE)</f>
        <v>Proj. Optima</v>
      </c>
      <c r="C530" s="4">
        <v>0.5</v>
      </c>
      <c r="D530" s="4" t="s">
        <v>338</v>
      </c>
      <c r="E530" s="5">
        <v>42537</v>
      </c>
      <c r="F530" t="s">
        <v>46</v>
      </c>
      <c r="G530" t="s">
        <v>47</v>
      </c>
      <c r="H530" t="s">
        <v>48</v>
      </c>
      <c r="I530" s="1"/>
      <c r="J530">
        <v>211</v>
      </c>
      <c r="K530" t="s">
        <v>69</v>
      </c>
      <c r="L530" t="s">
        <v>70</v>
      </c>
      <c r="M530">
        <v>990001</v>
      </c>
      <c r="N530" t="s">
        <v>49</v>
      </c>
      <c r="O530">
        <v>0.5</v>
      </c>
      <c r="Q530">
        <v>0.5</v>
      </c>
      <c r="S530" t="s">
        <v>338</v>
      </c>
      <c r="AE530">
        <v>12</v>
      </c>
      <c r="AF530">
        <v>7.6</v>
      </c>
      <c r="AG530">
        <v>5</v>
      </c>
      <c r="AH530" t="s">
        <v>50</v>
      </c>
      <c r="AI530" t="s">
        <v>51</v>
      </c>
      <c r="AJ530">
        <v>2</v>
      </c>
      <c r="AK530">
        <v>1</v>
      </c>
      <c r="AL530">
        <v>1</v>
      </c>
      <c r="AM530" t="s">
        <v>52</v>
      </c>
      <c r="AN530" t="s">
        <v>53</v>
      </c>
      <c r="AP530">
        <v>1</v>
      </c>
      <c r="AQ530" t="s">
        <v>54</v>
      </c>
      <c r="AR530">
        <v>0</v>
      </c>
      <c r="AW530" t="s">
        <v>55</v>
      </c>
      <c r="AX530">
        <v>0</v>
      </c>
      <c r="AY530">
        <v>2</v>
      </c>
      <c r="AZ530">
        <v>0.5</v>
      </c>
      <c r="BA530">
        <v>0.5</v>
      </c>
      <c r="BB530" t="s">
        <v>56</v>
      </c>
    </row>
    <row r="531" spans="1:54" x14ac:dyDescent="0.2">
      <c r="A531" s="4" t="str">
        <f>VLOOKUP(F531,'Matching-Tabelle'!$A$57:$B$61,2,FALSE)</f>
        <v>curdin.schenkel@tkb.ch</v>
      </c>
      <c r="B531" s="4" t="str">
        <f>VLOOKUP(J531,'Matching-Tabelle'!$A$1:$B$52,2,FALSE)</f>
        <v>Proj. Optima</v>
      </c>
      <c r="C531" s="4">
        <v>2</v>
      </c>
      <c r="D531" s="4" t="s">
        <v>342</v>
      </c>
      <c r="E531" s="5">
        <v>42541</v>
      </c>
      <c r="F531" t="s">
        <v>46</v>
      </c>
      <c r="G531" t="s">
        <v>47</v>
      </c>
      <c r="H531" t="s">
        <v>48</v>
      </c>
      <c r="I531" s="1"/>
      <c r="J531">
        <v>211</v>
      </c>
      <c r="K531" t="s">
        <v>69</v>
      </c>
      <c r="L531" t="s">
        <v>70</v>
      </c>
      <c r="M531">
        <v>990001</v>
      </c>
      <c r="N531" t="s">
        <v>49</v>
      </c>
      <c r="O531">
        <v>2</v>
      </c>
      <c r="Q531">
        <v>2</v>
      </c>
      <c r="S531" t="s">
        <v>342</v>
      </c>
      <c r="AE531">
        <v>12</v>
      </c>
      <c r="AF531">
        <v>7.6</v>
      </c>
      <c r="AG531">
        <v>5</v>
      </c>
      <c r="AH531" t="s">
        <v>50</v>
      </c>
      <c r="AI531" t="s">
        <v>51</v>
      </c>
      <c r="AJ531">
        <v>2</v>
      </c>
      <c r="AK531">
        <v>1</v>
      </c>
      <c r="AL531">
        <v>1</v>
      </c>
      <c r="AM531" t="s">
        <v>52</v>
      </c>
      <c r="AN531" t="s">
        <v>53</v>
      </c>
      <c r="AP531">
        <v>1</v>
      </c>
      <c r="AQ531" t="s">
        <v>54</v>
      </c>
      <c r="AR531">
        <v>0</v>
      </c>
      <c r="AW531" t="s">
        <v>55</v>
      </c>
      <c r="AX531">
        <v>0</v>
      </c>
      <c r="AY531">
        <v>2</v>
      </c>
      <c r="AZ531">
        <v>2</v>
      </c>
      <c r="BA531">
        <v>2</v>
      </c>
      <c r="BB531" t="s">
        <v>56</v>
      </c>
    </row>
    <row r="532" spans="1:54" x14ac:dyDescent="0.2">
      <c r="A532" s="4" t="str">
        <f>VLOOKUP(F532,'Matching-Tabelle'!$A$57:$B$61,2,FALSE)</f>
        <v>curdin.schenkel@tkb.ch</v>
      </c>
      <c r="B532" s="4" t="str">
        <f>VLOOKUP(J532,'Matching-Tabelle'!$A$1:$B$52,2,FALSE)</f>
        <v>Proj. Optima</v>
      </c>
      <c r="C532" s="4">
        <v>4.5</v>
      </c>
      <c r="D532" s="4" t="s">
        <v>343</v>
      </c>
      <c r="E532" s="5">
        <v>42542</v>
      </c>
      <c r="F532" t="s">
        <v>46</v>
      </c>
      <c r="G532" t="s">
        <v>47</v>
      </c>
      <c r="H532" t="s">
        <v>48</v>
      </c>
      <c r="I532" s="1"/>
      <c r="J532">
        <v>211</v>
      </c>
      <c r="K532" t="s">
        <v>69</v>
      </c>
      <c r="L532" t="s">
        <v>70</v>
      </c>
      <c r="M532">
        <v>990001</v>
      </c>
      <c r="N532" t="s">
        <v>49</v>
      </c>
      <c r="O532">
        <v>4.5</v>
      </c>
      <c r="Q532">
        <v>4.5</v>
      </c>
      <c r="S532" t="s">
        <v>343</v>
      </c>
      <c r="AE532">
        <v>12</v>
      </c>
      <c r="AF532">
        <v>7.6</v>
      </c>
      <c r="AG532">
        <v>5</v>
      </c>
      <c r="AH532" t="s">
        <v>50</v>
      </c>
      <c r="AI532" t="s">
        <v>51</v>
      </c>
      <c r="AJ532">
        <v>2</v>
      </c>
      <c r="AK532">
        <v>1</v>
      </c>
      <c r="AL532">
        <v>1</v>
      </c>
      <c r="AM532" t="s">
        <v>52</v>
      </c>
      <c r="AN532" t="s">
        <v>53</v>
      </c>
      <c r="AP532">
        <v>1</v>
      </c>
      <c r="AQ532" t="s">
        <v>54</v>
      </c>
      <c r="AR532">
        <v>0</v>
      </c>
      <c r="AW532" t="s">
        <v>55</v>
      </c>
      <c r="AX532">
        <v>0</v>
      </c>
      <c r="AY532">
        <v>2</v>
      </c>
      <c r="AZ532">
        <v>4.5</v>
      </c>
      <c r="BA532">
        <v>4.5</v>
      </c>
      <c r="BB532" t="s">
        <v>56</v>
      </c>
    </row>
    <row r="533" spans="1:54" x14ac:dyDescent="0.2">
      <c r="A533" s="4" t="str">
        <f>VLOOKUP(F533,'Matching-Tabelle'!$A$57:$B$61,2,FALSE)</f>
        <v>curdin.schenkel@tkb.ch</v>
      </c>
      <c r="B533" s="4" t="str">
        <f>VLOOKUP(J533,'Matching-Tabelle'!$A$1:$B$52,2,FALSE)</f>
        <v>Proj. Optima</v>
      </c>
      <c r="C533" s="4">
        <v>0.5</v>
      </c>
      <c r="D533" s="4" t="s">
        <v>350</v>
      </c>
      <c r="E533" s="5">
        <v>42550</v>
      </c>
      <c r="F533" t="s">
        <v>46</v>
      </c>
      <c r="G533" t="s">
        <v>47</v>
      </c>
      <c r="H533" t="s">
        <v>48</v>
      </c>
      <c r="I533" s="1"/>
      <c r="J533">
        <v>211</v>
      </c>
      <c r="K533" t="s">
        <v>69</v>
      </c>
      <c r="L533" t="s">
        <v>70</v>
      </c>
      <c r="M533">
        <v>990001</v>
      </c>
      <c r="N533" t="s">
        <v>49</v>
      </c>
      <c r="O533">
        <v>0.5</v>
      </c>
      <c r="Q533">
        <v>0.5</v>
      </c>
      <c r="S533" t="s">
        <v>350</v>
      </c>
      <c r="AE533">
        <v>12</v>
      </c>
      <c r="AF533">
        <v>7.6</v>
      </c>
      <c r="AG533">
        <v>5</v>
      </c>
      <c r="AH533" t="s">
        <v>50</v>
      </c>
      <c r="AI533" t="s">
        <v>51</v>
      </c>
      <c r="AJ533">
        <v>2</v>
      </c>
      <c r="AK533">
        <v>1</v>
      </c>
      <c r="AL533">
        <v>1</v>
      </c>
      <c r="AM533" t="s">
        <v>52</v>
      </c>
      <c r="AN533" t="s">
        <v>53</v>
      </c>
      <c r="AP533">
        <v>1</v>
      </c>
      <c r="AQ533" t="s">
        <v>54</v>
      </c>
      <c r="AR533">
        <v>0</v>
      </c>
      <c r="AW533" t="s">
        <v>55</v>
      </c>
      <c r="AX533">
        <v>0</v>
      </c>
      <c r="AY533">
        <v>2</v>
      </c>
      <c r="AZ533">
        <v>0.5</v>
      </c>
      <c r="BA533">
        <v>0.5</v>
      </c>
      <c r="BB533" t="s">
        <v>56</v>
      </c>
    </row>
    <row r="534" spans="1:54" x14ac:dyDescent="0.2">
      <c r="A534" s="4" t="str">
        <f>VLOOKUP(F534,'Matching-Tabelle'!$A$57:$B$61,2,FALSE)</f>
        <v>curdin.schenkel@tkb.ch</v>
      </c>
      <c r="B534" s="4" t="str">
        <f>VLOOKUP(J534,'Matching-Tabelle'!$A$1:$B$52,2,FALSE)</f>
        <v>Proj. Optima</v>
      </c>
      <c r="C534" s="4">
        <v>5</v>
      </c>
      <c r="D534" s="4" t="s">
        <v>355</v>
      </c>
      <c r="E534" s="5">
        <v>42551</v>
      </c>
      <c r="F534" t="s">
        <v>46</v>
      </c>
      <c r="G534" t="s">
        <v>47</v>
      </c>
      <c r="H534" t="s">
        <v>48</v>
      </c>
      <c r="I534" s="1"/>
      <c r="J534">
        <v>211</v>
      </c>
      <c r="K534" t="s">
        <v>69</v>
      </c>
      <c r="L534" t="s">
        <v>70</v>
      </c>
      <c r="M534">
        <v>990001</v>
      </c>
      <c r="N534" t="s">
        <v>49</v>
      </c>
      <c r="O534">
        <v>5</v>
      </c>
      <c r="Q534">
        <v>5</v>
      </c>
      <c r="S534" t="s">
        <v>355</v>
      </c>
      <c r="AE534">
        <v>12</v>
      </c>
      <c r="AF534">
        <v>7.6</v>
      </c>
      <c r="AG534">
        <v>5</v>
      </c>
      <c r="AH534" t="s">
        <v>50</v>
      </c>
      <c r="AI534" t="s">
        <v>51</v>
      </c>
      <c r="AJ534">
        <v>2</v>
      </c>
      <c r="AK534">
        <v>1</v>
      </c>
      <c r="AL534">
        <v>1</v>
      </c>
      <c r="AM534" t="s">
        <v>52</v>
      </c>
      <c r="AN534" t="s">
        <v>53</v>
      </c>
      <c r="AP534">
        <v>1</v>
      </c>
      <c r="AQ534" t="s">
        <v>54</v>
      </c>
      <c r="AR534">
        <v>0</v>
      </c>
      <c r="AW534" t="s">
        <v>55</v>
      </c>
      <c r="AX534">
        <v>0</v>
      </c>
      <c r="AY534">
        <v>2</v>
      </c>
      <c r="AZ534">
        <v>5</v>
      </c>
      <c r="BA534">
        <v>5</v>
      </c>
      <c r="BB534" t="s">
        <v>56</v>
      </c>
    </row>
    <row r="535" spans="1:54" x14ac:dyDescent="0.2">
      <c r="A535" s="4" t="str">
        <f>VLOOKUP(F535,'Matching-Tabelle'!$A$57:$B$61,2,FALSE)</f>
        <v>curdin.schenkel@tkb.ch</v>
      </c>
      <c r="B535" s="4" t="str">
        <f>VLOOKUP(J535,'Matching-Tabelle'!$A$1:$B$52,2,FALSE)</f>
        <v>Proj. Optima</v>
      </c>
      <c r="C535" s="4">
        <v>1.3</v>
      </c>
      <c r="D535" s="4" t="s">
        <v>371</v>
      </c>
      <c r="E535" s="5">
        <v>42571</v>
      </c>
      <c r="F535" t="s">
        <v>46</v>
      </c>
      <c r="G535" t="s">
        <v>47</v>
      </c>
      <c r="H535" t="s">
        <v>48</v>
      </c>
      <c r="I535" s="1"/>
      <c r="J535">
        <v>211</v>
      </c>
      <c r="K535" t="s">
        <v>69</v>
      </c>
      <c r="L535" t="s">
        <v>70</v>
      </c>
      <c r="M535">
        <v>990001</v>
      </c>
      <c r="N535" t="s">
        <v>49</v>
      </c>
      <c r="O535">
        <v>1.3</v>
      </c>
      <c r="Q535">
        <v>1.3</v>
      </c>
      <c r="S535" t="s">
        <v>371</v>
      </c>
      <c r="AE535">
        <v>12</v>
      </c>
      <c r="AF535">
        <v>7.6</v>
      </c>
      <c r="AG535">
        <v>5</v>
      </c>
      <c r="AH535" t="s">
        <v>50</v>
      </c>
      <c r="AI535" t="s">
        <v>51</v>
      </c>
      <c r="AJ535">
        <v>2</v>
      </c>
      <c r="AK535">
        <v>1</v>
      </c>
      <c r="AL535">
        <v>1</v>
      </c>
      <c r="AM535" t="s">
        <v>52</v>
      </c>
      <c r="AN535" t="s">
        <v>53</v>
      </c>
      <c r="AP535">
        <v>1</v>
      </c>
      <c r="AQ535" t="s">
        <v>54</v>
      </c>
      <c r="AR535">
        <v>0</v>
      </c>
      <c r="AW535" t="s">
        <v>55</v>
      </c>
      <c r="AX535">
        <v>0</v>
      </c>
      <c r="AY535">
        <v>2</v>
      </c>
      <c r="AZ535">
        <v>1.3</v>
      </c>
      <c r="BA535">
        <v>1.3</v>
      </c>
      <c r="BB535" t="s">
        <v>56</v>
      </c>
    </row>
    <row r="536" spans="1:54" x14ac:dyDescent="0.2">
      <c r="A536" s="4" t="str">
        <f>VLOOKUP(F536,'Matching-Tabelle'!$A$57:$B$61,2,FALSE)</f>
        <v>curdin.schenkel@tkb.ch</v>
      </c>
      <c r="B536" s="4" t="str">
        <f>VLOOKUP(J536,'Matching-Tabelle'!$A$1:$B$52,2,FALSE)</f>
        <v>Proj. Optima</v>
      </c>
      <c r="C536" s="4">
        <v>0.5</v>
      </c>
      <c r="D536" s="4" t="s">
        <v>138</v>
      </c>
      <c r="E536" s="5">
        <v>42605</v>
      </c>
      <c r="F536" t="s">
        <v>46</v>
      </c>
      <c r="G536" t="s">
        <v>47</v>
      </c>
      <c r="H536" t="s">
        <v>48</v>
      </c>
      <c r="I536" s="1"/>
      <c r="J536">
        <v>211</v>
      </c>
      <c r="K536" t="s">
        <v>69</v>
      </c>
      <c r="L536" t="s">
        <v>70</v>
      </c>
      <c r="M536">
        <v>990001</v>
      </c>
      <c r="N536" t="s">
        <v>49</v>
      </c>
      <c r="O536">
        <v>0.5</v>
      </c>
      <c r="Q536">
        <v>0.5</v>
      </c>
      <c r="S536" t="s">
        <v>138</v>
      </c>
      <c r="AE536">
        <v>12</v>
      </c>
      <c r="AF536">
        <v>7.6</v>
      </c>
      <c r="AG536">
        <v>5</v>
      </c>
      <c r="AH536" t="s">
        <v>50</v>
      </c>
      <c r="AI536" t="s">
        <v>51</v>
      </c>
      <c r="AJ536">
        <v>2</v>
      </c>
      <c r="AK536">
        <v>1</v>
      </c>
      <c r="AL536">
        <v>1</v>
      </c>
      <c r="AM536" t="s">
        <v>52</v>
      </c>
      <c r="AN536" t="s">
        <v>53</v>
      </c>
      <c r="AP536">
        <v>1</v>
      </c>
      <c r="AQ536" t="s">
        <v>54</v>
      </c>
      <c r="AR536">
        <v>0</v>
      </c>
      <c r="AW536" t="s">
        <v>55</v>
      </c>
      <c r="AX536">
        <v>0</v>
      </c>
      <c r="AY536">
        <v>2</v>
      </c>
      <c r="AZ536">
        <v>0.5</v>
      </c>
      <c r="BA536">
        <v>0.5</v>
      </c>
      <c r="BB536" t="s">
        <v>56</v>
      </c>
    </row>
    <row r="537" spans="1:54" x14ac:dyDescent="0.2">
      <c r="A537" s="4" t="str">
        <f>VLOOKUP(F537,'Matching-Tabelle'!$A$57:$B$61,2,FALSE)</f>
        <v>curdin.schenkel@tkb.ch</v>
      </c>
      <c r="B537" s="4" t="str">
        <f>VLOOKUP(J537,'Matching-Tabelle'!$A$1:$B$52,2,FALSE)</f>
        <v>Proj. Optima</v>
      </c>
      <c r="C537" s="4">
        <v>0.25</v>
      </c>
      <c r="D537" s="4" t="s">
        <v>492</v>
      </c>
      <c r="E537" s="5">
        <v>42704</v>
      </c>
      <c r="F537" t="s">
        <v>46</v>
      </c>
      <c r="G537" t="s">
        <v>47</v>
      </c>
      <c r="H537" t="s">
        <v>48</v>
      </c>
      <c r="I537" s="1"/>
      <c r="J537">
        <v>211</v>
      </c>
      <c r="K537" t="s">
        <v>69</v>
      </c>
      <c r="L537" t="s">
        <v>70</v>
      </c>
      <c r="M537">
        <v>990001</v>
      </c>
      <c r="N537" t="s">
        <v>49</v>
      </c>
      <c r="O537">
        <v>0.25</v>
      </c>
      <c r="Q537">
        <v>0.25</v>
      </c>
      <c r="S537" t="s">
        <v>492</v>
      </c>
      <c r="AE537">
        <v>12</v>
      </c>
      <c r="AF537">
        <v>7.6</v>
      </c>
      <c r="AG537">
        <v>5</v>
      </c>
      <c r="AH537" t="s">
        <v>50</v>
      </c>
      <c r="AI537" t="s">
        <v>51</v>
      </c>
      <c r="AJ537">
        <v>2</v>
      </c>
      <c r="AK537">
        <v>1</v>
      </c>
      <c r="AL537">
        <v>1</v>
      </c>
      <c r="AM537" t="s">
        <v>52</v>
      </c>
      <c r="AN537" t="s">
        <v>53</v>
      </c>
      <c r="AP537">
        <v>1</v>
      </c>
      <c r="AQ537" t="s">
        <v>54</v>
      </c>
      <c r="AR537">
        <v>0</v>
      </c>
      <c r="AW537" t="s">
        <v>55</v>
      </c>
      <c r="AX537">
        <v>0</v>
      </c>
      <c r="AY537">
        <v>2</v>
      </c>
      <c r="AZ537">
        <v>0.25</v>
      </c>
      <c r="BA537">
        <v>0.25</v>
      </c>
      <c r="BB537" t="s">
        <v>56</v>
      </c>
    </row>
    <row r="538" spans="1:54" x14ac:dyDescent="0.2">
      <c r="A538" s="4" t="str">
        <f>VLOOKUP(F538,'Matching-Tabelle'!$A$57:$B$61,2,FALSE)</f>
        <v>curdin.schenkel@tkb.ch</v>
      </c>
      <c r="B538" s="4" t="str">
        <f>VLOOKUP(J538,'Matching-Tabelle'!$A$1:$B$52,2,FALSE)</f>
        <v>Proj. Optima</v>
      </c>
      <c r="C538" s="4">
        <v>0.5</v>
      </c>
      <c r="D538" s="4" t="s">
        <v>498</v>
      </c>
      <c r="E538" s="5">
        <v>42709</v>
      </c>
      <c r="F538" t="s">
        <v>46</v>
      </c>
      <c r="G538" t="s">
        <v>47</v>
      </c>
      <c r="H538" t="s">
        <v>48</v>
      </c>
      <c r="I538" s="1"/>
      <c r="J538">
        <v>211</v>
      </c>
      <c r="K538" t="s">
        <v>69</v>
      </c>
      <c r="L538" t="s">
        <v>70</v>
      </c>
      <c r="M538">
        <v>990001</v>
      </c>
      <c r="N538" t="s">
        <v>49</v>
      </c>
      <c r="O538">
        <v>0.5</v>
      </c>
      <c r="Q538">
        <v>0.5</v>
      </c>
      <c r="S538" t="s">
        <v>498</v>
      </c>
      <c r="AE538">
        <v>12</v>
      </c>
      <c r="AF538">
        <v>7.6</v>
      </c>
      <c r="AG538">
        <v>5</v>
      </c>
      <c r="AH538" t="s">
        <v>50</v>
      </c>
      <c r="AI538" t="s">
        <v>51</v>
      </c>
      <c r="AJ538">
        <v>2</v>
      </c>
      <c r="AK538">
        <v>1</v>
      </c>
      <c r="AL538">
        <v>1</v>
      </c>
      <c r="AM538" t="s">
        <v>52</v>
      </c>
      <c r="AN538" t="s">
        <v>53</v>
      </c>
      <c r="AP538">
        <v>1</v>
      </c>
      <c r="AQ538" t="s">
        <v>54</v>
      </c>
      <c r="AR538">
        <v>0</v>
      </c>
      <c r="AW538" t="s">
        <v>55</v>
      </c>
      <c r="AX538">
        <v>0</v>
      </c>
      <c r="AY538">
        <v>2</v>
      </c>
      <c r="AZ538">
        <v>0.5</v>
      </c>
      <c r="BA538">
        <v>0.5</v>
      </c>
      <c r="BB538" t="s">
        <v>56</v>
      </c>
    </row>
    <row r="539" spans="1:54" x14ac:dyDescent="0.2">
      <c r="A539" s="4" t="str">
        <f>VLOOKUP(F539,'Matching-Tabelle'!$A$57:$B$61,2,FALSE)</f>
        <v>curdin.schenkel@tkb.ch</v>
      </c>
      <c r="B539" s="4" t="str">
        <f>VLOOKUP(J539,'Matching-Tabelle'!$A$1:$B$52,2,FALSE)</f>
        <v>Proj. Optima</v>
      </c>
      <c r="C539" s="4">
        <v>0.25</v>
      </c>
      <c r="D539" s="4" t="s">
        <v>557</v>
      </c>
      <c r="E539" s="5">
        <v>42732</v>
      </c>
      <c r="F539" t="s">
        <v>46</v>
      </c>
      <c r="G539" t="s">
        <v>47</v>
      </c>
      <c r="H539" t="s">
        <v>48</v>
      </c>
      <c r="I539" s="1"/>
      <c r="J539">
        <v>211</v>
      </c>
      <c r="K539" t="s">
        <v>69</v>
      </c>
      <c r="L539" t="s">
        <v>70</v>
      </c>
      <c r="M539">
        <v>990001</v>
      </c>
      <c r="N539" t="s">
        <v>49</v>
      </c>
      <c r="O539">
        <v>0.25</v>
      </c>
      <c r="Q539">
        <v>0.25</v>
      </c>
      <c r="S539" t="s">
        <v>557</v>
      </c>
      <c r="AE539">
        <v>12</v>
      </c>
      <c r="AF539">
        <v>7.6</v>
      </c>
      <c r="AG539">
        <v>5</v>
      </c>
      <c r="AH539" t="s">
        <v>50</v>
      </c>
      <c r="AI539" t="s">
        <v>51</v>
      </c>
      <c r="AJ539">
        <v>2</v>
      </c>
      <c r="AK539">
        <v>1</v>
      </c>
      <c r="AL539">
        <v>1</v>
      </c>
      <c r="AM539" t="s">
        <v>52</v>
      </c>
      <c r="AN539" t="s">
        <v>53</v>
      </c>
      <c r="AP539">
        <v>1</v>
      </c>
      <c r="AQ539" t="s">
        <v>54</v>
      </c>
      <c r="AR539">
        <v>0</v>
      </c>
      <c r="AW539" t="s">
        <v>55</v>
      </c>
      <c r="AX539">
        <v>0</v>
      </c>
      <c r="AY539">
        <v>2</v>
      </c>
      <c r="AZ539">
        <v>0.25</v>
      </c>
      <c r="BA539">
        <v>0.25</v>
      </c>
      <c r="BB539" t="s">
        <v>56</v>
      </c>
    </row>
    <row r="540" spans="1:54" x14ac:dyDescent="0.2">
      <c r="A540" s="4" t="str">
        <f>VLOOKUP(F540,'Matching-Tabelle'!$A$57:$B$61,2,FALSE)</f>
        <v>curdin.schenkel@tkb.ch</v>
      </c>
      <c r="B540" s="4" t="str">
        <f>VLOOKUP(J540,'Matching-Tabelle'!$A$1:$B$52,2,FALSE)</f>
        <v>Progr Digitalisierung</v>
      </c>
      <c r="C540" s="4">
        <v>0.25</v>
      </c>
      <c r="D540" s="4" t="s">
        <v>68</v>
      </c>
      <c r="E540" s="5">
        <v>42373</v>
      </c>
      <c r="F540" t="s">
        <v>46</v>
      </c>
      <c r="G540" t="s">
        <v>47</v>
      </c>
      <c r="H540" t="s">
        <v>48</v>
      </c>
      <c r="I540" s="1"/>
      <c r="J540">
        <v>224</v>
      </c>
      <c r="K540" t="s">
        <v>66</v>
      </c>
      <c r="L540" t="s">
        <v>67</v>
      </c>
      <c r="M540">
        <v>990001</v>
      </c>
      <c r="N540" t="s">
        <v>49</v>
      </c>
      <c r="O540">
        <v>0.25</v>
      </c>
      <c r="Q540">
        <v>0.25</v>
      </c>
      <c r="S540" t="s">
        <v>68</v>
      </c>
      <c r="AE540">
        <v>12</v>
      </c>
      <c r="AF540">
        <v>7.6</v>
      </c>
      <c r="AG540">
        <v>5</v>
      </c>
      <c r="AH540" t="s">
        <v>50</v>
      </c>
      <c r="AI540" t="s">
        <v>51</v>
      </c>
      <c r="AJ540">
        <v>2</v>
      </c>
      <c r="AK540">
        <v>1</v>
      </c>
      <c r="AL540">
        <v>1</v>
      </c>
      <c r="AM540" t="s">
        <v>52</v>
      </c>
      <c r="AN540" t="s">
        <v>53</v>
      </c>
      <c r="AP540">
        <v>1</v>
      </c>
      <c r="AQ540" t="s">
        <v>54</v>
      </c>
      <c r="AR540">
        <v>0</v>
      </c>
      <c r="AW540" t="s">
        <v>55</v>
      </c>
      <c r="AX540">
        <v>0</v>
      </c>
      <c r="AY540">
        <v>2</v>
      </c>
      <c r="AZ540">
        <v>0.25</v>
      </c>
      <c r="BA540">
        <v>0.25</v>
      </c>
      <c r="BB540" t="s">
        <v>56</v>
      </c>
    </row>
    <row r="541" spans="1:54" x14ac:dyDescent="0.2">
      <c r="A541" s="4" t="str">
        <f>VLOOKUP(F541,'Matching-Tabelle'!$A$57:$B$61,2,FALSE)</f>
        <v>curdin.schenkel@tkb.ch</v>
      </c>
      <c r="B541" s="4" t="str">
        <f>VLOOKUP(J541,'Matching-Tabelle'!$A$1:$B$52,2,FALSE)</f>
        <v>Progr Digitalisierung</v>
      </c>
      <c r="C541" s="4">
        <v>1</v>
      </c>
      <c r="D541" s="4" t="s">
        <v>81</v>
      </c>
      <c r="E541" s="5">
        <v>42374</v>
      </c>
      <c r="F541" t="s">
        <v>46</v>
      </c>
      <c r="G541" t="s">
        <v>47</v>
      </c>
      <c r="H541" t="s">
        <v>48</v>
      </c>
      <c r="I541" s="1"/>
      <c r="J541">
        <v>224</v>
      </c>
      <c r="K541" t="s">
        <v>66</v>
      </c>
      <c r="L541" t="s">
        <v>67</v>
      </c>
      <c r="M541">
        <v>990001</v>
      </c>
      <c r="N541" t="s">
        <v>49</v>
      </c>
      <c r="O541">
        <v>1</v>
      </c>
      <c r="Q541">
        <v>1</v>
      </c>
      <c r="S541" t="s">
        <v>81</v>
      </c>
      <c r="AE541">
        <v>12</v>
      </c>
      <c r="AF541">
        <v>7.6</v>
      </c>
      <c r="AG541">
        <v>5</v>
      </c>
      <c r="AH541" t="s">
        <v>50</v>
      </c>
      <c r="AI541" t="s">
        <v>51</v>
      </c>
      <c r="AJ541">
        <v>2</v>
      </c>
      <c r="AK541">
        <v>1</v>
      </c>
      <c r="AL541">
        <v>1</v>
      </c>
      <c r="AM541" t="s">
        <v>52</v>
      </c>
      <c r="AN541" t="s">
        <v>53</v>
      </c>
      <c r="AP541">
        <v>1</v>
      </c>
      <c r="AQ541" t="s">
        <v>54</v>
      </c>
      <c r="AR541">
        <v>0</v>
      </c>
      <c r="AW541" t="s">
        <v>55</v>
      </c>
      <c r="AX541">
        <v>0</v>
      </c>
      <c r="AY541">
        <v>2</v>
      </c>
      <c r="AZ541">
        <v>1</v>
      </c>
      <c r="BA541">
        <v>1</v>
      </c>
      <c r="BB541" t="s">
        <v>56</v>
      </c>
    </row>
    <row r="542" spans="1:54" x14ac:dyDescent="0.2">
      <c r="A542" s="4" t="str">
        <f>VLOOKUP(F542,'Matching-Tabelle'!$A$57:$B$61,2,FALSE)</f>
        <v>curdin.schenkel@tkb.ch</v>
      </c>
      <c r="B542" s="4" t="str">
        <f>VLOOKUP(J542,'Matching-Tabelle'!$A$1:$B$52,2,FALSE)</f>
        <v>Progr Digitalisierung</v>
      </c>
      <c r="C542" s="4">
        <v>2.5</v>
      </c>
      <c r="D542" s="4" t="s">
        <v>91</v>
      </c>
      <c r="E542" s="5">
        <v>42375</v>
      </c>
      <c r="F542" t="s">
        <v>46</v>
      </c>
      <c r="G542" t="s">
        <v>47</v>
      </c>
      <c r="H542" t="s">
        <v>48</v>
      </c>
      <c r="I542" s="1"/>
      <c r="J542">
        <v>224</v>
      </c>
      <c r="K542" t="s">
        <v>66</v>
      </c>
      <c r="L542" t="s">
        <v>67</v>
      </c>
      <c r="M542">
        <v>990001</v>
      </c>
      <c r="N542" t="s">
        <v>49</v>
      </c>
      <c r="O542">
        <v>2.5</v>
      </c>
      <c r="Q542">
        <v>2.5</v>
      </c>
      <c r="S542" t="s">
        <v>91</v>
      </c>
      <c r="AE542">
        <v>12</v>
      </c>
      <c r="AF542">
        <v>7.6</v>
      </c>
      <c r="AG542">
        <v>5</v>
      </c>
      <c r="AH542" t="s">
        <v>50</v>
      </c>
      <c r="AI542" t="s">
        <v>51</v>
      </c>
      <c r="AJ542">
        <v>2</v>
      </c>
      <c r="AK542">
        <v>1</v>
      </c>
      <c r="AL542">
        <v>1</v>
      </c>
      <c r="AM542" t="s">
        <v>52</v>
      </c>
      <c r="AN542" t="s">
        <v>53</v>
      </c>
      <c r="AP542">
        <v>1</v>
      </c>
      <c r="AQ542" t="s">
        <v>54</v>
      </c>
      <c r="AR542">
        <v>0</v>
      </c>
      <c r="AW542" t="s">
        <v>55</v>
      </c>
      <c r="AX542">
        <v>0</v>
      </c>
      <c r="AY542">
        <v>2</v>
      </c>
      <c r="AZ542">
        <v>2.5</v>
      </c>
      <c r="BA542">
        <v>2.5</v>
      </c>
      <c r="BB542" t="s">
        <v>56</v>
      </c>
    </row>
    <row r="543" spans="1:54" x14ac:dyDescent="0.2">
      <c r="A543" s="4" t="str">
        <f>VLOOKUP(F543,'Matching-Tabelle'!$A$57:$B$61,2,FALSE)</f>
        <v>curdin.schenkel@tkb.ch</v>
      </c>
      <c r="B543" s="4" t="str">
        <f>VLOOKUP(J543,'Matching-Tabelle'!$A$1:$B$52,2,FALSE)</f>
        <v>Progr Digitalisierung</v>
      </c>
      <c r="C543" s="4">
        <v>1.75</v>
      </c>
      <c r="D543" s="4" t="s">
        <v>105</v>
      </c>
      <c r="E543" s="5">
        <v>42377</v>
      </c>
      <c r="F543" t="s">
        <v>46</v>
      </c>
      <c r="G543" t="s">
        <v>47</v>
      </c>
      <c r="H543" t="s">
        <v>48</v>
      </c>
      <c r="I543" s="1"/>
      <c r="J543">
        <v>224</v>
      </c>
      <c r="K543" t="s">
        <v>66</v>
      </c>
      <c r="L543" t="s">
        <v>67</v>
      </c>
      <c r="M543">
        <v>990001</v>
      </c>
      <c r="N543" t="s">
        <v>49</v>
      </c>
      <c r="O543">
        <v>1.75</v>
      </c>
      <c r="Q543">
        <v>1.75</v>
      </c>
      <c r="S543" t="s">
        <v>105</v>
      </c>
      <c r="AE543">
        <v>12</v>
      </c>
      <c r="AF543">
        <v>7.6</v>
      </c>
      <c r="AG543">
        <v>5</v>
      </c>
      <c r="AH543" t="s">
        <v>50</v>
      </c>
      <c r="AI543" t="s">
        <v>51</v>
      </c>
      <c r="AJ543">
        <v>2</v>
      </c>
      <c r="AK543">
        <v>1</v>
      </c>
      <c r="AL543">
        <v>1</v>
      </c>
      <c r="AM543" t="s">
        <v>52</v>
      </c>
      <c r="AN543" t="s">
        <v>53</v>
      </c>
      <c r="AP543">
        <v>1</v>
      </c>
      <c r="AQ543" t="s">
        <v>54</v>
      </c>
      <c r="AR543">
        <v>0</v>
      </c>
      <c r="AW543" t="s">
        <v>55</v>
      </c>
      <c r="AX543">
        <v>0</v>
      </c>
      <c r="AY543">
        <v>2</v>
      </c>
      <c r="AZ543">
        <v>1.75</v>
      </c>
      <c r="BA543">
        <v>1.75</v>
      </c>
      <c r="BB543" t="s">
        <v>56</v>
      </c>
    </row>
    <row r="544" spans="1:54" x14ac:dyDescent="0.2">
      <c r="A544" s="4" t="str">
        <f>VLOOKUP(F544,'Matching-Tabelle'!$A$57:$B$61,2,FALSE)</f>
        <v>curdin.schenkel@tkb.ch</v>
      </c>
      <c r="B544" s="4" t="str">
        <f>VLOOKUP(J544,'Matching-Tabelle'!$A$1:$B$52,2,FALSE)</f>
        <v>Progr Digitalisierung</v>
      </c>
      <c r="C544" s="4">
        <v>2</v>
      </c>
      <c r="D544" s="4" t="s">
        <v>121</v>
      </c>
      <c r="E544" s="5">
        <v>42387</v>
      </c>
      <c r="F544" t="s">
        <v>46</v>
      </c>
      <c r="G544" t="s">
        <v>47</v>
      </c>
      <c r="H544" t="s">
        <v>48</v>
      </c>
      <c r="I544" s="1"/>
      <c r="J544">
        <v>224</v>
      </c>
      <c r="K544" t="s">
        <v>66</v>
      </c>
      <c r="L544" t="s">
        <v>67</v>
      </c>
      <c r="M544">
        <v>990001</v>
      </c>
      <c r="N544" t="s">
        <v>49</v>
      </c>
      <c r="O544">
        <v>2</v>
      </c>
      <c r="Q544">
        <v>2</v>
      </c>
      <c r="S544" t="s">
        <v>121</v>
      </c>
      <c r="AE544">
        <v>12</v>
      </c>
      <c r="AF544">
        <v>7.6</v>
      </c>
      <c r="AG544">
        <v>5</v>
      </c>
      <c r="AH544" t="s">
        <v>50</v>
      </c>
      <c r="AI544" t="s">
        <v>51</v>
      </c>
      <c r="AJ544">
        <v>2</v>
      </c>
      <c r="AK544">
        <v>1</v>
      </c>
      <c r="AL544">
        <v>1</v>
      </c>
      <c r="AM544" t="s">
        <v>52</v>
      </c>
      <c r="AN544" t="s">
        <v>53</v>
      </c>
      <c r="AP544">
        <v>1</v>
      </c>
      <c r="AQ544" t="s">
        <v>54</v>
      </c>
      <c r="AR544">
        <v>0</v>
      </c>
      <c r="AW544" t="s">
        <v>55</v>
      </c>
      <c r="AX544">
        <v>0</v>
      </c>
      <c r="AY544">
        <v>2</v>
      </c>
      <c r="AZ544">
        <v>2</v>
      </c>
      <c r="BA544">
        <v>2</v>
      </c>
      <c r="BB544" t="s">
        <v>56</v>
      </c>
    </row>
    <row r="545" spans="1:54" x14ac:dyDescent="0.2">
      <c r="A545" s="4" t="str">
        <f>VLOOKUP(F545,'Matching-Tabelle'!$A$57:$B$61,2,FALSE)</f>
        <v>curdin.schenkel@tkb.ch</v>
      </c>
      <c r="B545" s="4" t="str">
        <f>VLOOKUP(J545,'Matching-Tabelle'!$A$1:$B$52,2,FALSE)</f>
        <v>Progr Digitalisierung</v>
      </c>
      <c r="C545" s="4">
        <v>1</v>
      </c>
      <c r="D545" s="4" t="s">
        <v>128</v>
      </c>
      <c r="E545" s="5">
        <v>42394</v>
      </c>
      <c r="F545" t="s">
        <v>46</v>
      </c>
      <c r="G545" t="s">
        <v>47</v>
      </c>
      <c r="H545" t="s">
        <v>48</v>
      </c>
      <c r="I545" s="1"/>
      <c r="J545">
        <v>224</v>
      </c>
      <c r="K545" t="s">
        <v>66</v>
      </c>
      <c r="L545" t="s">
        <v>67</v>
      </c>
      <c r="M545">
        <v>990001</v>
      </c>
      <c r="N545" t="s">
        <v>49</v>
      </c>
      <c r="O545">
        <v>1</v>
      </c>
      <c r="Q545">
        <v>1</v>
      </c>
      <c r="S545" t="s">
        <v>128</v>
      </c>
      <c r="AE545">
        <v>12</v>
      </c>
      <c r="AF545">
        <v>7.6</v>
      </c>
      <c r="AG545">
        <v>5</v>
      </c>
      <c r="AH545" t="s">
        <v>50</v>
      </c>
      <c r="AI545" t="s">
        <v>51</v>
      </c>
      <c r="AJ545">
        <v>2</v>
      </c>
      <c r="AK545">
        <v>1</v>
      </c>
      <c r="AL545">
        <v>1</v>
      </c>
      <c r="AM545" t="s">
        <v>52</v>
      </c>
      <c r="AN545" t="s">
        <v>53</v>
      </c>
      <c r="AP545">
        <v>1</v>
      </c>
      <c r="AQ545" t="s">
        <v>54</v>
      </c>
      <c r="AR545">
        <v>0</v>
      </c>
      <c r="AW545" t="s">
        <v>55</v>
      </c>
      <c r="AX545">
        <v>0</v>
      </c>
      <c r="AY545">
        <v>2</v>
      </c>
      <c r="AZ545">
        <v>1</v>
      </c>
      <c r="BA545">
        <v>1</v>
      </c>
      <c r="BB545" t="s">
        <v>56</v>
      </c>
    </row>
    <row r="546" spans="1:54" x14ac:dyDescent="0.2">
      <c r="A546" s="4" t="str">
        <f>VLOOKUP(F546,'Matching-Tabelle'!$A$57:$B$61,2,FALSE)</f>
        <v>curdin.schenkel@tkb.ch</v>
      </c>
      <c r="B546" s="4" t="str">
        <f>VLOOKUP(J546,'Matching-Tabelle'!$A$1:$B$52,2,FALSE)</f>
        <v>Progr Digitalisierung</v>
      </c>
      <c r="C546" s="4">
        <v>2.5</v>
      </c>
      <c r="D546" s="4" t="s">
        <v>133</v>
      </c>
      <c r="E546" s="5">
        <v>42395</v>
      </c>
      <c r="F546" t="s">
        <v>46</v>
      </c>
      <c r="G546" t="s">
        <v>47</v>
      </c>
      <c r="H546" t="s">
        <v>48</v>
      </c>
      <c r="I546" s="1"/>
      <c r="J546">
        <v>224</v>
      </c>
      <c r="K546" t="s">
        <v>66</v>
      </c>
      <c r="L546" t="s">
        <v>67</v>
      </c>
      <c r="M546">
        <v>990001</v>
      </c>
      <c r="N546" t="s">
        <v>49</v>
      </c>
      <c r="O546">
        <v>2.5</v>
      </c>
      <c r="Q546">
        <v>2.5</v>
      </c>
      <c r="S546" t="s">
        <v>133</v>
      </c>
      <c r="AE546">
        <v>12</v>
      </c>
      <c r="AF546">
        <v>7.6</v>
      </c>
      <c r="AG546">
        <v>5</v>
      </c>
      <c r="AH546" t="s">
        <v>50</v>
      </c>
      <c r="AI546" t="s">
        <v>51</v>
      </c>
      <c r="AJ546">
        <v>2</v>
      </c>
      <c r="AK546">
        <v>1</v>
      </c>
      <c r="AL546">
        <v>1</v>
      </c>
      <c r="AM546" t="s">
        <v>52</v>
      </c>
      <c r="AN546" t="s">
        <v>53</v>
      </c>
      <c r="AP546">
        <v>1</v>
      </c>
      <c r="AQ546" t="s">
        <v>54</v>
      </c>
      <c r="AR546">
        <v>0</v>
      </c>
      <c r="AW546" t="s">
        <v>55</v>
      </c>
      <c r="AX546">
        <v>0</v>
      </c>
      <c r="AY546">
        <v>2</v>
      </c>
      <c r="AZ546">
        <v>2.5</v>
      </c>
      <c r="BA546">
        <v>2.5</v>
      </c>
      <c r="BB546" t="s">
        <v>56</v>
      </c>
    </row>
    <row r="547" spans="1:54" x14ac:dyDescent="0.2">
      <c r="A547" s="4" t="str">
        <f>VLOOKUP(F547,'Matching-Tabelle'!$A$57:$B$61,2,FALSE)</f>
        <v>curdin.schenkel@tkb.ch</v>
      </c>
      <c r="B547" s="4" t="str">
        <f>VLOOKUP(J547,'Matching-Tabelle'!$A$1:$B$52,2,FALSE)</f>
        <v>Progr Digitalisierung</v>
      </c>
      <c r="C547" s="4">
        <v>2</v>
      </c>
      <c r="D547" s="4" t="s">
        <v>149</v>
      </c>
      <c r="E547" s="5">
        <v>42402</v>
      </c>
      <c r="F547" t="s">
        <v>46</v>
      </c>
      <c r="G547" t="s">
        <v>47</v>
      </c>
      <c r="H547" t="s">
        <v>48</v>
      </c>
      <c r="I547" s="1"/>
      <c r="J547">
        <v>224</v>
      </c>
      <c r="K547" t="s">
        <v>66</v>
      </c>
      <c r="L547" t="s">
        <v>67</v>
      </c>
      <c r="M547">
        <v>990001</v>
      </c>
      <c r="N547" t="s">
        <v>49</v>
      </c>
      <c r="O547">
        <v>2</v>
      </c>
      <c r="Q547">
        <v>2</v>
      </c>
      <c r="S547" t="s">
        <v>149</v>
      </c>
      <c r="AE547">
        <v>12</v>
      </c>
      <c r="AF547">
        <v>7.6</v>
      </c>
      <c r="AG547">
        <v>5</v>
      </c>
      <c r="AH547" t="s">
        <v>50</v>
      </c>
      <c r="AI547" t="s">
        <v>51</v>
      </c>
      <c r="AJ547">
        <v>2</v>
      </c>
      <c r="AK547">
        <v>1</v>
      </c>
      <c r="AL547">
        <v>1</v>
      </c>
      <c r="AM547" t="s">
        <v>52</v>
      </c>
      <c r="AN547" t="s">
        <v>53</v>
      </c>
      <c r="AP547">
        <v>1</v>
      </c>
      <c r="AQ547" t="s">
        <v>54</v>
      </c>
      <c r="AR547">
        <v>0</v>
      </c>
      <c r="AW547" t="s">
        <v>55</v>
      </c>
      <c r="AX547">
        <v>0</v>
      </c>
      <c r="AY547">
        <v>2</v>
      </c>
      <c r="AZ547">
        <v>2</v>
      </c>
      <c r="BA547">
        <v>2</v>
      </c>
      <c r="BB547" t="s">
        <v>56</v>
      </c>
    </row>
    <row r="548" spans="1:54" x14ac:dyDescent="0.2">
      <c r="A548" s="4" t="str">
        <f>VLOOKUP(F548,'Matching-Tabelle'!$A$57:$B$61,2,FALSE)</f>
        <v>curdin.schenkel@tkb.ch</v>
      </c>
      <c r="B548" s="4" t="str">
        <f>VLOOKUP(J548,'Matching-Tabelle'!$A$1:$B$52,2,FALSE)</f>
        <v>Progr Digitalisierung</v>
      </c>
      <c r="C548" s="4">
        <v>0.5</v>
      </c>
      <c r="D548" s="4" t="s">
        <v>154</v>
      </c>
      <c r="E548" s="5">
        <v>42405</v>
      </c>
      <c r="F548" t="s">
        <v>46</v>
      </c>
      <c r="G548" t="s">
        <v>47</v>
      </c>
      <c r="H548" t="s">
        <v>48</v>
      </c>
      <c r="I548" s="1"/>
      <c r="J548">
        <v>224</v>
      </c>
      <c r="K548" t="s">
        <v>66</v>
      </c>
      <c r="L548" t="s">
        <v>67</v>
      </c>
      <c r="M548">
        <v>990001</v>
      </c>
      <c r="N548" t="s">
        <v>49</v>
      </c>
      <c r="O548">
        <v>0.5</v>
      </c>
      <c r="Q548">
        <v>0.5</v>
      </c>
      <c r="S548" t="s">
        <v>154</v>
      </c>
      <c r="AE548">
        <v>12</v>
      </c>
      <c r="AF548">
        <v>7.6</v>
      </c>
      <c r="AG548">
        <v>5</v>
      </c>
      <c r="AH548" t="s">
        <v>50</v>
      </c>
      <c r="AI548" t="s">
        <v>51</v>
      </c>
      <c r="AJ548">
        <v>2</v>
      </c>
      <c r="AK548">
        <v>1</v>
      </c>
      <c r="AL548">
        <v>1</v>
      </c>
      <c r="AM548" t="s">
        <v>52</v>
      </c>
      <c r="AN548" t="s">
        <v>53</v>
      </c>
      <c r="AP548">
        <v>1</v>
      </c>
      <c r="AQ548" t="s">
        <v>54</v>
      </c>
      <c r="AR548">
        <v>0</v>
      </c>
      <c r="AW548" t="s">
        <v>55</v>
      </c>
      <c r="AX548">
        <v>0</v>
      </c>
      <c r="AY548">
        <v>2</v>
      </c>
      <c r="AZ548">
        <v>0.5</v>
      </c>
      <c r="BA548">
        <v>0.5</v>
      </c>
      <c r="BB548" t="s">
        <v>56</v>
      </c>
    </row>
    <row r="549" spans="1:54" x14ac:dyDescent="0.2">
      <c r="A549" s="4" t="str">
        <f>VLOOKUP(F549,'Matching-Tabelle'!$A$57:$B$61,2,FALSE)</f>
        <v>curdin.schenkel@tkb.ch</v>
      </c>
      <c r="B549" s="4" t="str">
        <f>VLOOKUP(J549,'Matching-Tabelle'!$A$1:$B$52,2,FALSE)</f>
        <v>Progr Digitalisierung</v>
      </c>
      <c r="C549" s="4">
        <v>1.25</v>
      </c>
      <c r="D549" s="4" t="s">
        <v>156</v>
      </c>
      <c r="E549" s="5">
        <v>42408</v>
      </c>
      <c r="F549" t="s">
        <v>46</v>
      </c>
      <c r="G549" t="s">
        <v>47</v>
      </c>
      <c r="H549" t="s">
        <v>48</v>
      </c>
      <c r="I549" s="1"/>
      <c r="J549">
        <v>224</v>
      </c>
      <c r="K549" t="s">
        <v>66</v>
      </c>
      <c r="L549" t="s">
        <v>67</v>
      </c>
      <c r="M549">
        <v>990001</v>
      </c>
      <c r="N549" t="s">
        <v>49</v>
      </c>
      <c r="O549">
        <v>1.25</v>
      </c>
      <c r="Q549">
        <v>1.25</v>
      </c>
      <c r="S549" t="s">
        <v>156</v>
      </c>
      <c r="AE549">
        <v>12</v>
      </c>
      <c r="AF549">
        <v>7.6</v>
      </c>
      <c r="AG549">
        <v>5</v>
      </c>
      <c r="AH549" t="s">
        <v>50</v>
      </c>
      <c r="AI549" t="s">
        <v>51</v>
      </c>
      <c r="AJ549">
        <v>2</v>
      </c>
      <c r="AK549">
        <v>1</v>
      </c>
      <c r="AL549">
        <v>1</v>
      </c>
      <c r="AM549" t="s">
        <v>52</v>
      </c>
      <c r="AN549" t="s">
        <v>53</v>
      </c>
      <c r="AP549">
        <v>1</v>
      </c>
      <c r="AQ549" t="s">
        <v>54</v>
      </c>
      <c r="AR549">
        <v>0</v>
      </c>
      <c r="AW549" t="s">
        <v>55</v>
      </c>
      <c r="AX549">
        <v>0</v>
      </c>
      <c r="AY549">
        <v>2</v>
      </c>
      <c r="AZ549">
        <v>1.25</v>
      </c>
      <c r="BA549">
        <v>1.25</v>
      </c>
      <c r="BB549" t="s">
        <v>56</v>
      </c>
    </row>
    <row r="550" spans="1:54" x14ac:dyDescent="0.2">
      <c r="A550" s="4" t="str">
        <f>VLOOKUP(F550,'Matching-Tabelle'!$A$57:$B$61,2,FALSE)</f>
        <v>curdin.schenkel@tkb.ch</v>
      </c>
      <c r="B550" s="4" t="str">
        <f>VLOOKUP(J550,'Matching-Tabelle'!$A$1:$B$52,2,FALSE)</f>
        <v>Progr Digitalisierung</v>
      </c>
      <c r="C550" s="4">
        <v>1</v>
      </c>
      <c r="D550" s="4" t="s">
        <v>157</v>
      </c>
      <c r="E550" s="5">
        <v>42408</v>
      </c>
      <c r="F550" t="s">
        <v>46</v>
      </c>
      <c r="G550" t="s">
        <v>47</v>
      </c>
      <c r="H550" t="s">
        <v>48</v>
      </c>
      <c r="I550" s="1"/>
      <c r="J550">
        <v>224</v>
      </c>
      <c r="K550" t="s">
        <v>66</v>
      </c>
      <c r="L550" t="s">
        <v>67</v>
      </c>
      <c r="M550">
        <v>990001</v>
      </c>
      <c r="N550" t="s">
        <v>49</v>
      </c>
      <c r="O550">
        <v>1</v>
      </c>
      <c r="Q550">
        <v>1</v>
      </c>
      <c r="S550" t="s">
        <v>157</v>
      </c>
      <c r="AE550">
        <v>12</v>
      </c>
      <c r="AF550">
        <v>7.6</v>
      </c>
      <c r="AG550">
        <v>5</v>
      </c>
      <c r="AH550" t="s">
        <v>50</v>
      </c>
      <c r="AI550" t="s">
        <v>51</v>
      </c>
      <c r="AJ550">
        <v>2</v>
      </c>
      <c r="AK550">
        <v>1</v>
      </c>
      <c r="AL550">
        <v>1</v>
      </c>
      <c r="AM550" t="s">
        <v>52</v>
      </c>
      <c r="AN550" t="s">
        <v>53</v>
      </c>
      <c r="AP550">
        <v>1</v>
      </c>
      <c r="AQ550" t="s">
        <v>54</v>
      </c>
      <c r="AR550">
        <v>0</v>
      </c>
      <c r="AW550" t="s">
        <v>55</v>
      </c>
      <c r="AX550">
        <v>0</v>
      </c>
      <c r="AY550">
        <v>2</v>
      </c>
      <c r="AZ550">
        <v>1</v>
      </c>
      <c r="BA550">
        <v>1</v>
      </c>
      <c r="BB550" t="s">
        <v>56</v>
      </c>
    </row>
    <row r="551" spans="1:54" x14ac:dyDescent="0.2">
      <c r="A551" s="4" t="str">
        <f>VLOOKUP(F551,'Matching-Tabelle'!$A$57:$B$61,2,FALSE)</f>
        <v>curdin.schenkel@tkb.ch</v>
      </c>
      <c r="B551" s="4" t="str">
        <f>VLOOKUP(J551,'Matching-Tabelle'!$A$1:$B$52,2,FALSE)</f>
        <v>Progr Digitalisierung</v>
      </c>
      <c r="C551" s="4">
        <v>2</v>
      </c>
      <c r="D551" s="4" t="s">
        <v>166</v>
      </c>
      <c r="E551" s="5">
        <v>42410</v>
      </c>
      <c r="F551" t="s">
        <v>46</v>
      </c>
      <c r="G551" t="s">
        <v>47</v>
      </c>
      <c r="H551" t="s">
        <v>48</v>
      </c>
      <c r="I551" s="1"/>
      <c r="J551">
        <v>224</v>
      </c>
      <c r="K551" t="s">
        <v>66</v>
      </c>
      <c r="L551" t="s">
        <v>67</v>
      </c>
      <c r="M551">
        <v>990001</v>
      </c>
      <c r="N551" t="s">
        <v>49</v>
      </c>
      <c r="O551">
        <v>2</v>
      </c>
      <c r="Q551">
        <v>2</v>
      </c>
      <c r="S551" t="s">
        <v>166</v>
      </c>
      <c r="AE551">
        <v>12</v>
      </c>
      <c r="AF551">
        <v>7.6</v>
      </c>
      <c r="AG551">
        <v>5</v>
      </c>
      <c r="AH551" t="s">
        <v>50</v>
      </c>
      <c r="AI551" t="s">
        <v>51</v>
      </c>
      <c r="AJ551">
        <v>2</v>
      </c>
      <c r="AK551">
        <v>1</v>
      </c>
      <c r="AL551">
        <v>1</v>
      </c>
      <c r="AM551" t="s">
        <v>52</v>
      </c>
      <c r="AN551" t="s">
        <v>53</v>
      </c>
      <c r="AP551">
        <v>1</v>
      </c>
      <c r="AQ551" t="s">
        <v>54</v>
      </c>
      <c r="AR551">
        <v>0</v>
      </c>
      <c r="AW551" t="s">
        <v>55</v>
      </c>
      <c r="AX551">
        <v>0</v>
      </c>
      <c r="AY551">
        <v>2</v>
      </c>
      <c r="AZ551">
        <v>2</v>
      </c>
      <c r="BA551">
        <v>2</v>
      </c>
      <c r="BB551" t="s">
        <v>56</v>
      </c>
    </row>
    <row r="552" spans="1:54" x14ac:dyDescent="0.2">
      <c r="A552" s="4" t="str">
        <f>VLOOKUP(F552,'Matching-Tabelle'!$A$57:$B$61,2,FALSE)</f>
        <v>curdin.schenkel@tkb.ch</v>
      </c>
      <c r="B552" s="4" t="str">
        <f>VLOOKUP(J552,'Matching-Tabelle'!$A$1:$B$52,2,FALSE)</f>
        <v>Progr Digitalisierung</v>
      </c>
      <c r="C552" s="4">
        <v>1</v>
      </c>
      <c r="D552" s="4" t="s">
        <v>195</v>
      </c>
      <c r="E552" s="5">
        <v>42426</v>
      </c>
      <c r="F552" t="s">
        <v>46</v>
      </c>
      <c r="G552" t="s">
        <v>47</v>
      </c>
      <c r="H552" t="s">
        <v>48</v>
      </c>
      <c r="I552" s="1"/>
      <c r="J552">
        <v>224</v>
      </c>
      <c r="K552" t="s">
        <v>66</v>
      </c>
      <c r="L552" t="s">
        <v>67</v>
      </c>
      <c r="M552">
        <v>990001</v>
      </c>
      <c r="N552" t="s">
        <v>49</v>
      </c>
      <c r="O552">
        <v>1</v>
      </c>
      <c r="Q552">
        <v>1</v>
      </c>
      <c r="S552" t="s">
        <v>195</v>
      </c>
      <c r="AE552">
        <v>12</v>
      </c>
      <c r="AF552">
        <v>7.6</v>
      </c>
      <c r="AG552">
        <v>5</v>
      </c>
      <c r="AH552" t="s">
        <v>50</v>
      </c>
      <c r="AI552" t="s">
        <v>51</v>
      </c>
      <c r="AJ552">
        <v>2</v>
      </c>
      <c r="AK552">
        <v>1</v>
      </c>
      <c r="AL552">
        <v>1</v>
      </c>
      <c r="AM552" t="s">
        <v>52</v>
      </c>
      <c r="AN552" t="s">
        <v>53</v>
      </c>
      <c r="AP552">
        <v>1</v>
      </c>
      <c r="AQ552" t="s">
        <v>54</v>
      </c>
      <c r="AR552">
        <v>0</v>
      </c>
      <c r="AW552" t="s">
        <v>55</v>
      </c>
      <c r="AX552">
        <v>0</v>
      </c>
      <c r="AY552">
        <v>2</v>
      </c>
      <c r="AZ552">
        <v>1</v>
      </c>
      <c r="BA552">
        <v>1</v>
      </c>
      <c r="BB552" t="s">
        <v>56</v>
      </c>
    </row>
    <row r="553" spans="1:54" x14ac:dyDescent="0.2">
      <c r="A553" s="4" t="str">
        <f>VLOOKUP(F553,'Matching-Tabelle'!$A$57:$B$61,2,FALSE)</f>
        <v>curdin.schenkel@tkb.ch</v>
      </c>
      <c r="B553" s="4" t="str">
        <f>VLOOKUP(J553,'Matching-Tabelle'!$A$1:$B$52,2,FALSE)</f>
        <v>Progr Digitalisierung</v>
      </c>
      <c r="C553" s="4">
        <v>4.5</v>
      </c>
      <c r="D553" s="4" t="s">
        <v>228</v>
      </c>
      <c r="E553" s="5">
        <v>42471</v>
      </c>
      <c r="F553" t="s">
        <v>46</v>
      </c>
      <c r="G553" t="s">
        <v>47</v>
      </c>
      <c r="H553" t="s">
        <v>48</v>
      </c>
      <c r="I553" s="1"/>
      <c r="J553">
        <v>224</v>
      </c>
      <c r="K553" t="s">
        <v>66</v>
      </c>
      <c r="L553" t="s">
        <v>67</v>
      </c>
      <c r="M553">
        <v>990001</v>
      </c>
      <c r="N553" t="s">
        <v>49</v>
      </c>
      <c r="O553">
        <v>4.5</v>
      </c>
      <c r="Q553">
        <v>4.5</v>
      </c>
      <c r="S553" t="s">
        <v>228</v>
      </c>
      <c r="AE553">
        <v>12</v>
      </c>
      <c r="AF553">
        <v>7.6</v>
      </c>
      <c r="AG553">
        <v>5</v>
      </c>
      <c r="AH553" t="s">
        <v>50</v>
      </c>
      <c r="AI553" t="s">
        <v>51</v>
      </c>
      <c r="AJ553">
        <v>2</v>
      </c>
      <c r="AK553">
        <v>1</v>
      </c>
      <c r="AL553">
        <v>1</v>
      </c>
      <c r="AM553" t="s">
        <v>52</v>
      </c>
      <c r="AN553" t="s">
        <v>53</v>
      </c>
      <c r="AP553">
        <v>1</v>
      </c>
      <c r="AQ553" t="s">
        <v>54</v>
      </c>
      <c r="AR553">
        <v>0</v>
      </c>
      <c r="AW553" t="s">
        <v>55</v>
      </c>
      <c r="AX553">
        <v>0</v>
      </c>
      <c r="AY553">
        <v>2</v>
      </c>
      <c r="AZ553">
        <v>4.5</v>
      </c>
      <c r="BA553">
        <v>4.5</v>
      </c>
      <c r="BB553" t="s">
        <v>56</v>
      </c>
    </row>
    <row r="554" spans="1:54" x14ac:dyDescent="0.2">
      <c r="A554" s="4" t="str">
        <f>VLOOKUP(F554,'Matching-Tabelle'!$A$57:$B$61,2,FALSE)</f>
        <v>curdin.schenkel@tkb.ch</v>
      </c>
      <c r="B554" s="4" t="str">
        <f>VLOOKUP(J554,'Matching-Tabelle'!$A$1:$B$52,2,FALSE)</f>
        <v>Progr Digitalisierung</v>
      </c>
      <c r="C554" s="4">
        <v>6.5</v>
      </c>
      <c r="D554" s="4" t="s">
        <v>247</v>
      </c>
      <c r="E554" s="5">
        <v>42481</v>
      </c>
      <c r="F554" t="s">
        <v>46</v>
      </c>
      <c r="G554" t="s">
        <v>47</v>
      </c>
      <c r="H554" t="s">
        <v>48</v>
      </c>
      <c r="I554" s="1"/>
      <c r="J554">
        <v>224</v>
      </c>
      <c r="K554" t="s">
        <v>66</v>
      </c>
      <c r="L554" t="s">
        <v>67</v>
      </c>
      <c r="M554">
        <v>990001</v>
      </c>
      <c r="N554" t="s">
        <v>49</v>
      </c>
      <c r="O554">
        <v>6.5</v>
      </c>
      <c r="Q554">
        <v>6.5</v>
      </c>
      <c r="S554" t="s">
        <v>247</v>
      </c>
      <c r="AE554">
        <v>12</v>
      </c>
      <c r="AF554">
        <v>7.6</v>
      </c>
      <c r="AG554">
        <v>5</v>
      </c>
      <c r="AH554" t="s">
        <v>50</v>
      </c>
      <c r="AI554" t="s">
        <v>51</v>
      </c>
      <c r="AJ554">
        <v>2</v>
      </c>
      <c r="AK554">
        <v>1</v>
      </c>
      <c r="AL554">
        <v>1</v>
      </c>
      <c r="AM554" t="s">
        <v>52</v>
      </c>
      <c r="AN554" t="s">
        <v>53</v>
      </c>
      <c r="AP554">
        <v>1</v>
      </c>
      <c r="AQ554" t="s">
        <v>54</v>
      </c>
      <c r="AR554">
        <v>0</v>
      </c>
      <c r="AW554" t="s">
        <v>55</v>
      </c>
      <c r="AX554">
        <v>0</v>
      </c>
      <c r="AY554">
        <v>2</v>
      </c>
      <c r="AZ554">
        <v>6.5</v>
      </c>
      <c r="BA554">
        <v>6.5</v>
      </c>
      <c r="BB554" t="s">
        <v>56</v>
      </c>
    </row>
    <row r="555" spans="1:54" x14ac:dyDescent="0.2">
      <c r="A555" s="4" t="str">
        <f>VLOOKUP(F555,'Matching-Tabelle'!$A$57:$B$61,2,FALSE)</f>
        <v>curdin.schenkel@tkb.ch</v>
      </c>
      <c r="B555" s="4" t="str">
        <f>VLOOKUP(J555,'Matching-Tabelle'!$A$1:$B$52,2,FALSE)</f>
        <v>Progr Digitalisierung</v>
      </c>
      <c r="C555" s="4">
        <v>4.5</v>
      </c>
      <c r="D555" s="4" t="s">
        <v>267</v>
      </c>
      <c r="E555" s="5">
        <v>42493</v>
      </c>
      <c r="F555" t="s">
        <v>46</v>
      </c>
      <c r="G555" t="s">
        <v>47</v>
      </c>
      <c r="H555" t="s">
        <v>48</v>
      </c>
      <c r="I555" s="1"/>
      <c r="J555">
        <v>224</v>
      </c>
      <c r="K555" t="s">
        <v>66</v>
      </c>
      <c r="L555" t="s">
        <v>67</v>
      </c>
      <c r="M555">
        <v>990001</v>
      </c>
      <c r="N555" t="s">
        <v>49</v>
      </c>
      <c r="O555">
        <v>4.5</v>
      </c>
      <c r="Q555">
        <v>4.5</v>
      </c>
      <c r="S555" t="s">
        <v>267</v>
      </c>
      <c r="AE555">
        <v>12</v>
      </c>
      <c r="AF555">
        <v>7.6</v>
      </c>
      <c r="AG555">
        <v>5</v>
      </c>
      <c r="AH555" t="s">
        <v>50</v>
      </c>
      <c r="AI555" t="s">
        <v>51</v>
      </c>
      <c r="AJ555">
        <v>2</v>
      </c>
      <c r="AK555">
        <v>1</v>
      </c>
      <c r="AL555">
        <v>1</v>
      </c>
      <c r="AM555" t="s">
        <v>52</v>
      </c>
      <c r="AN555" t="s">
        <v>53</v>
      </c>
      <c r="AP555">
        <v>1</v>
      </c>
      <c r="AQ555" t="s">
        <v>54</v>
      </c>
      <c r="AR555">
        <v>0</v>
      </c>
      <c r="AW555" t="s">
        <v>55</v>
      </c>
      <c r="AX555">
        <v>0</v>
      </c>
      <c r="AY555">
        <v>2</v>
      </c>
      <c r="AZ555">
        <v>4.5</v>
      </c>
      <c r="BA555">
        <v>4.5</v>
      </c>
      <c r="BB555" t="s">
        <v>56</v>
      </c>
    </row>
    <row r="556" spans="1:54" x14ac:dyDescent="0.2">
      <c r="A556" s="4" t="str">
        <f>VLOOKUP(F556,'Matching-Tabelle'!$A$57:$B$61,2,FALSE)</f>
        <v>curdin.schenkel@tkb.ch</v>
      </c>
      <c r="B556" s="4" t="str">
        <f>VLOOKUP(J556,'Matching-Tabelle'!$A$1:$B$52,2,FALSE)</f>
        <v>Progr Digitalisierung</v>
      </c>
      <c r="C556" s="4">
        <v>0.25</v>
      </c>
      <c r="D556" s="4" t="s">
        <v>271</v>
      </c>
      <c r="E556" s="5">
        <v>42495</v>
      </c>
      <c r="F556" t="s">
        <v>46</v>
      </c>
      <c r="G556" t="s">
        <v>47</v>
      </c>
      <c r="H556" t="s">
        <v>48</v>
      </c>
      <c r="I556" s="1"/>
      <c r="J556">
        <v>224</v>
      </c>
      <c r="K556" t="s">
        <v>66</v>
      </c>
      <c r="L556" t="s">
        <v>67</v>
      </c>
      <c r="M556">
        <v>990001</v>
      </c>
      <c r="N556" t="s">
        <v>49</v>
      </c>
      <c r="O556">
        <v>0.25</v>
      </c>
      <c r="Q556">
        <v>0.25</v>
      </c>
      <c r="S556" t="s">
        <v>271</v>
      </c>
      <c r="AE556">
        <v>12</v>
      </c>
      <c r="AF556">
        <v>7.6</v>
      </c>
      <c r="AG556">
        <v>5</v>
      </c>
      <c r="AH556" t="s">
        <v>50</v>
      </c>
      <c r="AI556" t="s">
        <v>51</v>
      </c>
      <c r="AJ556">
        <v>2</v>
      </c>
      <c r="AK556">
        <v>1</v>
      </c>
      <c r="AL556">
        <v>1</v>
      </c>
      <c r="AM556" t="s">
        <v>52</v>
      </c>
      <c r="AN556" t="s">
        <v>53</v>
      </c>
      <c r="AP556">
        <v>1</v>
      </c>
      <c r="AQ556" t="s">
        <v>54</v>
      </c>
      <c r="AR556">
        <v>0</v>
      </c>
      <c r="AW556" t="s">
        <v>55</v>
      </c>
      <c r="AX556">
        <v>0</v>
      </c>
      <c r="AY556">
        <v>2</v>
      </c>
      <c r="AZ556">
        <v>0.25</v>
      </c>
      <c r="BA556">
        <v>0.25</v>
      </c>
      <c r="BB556" t="s">
        <v>56</v>
      </c>
    </row>
    <row r="557" spans="1:54" x14ac:dyDescent="0.2">
      <c r="A557" s="4" t="str">
        <f>VLOOKUP(F557,'Matching-Tabelle'!$A$57:$B$61,2,FALSE)</f>
        <v>curdin.schenkel@tkb.ch</v>
      </c>
      <c r="B557" s="4" t="str">
        <f>VLOOKUP(J557,'Matching-Tabelle'!$A$1:$B$52,2,FALSE)</f>
        <v>Progr Digitalisierung</v>
      </c>
      <c r="C557" s="4">
        <v>1</v>
      </c>
      <c r="D557" s="4" t="s">
        <v>271</v>
      </c>
      <c r="E557" s="5">
        <v>42501</v>
      </c>
      <c r="F557" t="s">
        <v>46</v>
      </c>
      <c r="G557" t="s">
        <v>47</v>
      </c>
      <c r="H557" t="s">
        <v>48</v>
      </c>
      <c r="I557" s="1"/>
      <c r="J557">
        <v>224</v>
      </c>
      <c r="K557" t="s">
        <v>66</v>
      </c>
      <c r="L557" t="s">
        <v>67</v>
      </c>
      <c r="M557">
        <v>990001</v>
      </c>
      <c r="N557" t="s">
        <v>49</v>
      </c>
      <c r="O557">
        <v>1</v>
      </c>
      <c r="Q557">
        <v>1</v>
      </c>
      <c r="S557" t="s">
        <v>271</v>
      </c>
      <c r="AE557">
        <v>12</v>
      </c>
      <c r="AF557">
        <v>7.6</v>
      </c>
      <c r="AG557">
        <v>5</v>
      </c>
      <c r="AH557" t="s">
        <v>50</v>
      </c>
      <c r="AI557" t="s">
        <v>51</v>
      </c>
      <c r="AJ557">
        <v>2</v>
      </c>
      <c r="AK557">
        <v>1</v>
      </c>
      <c r="AL557">
        <v>1</v>
      </c>
      <c r="AM557" t="s">
        <v>52</v>
      </c>
      <c r="AN557" t="s">
        <v>53</v>
      </c>
      <c r="AP557">
        <v>1</v>
      </c>
      <c r="AQ557" t="s">
        <v>54</v>
      </c>
      <c r="AR557">
        <v>0</v>
      </c>
      <c r="AW557" t="s">
        <v>55</v>
      </c>
      <c r="AX557">
        <v>0</v>
      </c>
      <c r="AY557">
        <v>2</v>
      </c>
      <c r="AZ557">
        <v>1</v>
      </c>
      <c r="BA557">
        <v>1</v>
      </c>
      <c r="BB557" t="s">
        <v>56</v>
      </c>
    </row>
    <row r="558" spans="1:54" x14ac:dyDescent="0.2">
      <c r="A558" s="4" t="str">
        <f>VLOOKUP(F558,'Matching-Tabelle'!$A$57:$B$61,2,FALSE)</f>
        <v>curdin.schenkel@tkb.ch</v>
      </c>
      <c r="B558" s="4" t="str">
        <f>VLOOKUP(J558,'Matching-Tabelle'!$A$1:$B$52,2,FALSE)</f>
        <v>Progr Digitalisierung</v>
      </c>
      <c r="C558" s="4">
        <v>3</v>
      </c>
      <c r="D558" s="4" t="s">
        <v>320</v>
      </c>
      <c r="E558" s="5">
        <v>42530</v>
      </c>
      <c r="F558" t="s">
        <v>46</v>
      </c>
      <c r="G558" t="s">
        <v>47</v>
      </c>
      <c r="H558" t="s">
        <v>48</v>
      </c>
      <c r="I558" s="1"/>
      <c r="J558">
        <v>224</v>
      </c>
      <c r="K558" t="s">
        <v>66</v>
      </c>
      <c r="L558" t="s">
        <v>67</v>
      </c>
      <c r="M558">
        <v>990001</v>
      </c>
      <c r="N558" t="s">
        <v>49</v>
      </c>
      <c r="O558">
        <v>3</v>
      </c>
      <c r="Q558">
        <v>3</v>
      </c>
      <c r="S558" t="s">
        <v>320</v>
      </c>
      <c r="AE558">
        <v>12</v>
      </c>
      <c r="AF558">
        <v>7.6</v>
      </c>
      <c r="AG558">
        <v>5</v>
      </c>
      <c r="AH558" t="s">
        <v>50</v>
      </c>
      <c r="AI558" t="s">
        <v>51</v>
      </c>
      <c r="AJ558">
        <v>2</v>
      </c>
      <c r="AK558">
        <v>1</v>
      </c>
      <c r="AL558">
        <v>1</v>
      </c>
      <c r="AM558" t="s">
        <v>52</v>
      </c>
      <c r="AN558" t="s">
        <v>53</v>
      </c>
      <c r="AP558">
        <v>1</v>
      </c>
      <c r="AQ558" t="s">
        <v>54</v>
      </c>
      <c r="AR558">
        <v>0</v>
      </c>
      <c r="AW558" t="s">
        <v>55</v>
      </c>
      <c r="AX558">
        <v>0</v>
      </c>
      <c r="AY558">
        <v>2</v>
      </c>
      <c r="AZ558">
        <v>3</v>
      </c>
      <c r="BA558">
        <v>3</v>
      </c>
      <c r="BB558" t="s">
        <v>56</v>
      </c>
    </row>
    <row r="559" spans="1:54" x14ac:dyDescent="0.2">
      <c r="A559" s="4" t="str">
        <f>VLOOKUP(F559,'Matching-Tabelle'!$A$57:$B$61,2,FALSE)</f>
        <v>curdin.schenkel@tkb.ch</v>
      </c>
      <c r="B559" s="4" t="str">
        <f>VLOOKUP(J559,'Matching-Tabelle'!$A$1:$B$52,2,FALSE)</f>
        <v>Progr Digitalisierung</v>
      </c>
      <c r="C559" s="4">
        <v>3</v>
      </c>
      <c r="D559" s="4" t="s">
        <v>228</v>
      </c>
      <c r="E559" s="5">
        <v>42531</v>
      </c>
      <c r="F559" t="s">
        <v>46</v>
      </c>
      <c r="G559" t="s">
        <v>47</v>
      </c>
      <c r="H559" t="s">
        <v>48</v>
      </c>
      <c r="I559" s="1"/>
      <c r="J559">
        <v>224</v>
      </c>
      <c r="K559" t="s">
        <v>66</v>
      </c>
      <c r="L559" t="s">
        <v>67</v>
      </c>
      <c r="M559">
        <v>990001</v>
      </c>
      <c r="N559" t="s">
        <v>49</v>
      </c>
      <c r="O559">
        <v>3</v>
      </c>
      <c r="Q559">
        <v>3</v>
      </c>
      <c r="S559" t="s">
        <v>228</v>
      </c>
      <c r="AE559">
        <v>12</v>
      </c>
      <c r="AF559">
        <v>7.6</v>
      </c>
      <c r="AG559">
        <v>5</v>
      </c>
      <c r="AH559" t="s">
        <v>50</v>
      </c>
      <c r="AI559" t="s">
        <v>51</v>
      </c>
      <c r="AJ559">
        <v>2</v>
      </c>
      <c r="AK559">
        <v>1</v>
      </c>
      <c r="AL559">
        <v>1</v>
      </c>
      <c r="AM559" t="s">
        <v>52</v>
      </c>
      <c r="AN559" t="s">
        <v>53</v>
      </c>
      <c r="AP559">
        <v>1</v>
      </c>
      <c r="AQ559" t="s">
        <v>54</v>
      </c>
      <c r="AR559">
        <v>0</v>
      </c>
      <c r="AW559" t="s">
        <v>55</v>
      </c>
      <c r="AX559">
        <v>0</v>
      </c>
      <c r="AY559">
        <v>2</v>
      </c>
      <c r="AZ559">
        <v>3</v>
      </c>
      <c r="BA559">
        <v>3</v>
      </c>
      <c r="BB559" t="s">
        <v>56</v>
      </c>
    </row>
    <row r="560" spans="1:54" x14ac:dyDescent="0.2">
      <c r="A560" s="4" t="str">
        <f>VLOOKUP(F560,'Matching-Tabelle'!$A$57:$B$61,2,FALSE)</f>
        <v>curdin.schenkel@tkb.ch</v>
      </c>
      <c r="B560" s="4" t="str">
        <f>VLOOKUP(J560,'Matching-Tabelle'!$A$1:$B$52,2,FALSE)</f>
        <v>Progr Digitalisierung</v>
      </c>
      <c r="C560" s="4">
        <v>0.25</v>
      </c>
      <c r="D560" s="4" t="s">
        <v>323</v>
      </c>
      <c r="E560" s="5">
        <v>42531</v>
      </c>
      <c r="F560" t="s">
        <v>46</v>
      </c>
      <c r="G560" t="s">
        <v>47</v>
      </c>
      <c r="H560" t="s">
        <v>48</v>
      </c>
      <c r="I560" s="1"/>
      <c r="J560">
        <v>224</v>
      </c>
      <c r="K560" t="s">
        <v>66</v>
      </c>
      <c r="L560" t="s">
        <v>67</v>
      </c>
      <c r="M560">
        <v>990001</v>
      </c>
      <c r="N560" t="s">
        <v>49</v>
      </c>
      <c r="O560">
        <v>0.25</v>
      </c>
      <c r="Q560">
        <v>0.25</v>
      </c>
      <c r="S560" t="s">
        <v>323</v>
      </c>
      <c r="AE560">
        <v>12</v>
      </c>
      <c r="AF560">
        <v>7.6</v>
      </c>
      <c r="AG560">
        <v>5</v>
      </c>
      <c r="AH560" t="s">
        <v>50</v>
      </c>
      <c r="AI560" t="s">
        <v>51</v>
      </c>
      <c r="AJ560">
        <v>2</v>
      </c>
      <c r="AK560">
        <v>1</v>
      </c>
      <c r="AL560">
        <v>1</v>
      </c>
      <c r="AM560" t="s">
        <v>52</v>
      </c>
      <c r="AN560" t="s">
        <v>53</v>
      </c>
      <c r="AP560">
        <v>1</v>
      </c>
      <c r="AQ560" t="s">
        <v>54</v>
      </c>
      <c r="AR560">
        <v>0</v>
      </c>
      <c r="AW560" t="s">
        <v>55</v>
      </c>
      <c r="AX560">
        <v>0</v>
      </c>
      <c r="AY560">
        <v>2</v>
      </c>
      <c r="AZ560">
        <v>0.25</v>
      </c>
      <c r="BA560">
        <v>0.25</v>
      </c>
      <c r="BB560" t="s">
        <v>56</v>
      </c>
    </row>
    <row r="561" spans="1:54" x14ac:dyDescent="0.2">
      <c r="A561" s="4" t="str">
        <f>VLOOKUP(F561,'Matching-Tabelle'!$A$57:$B$61,2,FALSE)</f>
        <v>curdin.schenkel@tkb.ch</v>
      </c>
      <c r="B561" s="4" t="str">
        <f>VLOOKUP(J561,'Matching-Tabelle'!$A$1:$B$52,2,FALSE)</f>
        <v>Progr Digitalisierung</v>
      </c>
      <c r="C561" s="4">
        <v>1</v>
      </c>
      <c r="D561" s="4" t="s">
        <v>344</v>
      </c>
      <c r="E561" s="5">
        <v>42547</v>
      </c>
      <c r="F561" t="s">
        <v>46</v>
      </c>
      <c r="G561" t="s">
        <v>47</v>
      </c>
      <c r="H561" t="s">
        <v>48</v>
      </c>
      <c r="I561" s="1"/>
      <c r="J561">
        <v>224</v>
      </c>
      <c r="K561" t="s">
        <v>66</v>
      </c>
      <c r="L561" t="s">
        <v>67</v>
      </c>
      <c r="M561">
        <v>990001</v>
      </c>
      <c r="N561" t="s">
        <v>49</v>
      </c>
      <c r="O561">
        <v>1</v>
      </c>
      <c r="Q561">
        <v>1</v>
      </c>
      <c r="S561" t="s">
        <v>344</v>
      </c>
      <c r="AE561">
        <v>12</v>
      </c>
      <c r="AF561">
        <v>7.6</v>
      </c>
      <c r="AG561">
        <v>5</v>
      </c>
      <c r="AH561" t="s">
        <v>50</v>
      </c>
      <c r="AI561" t="s">
        <v>51</v>
      </c>
      <c r="AJ561">
        <v>2</v>
      </c>
      <c r="AK561">
        <v>1</v>
      </c>
      <c r="AL561">
        <v>1</v>
      </c>
      <c r="AM561" t="s">
        <v>52</v>
      </c>
      <c r="AN561" t="s">
        <v>53</v>
      </c>
      <c r="AP561">
        <v>1</v>
      </c>
      <c r="AQ561" t="s">
        <v>54</v>
      </c>
      <c r="AR561">
        <v>0</v>
      </c>
      <c r="AW561" t="s">
        <v>55</v>
      </c>
      <c r="AX561">
        <v>0</v>
      </c>
      <c r="AY561">
        <v>2</v>
      </c>
      <c r="AZ561">
        <v>1</v>
      </c>
      <c r="BA561">
        <v>1</v>
      </c>
      <c r="BB561" t="s">
        <v>56</v>
      </c>
    </row>
    <row r="562" spans="1:54" x14ac:dyDescent="0.2">
      <c r="A562" s="4" t="str">
        <f>VLOOKUP(F562,'Matching-Tabelle'!$A$57:$B$61,2,FALSE)</f>
        <v>curdin.schenkel@tkb.ch</v>
      </c>
      <c r="B562" s="4" t="str">
        <f>VLOOKUP(J562,'Matching-Tabelle'!$A$1:$B$52,2,FALSE)</f>
        <v>Progr Digitalisierung</v>
      </c>
      <c r="C562" s="4">
        <v>4</v>
      </c>
      <c r="D562" s="4" t="s">
        <v>228</v>
      </c>
      <c r="E562" s="5">
        <v>42548</v>
      </c>
      <c r="F562" t="s">
        <v>46</v>
      </c>
      <c r="G562" t="s">
        <v>47</v>
      </c>
      <c r="H562" t="s">
        <v>48</v>
      </c>
      <c r="I562" s="1"/>
      <c r="J562">
        <v>224</v>
      </c>
      <c r="K562" t="s">
        <v>66</v>
      </c>
      <c r="L562" t="s">
        <v>67</v>
      </c>
      <c r="M562">
        <v>990001</v>
      </c>
      <c r="N562" t="s">
        <v>49</v>
      </c>
      <c r="O562">
        <v>4</v>
      </c>
      <c r="Q562">
        <v>4</v>
      </c>
      <c r="S562" t="s">
        <v>228</v>
      </c>
      <c r="AE562">
        <v>12</v>
      </c>
      <c r="AF562">
        <v>7.6</v>
      </c>
      <c r="AG562">
        <v>5</v>
      </c>
      <c r="AH562" t="s">
        <v>50</v>
      </c>
      <c r="AI562" t="s">
        <v>51</v>
      </c>
      <c r="AJ562">
        <v>2</v>
      </c>
      <c r="AK562">
        <v>1</v>
      </c>
      <c r="AL562">
        <v>1</v>
      </c>
      <c r="AM562" t="s">
        <v>52</v>
      </c>
      <c r="AN562" t="s">
        <v>53</v>
      </c>
      <c r="AP562">
        <v>1</v>
      </c>
      <c r="AQ562" t="s">
        <v>54</v>
      </c>
      <c r="AR562">
        <v>0</v>
      </c>
      <c r="AW562" t="s">
        <v>55</v>
      </c>
      <c r="AX562">
        <v>0</v>
      </c>
      <c r="AY562">
        <v>2</v>
      </c>
      <c r="AZ562">
        <v>4</v>
      </c>
      <c r="BA562">
        <v>4</v>
      </c>
      <c r="BB562" t="s">
        <v>56</v>
      </c>
    </row>
    <row r="563" spans="1:54" x14ac:dyDescent="0.2">
      <c r="A563" s="4" t="str">
        <f>VLOOKUP(F563,'Matching-Tabelle'!$A$57:$B$61,2,FALSE)</f>
        <v>curdin.schenkel@tkb.ch</v>
      </c>
      <c r="B563" s="4" t="str">
        <f>VLOOKUP(J563,'Matching-Tabelle'!$A$1:$B$52,2,FALSE)</f>
        <v>Progr Digitalisierung</v>
      </c>
      <c r="C563" s="4">
        <v>1.5</v>
      </c>
      <c r="D563" s="4" t="s">
        <v>354</v>
      </c>
      <c r="E563" s="5">
        <v>42551</v>
      </c>
      <c r="F563" t="s">
        <v>46</v>
      </c>
      <c r="G563" t="s">
        <v>47</v>
      </c>
      <c r="H563" t="s">
        <v>48</v>
      </c>
      <c r="I563" s="1"/>
      <c r="J563">
        <v>224</v>
      </c>
      <c r="K563" t="s">
        <v>66</v>
      </c>
      <c r="L563" t="s">
        <v>67</v>
      </c>
      <c r="M563">
        <v>990001</v>
      </c>
      <c r="N563" t="s">
        <v>49</v>
      </c>
      <c r="O563">
        <v>1.5</v>
      </c>
      <c r="Q563">
        <v>1.5</v>
      </c>
      <c r="S563" t="s">
        <v>354</v>
      </c>
      <c r="AE563">
        <v>12</v>
      </c>
      <c r="AF563">
        <v>7.6</v>
      </c>
      <c r="AG563">
        <v>5</v>
      </c>
      <c r="AH563" t="s">
        <v>50</v>
      </c>
      <c r="AI563" t="s">
        <v>51</v>
      </c>
      <c r="AJ563">
        <v>2</v>
      </c>
      <c r="AK563">
        <v>1</v>
      </c>
      <c r="AL563">
        <v>1</v>
      </c>
      <c r="AM563" t="s">
        <v>52</v>
      </c>
      <c r="AN563" t="s">
        <v>53</v>
      </c>
      <c r="AP563">
        <v>1</v>
      </c>
      <c r="AQ563" t="s">
        <v>54</v>
      </c>
      <c r="AR563">
        <v>0</v>
      </c>
      <c r="AW563" t="s">
        <v>55</v>
      </c>
      <c r="AX563">
        <v>0</v>
      </c>
      <c r="AY563">
        <v>2</v>
      </c>
      <c r="AZ563">
        <v>1.5</v>
      </c>
      <c r="BA563">
        <v>1.5</v>
      </c>
      <c r="BB563" t="s">
        <v>56</v>
      </c>
    </row>
    <row r="564" spans="1:54" x14ac:dyDescent="0.2">
      <c r="A564" s="4" t="str">
        <f>VLOOKUP(F564,'Matching-Tabelle'!$A$57:$B$61,2,FALSE)</f>
        <v>curdin.schenkel@tkb.ch</v>
      </c>
      <c r="B564" s="4" t="str">
        <f>VLOOKUP(J564,'Matching-Tabelle'!$A$1:$B$52,2,FALSE)</f>
        <v>Progr Digitalisierung</v>
      </c>
      <c r="C564" s="4">
        <v>0.75</v>
      </c>
      <c r="D564" s="4" t="s">
        <v>376</v>
      </c>
      <c r="E564" s="5">
        <v>42573</v>
      </c>
      <c r="F564" t="s">
        <v>46</v>
      </c>
      <c r="G564" t="s">
        <v>47</v>
      </c>
      <c r="H564" t="s">
        <v>48</v>
      </c>
      <c r="I564" s="1"/>
      <c r="J564">
        <v>224</v>
      </c>
      <c r="K564" t="s">
        <v>66</v>
      </c>
      <c r="L564" t="s">
        <v>67</v>
      </c>
      <c r="M564">
        <v>990001</v>
      </c>
      <c r="N564" t="s">
        <v>49</v>
      </c>
      <c r="O564">
        <v>0.75</v>
      </c>
      <c r="Q564">
        <v>0.75</v>
      </c>
      <c r="S564" t="s">
        <v>376</v>
      </c>
      <c r="AE564">
        <v>12</v>
      </c>
      <c r="AF564">
        <v>7.6</v>
      </c>
      <c r="AG564">
        <v>5</v>
      </c>
      <c r="AH564" t="s">
        <v>50</v>
      </c>
      <c r="AI564" t="s">
        <v>51</v>
      </c>
      <c r="AJ564">
        <v>2</v>
      </c>
      <c r="AK564">
        <v>1</v>
      </c>
      <c r="AL564">
        <v>1</v>
      </c>
      <c r="AM564" t="s">
        <v>52</v>
      </c>
      <c r="AN564" t="s">
        <v>53</v>
      </c>
      <c r="AP564">
        <v>1</v>
      </c>
      <c r="AQ564" t="s">
        <v>54</v>
      </c>
      <c r="AR564">
        <v>0</v>
      </c>
      <c r="AW564" t="s">
        <v>55</v>
      </c>
      <c r="AX564">
        <v>0</v>
      </c>
      <c r="AY564">
        <v>2</v>
      </c>
      <c r="AZ564">
        <v>0.75</v>
      </c>
      <c r="BA564">
        <v>0.75</v>
      </c>
      <c r="BB564" t="s">
        <v>56</v>
      </c>
    </row>
    <row r="565" spans="1:54" x14ac:dyDescent="0.2">
      <c r="A565" s="4" t="str">
        <f>VLOOKUP(F565,'Matching-Tabelle'!$A$57:$B$61,2,FALSE)</f>
        <v>curdin.schenkel@tkb.ch</v>
      </c>
      <c r="B565" s="4" t="str">
        <f>VLOOKUP(J565,'Matching-Tabelle'!$A$1:$B$52,2,FALSE)</f>
        <v>Progr Digitalisierung</v>
      </c>
      <c r="C565" s="4">
        <v>2</v>
      </c>
      <c r="D565" s="4" t="s">
        <v>381</v>
      </c>
      <c r="E565" s="5">
        <v>42604</v>
      </c>
      <c r="F565" t="s">
        <v>46</v>
      </c>
      <c r="G565" t="s">
        <v>47</v>
      </c>
      <c r="H565" t="s">
        <v>48</v>
      </c>
      <c r="I565" s="1"/>
      <c r="J565">
        <v>224</v>
      </c>
      <c r="K565" t="s">
        <v>66</v>
      </c>
      <c r="L565" t="s">
        <v>67</v>
      </c>
      <c r="M565">
        <v>990001</v>
      </c>
      <c r="N565" t="s">
        <v>49</v>
      </c>
      <c r="O565">
        <v>2</v>
      </c>
      <c r="Q565">
        <v>2</v>
      </c>
      <c r="S565" t="s">
        <v>381</v>
      </c>
      <c r="AE565">
        <v>12</v>
      </c>
      <c r="AF565">
        <v>7.6</v>
      </c>
      <c r="AG565">
        <v>5</v>
      </c>
      <c r="AH565" t="s">
        <v>50</v>
      </c>
      <c r="AI565" t="s">
        <v>51</v>
      </c>
      <c r="AJ565">
        <v>2</v>
      </c>
      <c r="AK565">
        <v>1</v>
      </c>
      <c r="AL565">
        <v>1</v>
      </c>
      <c r="AM565" t="s">
        <v>52</v>
      </c>
      <c r="AN565" t="s">
        <v>53</v>
      </c>
      <c r="AP565">
        <v>1</v>
      </c>
      <c r="AQ565" t="s">
        <v>54</v>
      </c>
      <c r="AR565">
        <v>0</v>
      </c>
      <c r="AW565" t="s">
        <v>55</v>
      </c>
      <c r="AX565">
        <v>0</v>
      </c>
      <c r="AY565">
        <v>2</v>
      </c>
      <c r="AZ565">
        <v>2</v>
      </c>
      <c r="BA565">
        <v>2</v>
      </c>
      <c r="BB565" t="s">
        <v>56</v>
      </c>
    </row>
    <row r="566" spans="1:54" x14ac:dyDescent="0.2">
      <c r="A566" s="4" t="str">
        <f>VLOOKUP(F566,'Matching-Tabelle'!$A$57:$B$61,2,FALSE)</f>
        <v>curdin.schenkel@tkb.ch</v>
      </c>
      <c r="B566" s="4" t="str">
        <f>VLOOKUP(J566,'Matching-Tabelle'!$A$1:$B$52,2,FALSE)</f>
        <v>Progr Digitalisierung</v>
      </c>
      <c r="C566" s="4">
        <v>0.5</v>
      </c>
      <c r="D566" s="4" t="s">
        <v>387</v>
      </c>
      <c r="E566" s="5">
        <v>42606</v>
      </c>
      <c r="F566" t="s">
        <v>46</v>
      </c>
      <c r="G566" t="s">
        <v>47</v>
      </c>
      <c r="H566" t="s">
        <v>48</v>
      </c>
      <c r="I566" s="1"/>
      <c r="J566">
        <v>224</v>
      </c>
      <c r="K566" t="s">
        <v>66</v>
      </c>
      <c r="L566" t="s">
        <v>67</v>
      </c>
      <c r="M566">
        <v>990001</v>
      </c>
      <c r="N566" t="s">
        <v>49</v>
      </c>
      <c r="O566">
        <v>0.5</v>
      </c>
      <c r="Q566">
        <v>0.5</v>
      </c>
      <c r="S566" t="s">
        <v>387</v>
      </c>
      <c r="AE566">
        <v>12</v>
      </c>
      <c r="AF566">
        <v>7.6</v>
      </c>
      <c r="AG566">
        <v>5</v>
      </c>
      <c r="AH566" t="s">
        <v>50</v>
      </c>
      <c r="AI566" t="s">
        <v>51</v>
      </c>
      <c r="AJ566">
        <v>2</v>
      </c>
      <c r="AK566">
        <v>1</v>
      </c>
      <c r="AL566">
        <v>1</v>
      </c>
      <c r="AM566" t="s">
        <v>52</v>
      </c>
      <c r="AN566" t="s">
        <v>53</v>
      </c>
      <c r="AP566">
        <v>1</v>
      </c>
      <c r="AQ566" t="s">
        <v>54</v>
      </c>
      <c r="AR566">
        <v>0</v>
      </c>
      <c r="AW566" t="s">
        <v>55</v>
      </c>
      <c r="AX566">
        <v>0</v>
      </c>
      <c r="AY566">
        <v>2</v>
      </c>
      <c r="AZ566">
        <v>0.5</v>
      </c>
      <c r="BA566">
        <v>0.5</v>
      </c>
      <c r="BB566" t="s">
        <v>56</v>
      </c>
    </row>
    <row r="567" spans="1:54" x14ac:dyDescent="0.2">
      <c r="A567" s="4" t="str">
        <f>VLOOKUP(F567,'Matching-Tabelle'!$A$57:$B$61,2,FALSE)</f>
        <v>curdin.schenkel@tkb.ch</v>
      </c>
      <c r="B567" s="4" t="str">
        <f>VLOOKUP(J567,'Matching-Tabelle'!$A$1:$B$52,2,FALSE)</f>
        <v>Progr Digitalisierung</v>
      </c>
      <c r="C567" s="4">
        <v>2</v>
      </c>
      <c r="D567" s="4" t="s">
        <v>390</v>
      </c>
      <c r="E567" s="5">
        <v>42608</v>
      </c>
      <c r="F567" t="s">
        <v>46</v>
      </c>
      <c r="G567" t="s">
        <v>47</v>
      </c>
      <c r="H567" t="s">
        <v>48</v>
      </c>
      <c r="I567" s="1"/>
      <c r="J567">
        <v>224</v>
      </c>
      <c r="K567" t="s">
        <v>66</v>
      </c>
      <c r="L567" t="s">
        <v>67</v>
      </c>
      <c r="M567">
        <v>990001</v>
      </c>
      <c r="N567" t="s">
        <v>49</v>
      </c>
      <c r="O567">
        <v>2</v>
      </c>
      <c r="Q567">
        <v>2</v>
      </c>
      <c r="S567" t="s">
        <v>390</v>
      </c>
      <c r="AE567">
        <v>12</v>
      </c>
      <c r="AF567">
        <v>7.6</v>
      </c>
      <c r="AG567">
        <v>5</v>
      </c>
      <c r="AH567" t="s">
        <v>50</v>
      </c>
      <c r="AI567" t="s">
        <v>51</v>
      </c>
      <c r="AJ567">
        <v>2</v>
      </c>
      <c r="AK567">
        <v>1</v>
      </c>
      <c r="AL567">
        <v>1</v>
      </c>
      <c r="AM567" t="s">
        <v>52</v>
      </c>
      <c r="AN567" t="s">
        <v>53</v>
      </c>
      <c r="AP567">
        <v>1</v>
      </c>
      <c r="AQ567" t="s">
        <v>54</v>
      </c>
      <c r="AR567">
        <v>0</v>
      </c>
      <c r="AW567" t="s">
        <v>55</v>
      </c>
      <c r="AX567">
        <v>0</v>
      </c>
      <c r="AY567">
        <v>2</v>
      </c>
      <c r="AZ567">
        <v>2</v>
      </c>
      <c r="BA567">
        <v>2</v>
      </c>
      <c r="BB567" t="s">
        <v>56</v>
      </c>
    </row>
    <row r="568" spans="1:54" x14ac:dyDescent="0.2">
      <c r="A568" s="4" t="str">
        <f>VLOOKUP(F568,'Matching-Tabelle'!$A$57:$B$61,2,FALSE)</f>
        <v>curdin.schenkel@tkb.ch</v>
      </c>
      <c r="B568" s="4" t="str">
        <f>VLOOKUP(J568,'Matching-Tabelle'!$A$1:$B$52,2,FALSE)</f>
        <v>Progr Digitalisierung</v>
      </c>
      <c r="C568" s="4">
        <v>1.5</v>
      </c>
      <c r="D568" s="4" t="s">
        <v>391</v>
      </c>
      <c r="E568" s="5">
        <v>42611</v>
      </c>
      <c r="F568" t="s">
        <v>46</v>
      </c>
      <c r="G568" t="s">
        <v>47</v>
      </c>
      <c r="H568" t="s">
        <v>48</v>
      </c>
      <c r="I568" s="1"/>
      <c r="J568">
        <v>224</v>
      </c>
      <c r="K568" t="s">
        <v>66</v>
      </c>
      <c r="L568" t="s">
        <v>67</v>
      </c>
      <c r="M568">
        <v>990001</v>
      </c>
      <c r="N568" t="s">
        <v>49</v>
      </c>
      <c r="O568">
        <v>1.5</v>
      </c>
      <c r="Q568">
        <v>1.5</v>
      </c>
      <c r="S568" t="s">
        <v>391</v>
      </c>
      <c r="AE568">
        <v>12</v>
      </c>
      <c r="AF568">
        <v>7.6</v>
      </c>
      <c r="AG568">
        <v>5</v>
      </c>
      <c r="AH568" t="s">
        <v>50</v>
      </c>
      <c r="AI568" t="s">
        <v>51</v>
      </c>
      <c r="AJ568">
        <v>2</v>
      </c>
      <c r="AK568">
        <v>1</v>
      </c>
      <c r="AL568">
        <v>1</v>
      </c>
      <c r="AM568" t="s">
        <v>52</v>
      </c>
      <c r="AN568" t="s">
        <v>53</v>
      </c>
      <c r="AP568">
        <v>1</v>
      </c>
      <c r="AQ568" t="s">
        <v>54</v>
      </c>
      <c r="AR568">
        <v>0</v>
      </c>
      <c r="AW568" t="s">
        <v>55</v>
      </c>
      <c r="AX568">
        <v>0</v>
      </c>
      <c r="AY568">
        <v>2</v>
      </c>
      <c r="AZ568">
        <v>1.5</v>
      </c>
      <c r="BA568">
        <v>1.5</v>
      </c>
      <c r="BB568" t="s">
        <v>56</v>
      </c>
    </row>
    <row r="569" spans="1:54" x14ac:dyDescent="0.2">
      <c r="A569" s="4" t="str">
        <f>VLOOKUP(F569,'Matching-Tabelle'!$A$57:$B$61,2,FALSE)</f>
        <v>curdin.schenkel@tkb.ch</v>
      </c>
      <c r="B569" s="4" t="str">
        <f>VLOOKUP(J569,'Matching-Tabelle'!$A$1:$B$52,2,FALSE)</f>
        <v>Progr Digitalisierung</v>
      </c>
      <c r="C569" s="4">
        <v>0.75</v>
      </c>
      <c r="D569" s="4" t="s">
        <v>397</v>
      </c>
      <c r="E569" s="5">
        <v>42612</v>
      </c>
      <c r="F569" t="s">
        <v>46</v>
      </c>
      <c r="G569" t="s">
        <v>47</v>
      </c>
      <c r="H569" t="s">
        <v>48</v>
      </c>
      <c r="I569" s="1"/>
      <c r="J569">
        <v>224</v>
      </c>
      <c r="K569" t="s">
        <v>66</v>
      </c>
      <c r="L569" t="s">
        <v>67</v>
      </c>
      <c r="M569">
        <v>990001</v>
      </c>
      <c r="N569" t="s">
        <v>49</v>
      </c>
      <c r="O569">
        <v>0.75</v>
      </c>
      <c r="Q569">
        <v>0.75</v>
      </c>
      <c r="S569" t="s">
        <v>397</v>
      </c>
      <c r="AE569">
        <v>12</v>
      </c>
      <c r="AF569">
        <v>7.6</v>
      </c>
      <c r="AG569">
        <v>5</v>
      </c>
      <c r="AH569" t="s">
        <v>50</v>
      </c>
      <c r="AI569" t="s">
        <v>51</v>
      </c>
      <c r="AJ569">
        <v>2</v>
      </c>
      <c r="AK569">
        <v>1</v>
      </c>
      <c r="AL569">
        <v>1</v>
      </c>
      <c r="AM569" t="s">
        <v>52</v>
      </c>
      <c r="AN569" t="s">
        <v>53</v>
      </c>
      <c r="AP569">
        <v>1</v>
      </c>
      <c r="AQ569" t="s">
        <v>54</v>
      </c>
      <c r="AR569">
        <v>0</v>
      </c>
      <c r="AW569" t="s">
        <v>55</v>
      </c>
      <c r="AX569">
        <v>0</v>
      </c>
      <c r="AY569">
        <v>2</v>
      </c>
      <c r="AZ569">
        <v>0.75</v>
      </c>
      <c r="BA569">
        <v>0.75</v>
      </c>
      <c r="BB569" t="s">
        <v>56</v>
      </c>
    </row>
    <row r="570" spans="1:54" x14ac:dyDescent="0.2">
      <c r="A570" s="4" t="str">
        <f>VLOOKUP(F570,'Matching-Tabelle'!$A$57:$B$61,2,FALSE)</f>
        <v>curdin.schenkel@tkb.ch</v>
      </c>
      <c r="B570" s="4" t="str">
        <f>VLOOKUP(J570,'Matching-Tabelle'!$A$1:$B$52,2,FALSE)</f>
        <v>Progr Digitalisierung</v>
      </c>
      <c r="C570" s="4">
        <v>8.5</v>
      </c>
      <c r="D570" s="4" t="s">
        <v>412</v>
      </c>
      <c r="E570" s="5">
        <v>42619</v>
      </c>
      <c r="F570" t="s">
        <v>46</v>
      </c>
      <c r="G570" t="s">
        <v>47</v>
      </c>
      <c r="H570" t="s">
        <v>48</v>
      </c>
      <c r="I570" s="1"/>
      <c r="J570">
        <v>224</v>
      </c>
      <c r="K570" t="s">
        <v>66</v>
      </c>
      <c r="L570" t="s">
        <v>67</v>
      </c>
      <c r="M570">
        <v>990001</v>
      </c>
      <c r="N570" t="s">
        <v>49</v>
      </c>
      <c r="O570">
        <v>8.5</v>
      </c>
      <c r="Q570">
        <v>8.5</v>
      </c>
      <c r="S570" t="s">
        <v>412</v>
      </c>
      <c r="AE570">
        <v>12</v>
      </c>
      <c r="AF570">
        <v>7.6</v>
      </c>
      <c r="AG570">
        <v>5</v>
      </c>
      <c r="AH570" t="s">
        <v>50</v>
      </c>
      <c r="AI570" t="s">
        <v>51</v>
      </c>
      <c r="AJ570">
        <v>2</v>
      </c>
      <c r="AK570">
        <v>1</v>
      </c>
      <c r="AL570">
        <v>1</v>
      </c>
      <c r="AM570" t="s">
        <v>52</v>
      </c>
      <c r="AN570" t="s">
        <v>53</v>
      </c>
      <c r="AP570">
        <v>1</v>
      </c>
      <c r="AQ570" t="s">
        <v>54</v>
      </c>
      <c r="AR570">
        <v>0</v>
      </c>
      <c r="AW570" t="s">
        <v>55</v>
      </c>
      <c r="AX570">
        <v>0</v>
      </c>
      <c r="AY570">
        <v>2</v>
      </c>
      <c r="AZ570">
        <v>8.5</v>
      </c>
      <c r="BA570">
        <v>8.5</v>
      </c>
      <c r="BB570" t="s">
        <v>56</v>
      </c>
    </row>
    <row r="571" spans="1:54" x14ac:dyDescent="0.2">
      <c r="A571" s="4" t="str">
        <f>VLOOKUP(F571,'Matching-Tabelle'!$A$57:$B$61,2,FALSE)</f>
        <v>curdin.schenkel@tkb.ch</v>
      </c>
      <c r="B571" s="4" t="str">
        <f>VLOOKUP(J571,'Matching-Tabelle'!$A$1:$B$52,2,FALSE)</f>
        <v>Progr Digitalisierung</v>
      </c>
      <c r="C571" s="4">
        <v>2.5</v>
      </c>
      <c r="D571" s="4" t="s">
        <v>423</v>
      </c>
      <c r="E571" s="5">
        <v>42626</v>
      </c>
      <c r="F571" t="s">
        <v>46</v>
      </c>
      <c r="G571" t="s">
        <v>47</v>
      </c>
      <c r="H571" t="s">
        <v>48</v>
      </c>
      <c r="I571" s="1"/>
      <c r="J571">
        <v>224</v>
      </c>
      <c r="K571" t="s">
        <v>66</v>
      </c>
      <c r="L571" t="s">
        <v>67</v>
      </c>
      <c r="M571">
        <v>990001</v>
      </c>
      <c r="N571" t="s">
        <v>49</v>
      </c>
      <c r="O571">
        <v>2.5</v>
      </c>
      <c r="Q571">
        <v>2.5</v>
      </c>
      <c r="S571" t="s">
        <v>423</v>
      </c>
      <c r="AE571">
        <v>12</v>
      </c>
      <c r="AF571">
        <v>7.6</v>
      </c>
      <c r="AG571">
        <v>5</v>
      </c>
      <c r="AH571" t="s">
        <v>50</v>
      </c>
      <c r="AI571" t="s">
        <v>51</v>
      </c>
      <c r="AJ571">
        <v>2</v>
      </c>
      <c r="AK571">
        <v>1</v>
      </c>
      <c r="AL571">
        <v>1</v>
      </c>
      <c r="AM571" t="s">
        <v>52</v>
      </c>
      <c r="AN571" t="s">
        <v>53</v>
      </c>
      <c r="AP571">
        <v>1</v>
      </c>
      <c r="AQ571" t="s">
        <v>54</v>
      </c>
      <c r="AR571">
        <v>0</v>
      </c>
      <c r="AW571" t="s">
        <v>55</v>
      </c>
      <c r="AX571">
        <v>0</v>
      </c>
      <c r="AY571">
        <v>2</v>
      </c>
      <c r="AZ571">
        <v>2.5</v>
      </c>
      <c r="BA571">
        <v>2.5</v>
      </c>
      <c r="BB571" t="s">
        <v>56</v>
      </c>
    </row>
    <row r="572" spans="1:54" x14ac:dyDescent="0.2">
      <c r="A572" s="4" t="str">
        <f>VLOOKUP(F572,'Matching-Tabelle'!$A$57:$B$61,2,FALSE)</f>
        <v>curdin.schenkel@tkb.ch</v>
      </c>
      <c r="B572" s="4" t="str">
        <f>VLOOKUP(J572,'Matching-Tabelle'!$A$1:$B$52,2,FALSE)</f>
        <v>Progr Digitalisierung</v>
      </c>
      <c r="C572" s="4">
        <v>4</v>
      </c>
      <c r="D572" s="4" t="s">
        <v>449</v>
      </c>
      <c r="E572" s="5">
        <v>42675</v>
      </c>
      <c r="F572" t="s">
        <v>46</v>
      </c>
      <c r="G572" t="s">
        <v>47</v>
      </c>
      <c r="H572" t="s">
        <v>48</v>
      </c>
      <c r="I572" s="1"/>
      <c r="J572">
        <v>224</v>
      </c>
      <c r="K572" t="s">
        <v>66</v>
      </c>
      <c r="L572" t="s">
        <v>67</v>
      </c>
      <c r="M572">
        <v>990001</v>
      </c>
      <c r="N572" t="s">
        <v>49</v>
      </c>
      <c r="O572">
        <v>4</v>
      </c>
      <c r="Q572">
        <v>4</v>
      </c>
      <c r="S572" t="s">
        <v>449</v>
      </c>
      <c r="AE572">
        <v>12</v>
      </c>
      <c r="AF572">
        <v>7.6</v>
      </c>
      <c r="AG572">
        <v>5</v>
      </c>
      <c r="AH572" t="s">
        <v>50</v>
      </c>
      <c r="AI572" t="s">
        <v>51</v>
      </c>
      <c r="AJ572">
        <v>2</v>
      </c>
      <c r="AK572">
        <v>1</v>
      </c>
      <c r="AL572">
        <v>1</v>
      </c>
      <c r="AM572" t="s">
        <v>52</v>
      </c>
      <c r="AN572" t="s">
        <v>53</v>
      </c>
      <c r="AP572">
        <v>1</v>
      </c>
      <c r="AQ572" t="s">
        <v>54</v>
      </c>
      <c r="AR572">
        <v>0</v>
      </c>
      <c r="AW572" t="s">
        <v>55</v>
      </c>
      <c r="AX572">
        <v>0</v>
      </c>
      <c r="AY572">
        <v>2</v>
      </c>
      <c r="AZ572">
        <v>4</v>
      </c>
      <c r="BA572">
        <v>4</v>
      </c>
      <c r="BB572" t="s">
        <v>56</v>
      </c>
    </row>
    <row r="573" spans="1:54" x14ac:dyDescent="0.2">
      <c r="A573" s="4" t="str">
        <f>VLOOKUP(F573,'Matching-Tabelle'!$A$57:$B$61,2,FALSE)</f>
        <v>curdin.schenkel@tkb.ch</v>
      </c>
      <c r="B573" s="4" t="str">
        <f>VLOOKUP(J573,'Matching-Tabelle'!$A$1:$B$52,2,FALSE)</f>
        <v>Progr Digitalisierung</v>
      </c>
      <c r="C573" s="4">
        <v>3.5</v>
      </c>
      <c r="D573" s="4" t="s">
        <v>462</v>
      </c>
      <c r="E573" s="5">
        <v>42681</v>
      </c>
      <c r="F573" t="s">
        <v>46</v>
      </c>
      <c r="G573" t="s">
        <v>47</v>
      </c>
      <c r="H573" t="s">
        <v>48</v>
      </c>
      <c r="I573" s="1"/>
      <c r="J573">
        <v>224</v>
      </c>
      <c r="K573" t="s">
        <v>66</v>
      </c>
      <c r="L573" t="s">
        <v>67</v>
      </c>
      <c r="M573">
        <v>990001</v>
      </c>
      <c r="N573" t="s">
        <v>49</v>
      </c>
      <c r="O573">
        <v>3.5</v>
      </c>
      <c r="Q573">
        <v>3.5</v>
      </c>
      <c r="S573" t="s">
        <v>462</v>
      </c>
      <c r="AE573">
        <v>12</v>
      </c>
      <c r="AF573">
        <v>7.6</v>
      </c>
      <c r="AG573">
        <v>5</v>
      </c>
      <c r="AH573" t="s">
        <v>50</v>
      </c>
      <c r="AI573" t="s">
        <v>51</v>
      </c>
      <c r="AJ573">
        <v>2</v>
      </c>
      <c r="AK573">
        <v>1</v>
      </c>
      <c r="AL573">
        <v>1</v>
      </c>
      <c r="AM573" t="s">
        <v>52</v>
      </c>
      <c r="AN573" t="s">
        <v>53</v>
      </c>
      <c r="AP573">
        <v>1</v>
      </c>
      <c r="AQ573" t="s">
        <v>54</v>
      </c>
      <c r="AR573">
        <v>0</v>
      </c>
      <c r="AW573" t="s">
        <v>55</v>
      </c>
      <c r="AX573">
        <v>0</v>
      </c>
      <c r="AY573">
        <v>2</v>
      </c>
      <c r="AZ573">
        <v>3.5</v>
      </c>
      <c r="BA573">
        <v>3.5</v>
      </c>
      <c r="BB573" t="s">
        <v>56</v>
      </c>
    </row>
    <row r="574" spans="1:54" x14ac:dyDescent="0.2">
      <c r="A574" s="4" t="str">
        <f>VLOOKUP(F574,'Matching-Tabelle'!$A$57:$B$61,2,FALSE)</f>
        <v>curdin.schenkel@tkb.ch</v>
      </c>
      <c r="B574" s="4" t="str">
        <f>VLOOKUP(J574,'Matching-Tabelle'!$A$1:$B$52,2,FALSE)</f>
        <v>Progr Digitalisierung</v>
      </c>
      <c r="C574" s="4">
        <v>1.5</v>
      </c>
      <c r="D574" s="4" t="s">
        <v>491</v>
      </c>
      <c r="E574" s="5">
        <v>42703</v>
      </c>
      <c r="F574" t="s">
        <v>46</v>
      </c>
      <c r="G574" t="s">
        <v>47</v>
      </c>
      <c r="H574" t="s">
        <v>48</v>
      </c>
      <c r="I574" s="1"/>
      <c r="J574">
        <v>224</v>
      </c>
      <c r="K574" t="s">
        <v>66</v>
      </c>
      <c r="L574" t="s">
        <v>67</v>
      </c>
      <c r="M574">
        <v>990001</v>
      </c>
      <c r="N574" t="s">
        <v>49</v>
      </c>
      <c r="O574">
        <v>1.5</v>
      </c>
      <c r="Q574">
        <v>1.5</v>
      </c>
      <c r="S574" t="s">
        <v>491</v>
      </c>
      <c r="AE574">
        <v>12</v>
      </c>
      <c r="AF574">
        <v>7.6</v>
      </c>
      <c r="AG574">
        <v>5</v>
      </c>
      <c r="AH574" t="s">
        <v>50</v>
      </c>
      <c r="AI574" t="s">
        <v>51</v>
      </c>
      <c r="AJ574">
        <v>2</v>
      </c>
      <c r="AK574">
        <v>1</v>
      </c>
      <c r="AL574">
        <v>1</v>
      </c>
      <c r="AM574" t="s">
        <v>52</v>
      </c>
      <c r="AN574" t="s">
        <v>53</v>
      </c>
      <c r="AP574">
        <v>1</v>
      </c>
      <c r="AQ574" t="s">
        <v>54</v>
      </c>
      <c r="AR574">
        <v>0</v>
      </c>
      <c r="AW574" t="s">
        <v>55</v>
      </c>
      <c r="AX574">
        <v>0</v>
      </c>
      <c r="AY574">
        <v>2</v>
      </c>
      <c r="AZ574">
        <v>1.5</v>
      </c>
      <c r="BA574">
        <v>1.5</v>
      </c>
      <c r="BB574" t="s">
        <v>56</v>
      </c>
    </row>
    <row r="575" spans="1:54" x14ac:dyDescent="0.2">
      <c r="A575" s="4" t="str">
        <f>VLOOKUP(F575,'Matching-Tabelle'!$A$57:$B$61,2,FALSE)</f>
        <v>curdin.schenkel@tkb.ch</v>
      </c>
      <c r="B575" s="4" t="str">
        <f>VLOOKUP(J575,'Matching-Tabelle'!$A$1:$B$52,2,FALSE)</f>
        <v>Progr Digitalisierung</v>
      </c>
      <c r="C575" s="4">
        <v>1.5</v>
      </c>
      <c r="D575" s="4" t="s">
        <v>497</v>
      </c>
      <c r="E575" s="5">
        <v>42705</v>
      </c>
      <c r="F575" t="s">
        <v>46</v>
      </c>
      <c r="G575" t="s">
        <v>47</v>
      </c>
      <c r="H575" t="s">
        <v>48</v>
      </c>
      <c r="I575" s="1"/>
      <c r="J575">
        <v>224</v>
      </c>
      <c r="K575" t="s">
        <v>66</v>
      </c>
      <c r="L575" t="s">
        <v>67</v>
      </c>
      <c r="M575">
        <v>990001</v>
      </c>
      <c r="N575" t="s">
        <v>49</v>
      </c>
      <c r="O575">
        <v>1.5</v>
      </c>
      <c r="Q575">
        <v>1.5</v>
      </c>
      <c r="S575" t="s">
        <v>497</v>
      </c>
      <c r="AE575">
        <v>12</v>
      </c>
      <c r="AF575">
        <v>7.6</v>
      </c>
      <c r="AG575">
        <v>5</v>
      </c>
      <c r="AH575" t="s">
        <v>50</v>
      </c>
      <c r="AI575" t="s">
        <v>51</v>
      </c>
      <c r="AJ575">
        <v>2</v>
      </c>
      <c r="AK575">
        <v>1</v>
      </c>
      <c r="AL575">
        <v>1</v>
      </c>
      <c r="AM575" t="s">
        <v>52</v>
      </c>
      <c r="AN575" t="s">
        <v>53</v>
      </c>
      <c r="AP575">
        <v>1</v>
      </c>
      <c r="AQ575" t="s">
        <v>54</v>
      </c>
      <c r="AR575">
        <v>0</v>
      </c>
      <c r="AW575" t="s">
        <v>55</v>
      </c>
      <c r="AX575">
        <v>0</v>
      </c>
      <c r="AY575">
        <v>2</v>
      </c>
      <c r="AZ575">
        <v>1.5</v>
      </c>
      <c r="BA575">
        <v>1.5</v>
      </c>
      <c r="BB575" t="s">
        <v>56</v>
      </c>
    </row>
    <row r="576" spans="1:54" x14ac:dyDescent="0.2">
      <c r="A576" s="4" t="str">
        <f>VLOOKUP(F576,'Matching-Tabelle'!$A$57:$B$61,2,FALSE)</f>
        <v>curdin.schenkel@tkb.ch</v>
      </c>
      <c r="B576" s="4" t="str">
        <f>VLOOKUP(J576,'Matching-Tabelle'!$A$1:$B$52,2,FALSE)</f>
        <v>Proj Eval NePe</v>
      </c>
      <c r="C576" s="4">
        <v>0.5</v>
      </c>
      <c r="D576" s="4" t="s">
        <v>132</v>
      </c>
      <c r="E576" s="5">
        <v>42394</v>
      </c>
      <c r="F576" t="s">
        <v>46</v>
      </c>
      <c r="G576" t="s">
        <v>47</v>
      </c>
      <c r="H576" t="s">
        <v>48</v>
      </c>
      <c r="I576" s="1"/>
      <c r="J576">
        <v>225</v>
      </c>
      <c r="K576" t="s">
        <v>130</v>
      </c>
      <c r="L576" t="s">
        <v>131</v>
      </c>
      <c r="M576">
        <v>990001</v>
      </c>
      <c r="N576" t="s">
        <v>49</v>
      </c>
      <c r="O576">
        <v>0.5</v>
      </c>
      <c r="Q576">
        <v>0.5</v>
      </c>
      <c r="S576" t="s">
        <v>132</v>
      </c>
      <c r="AE576">
        <v>12</v>
      </c>
      <c r="AF576">
        <v>7.6</v>
      </c>
      <c r="AG576">
        <v>5</v>
      </c>
      <c r="AH576" t="s">
        <v>50</v>
      </c>
      <c r="AI576" t="s">
        <v>51</v>
      </c>
      <c r="AJ576">
        <v>2</v>
      </c>
      <c r="AK576">
        <v>1</v>
      </c>
      <c r="AL576">
        <v>1</v>
      </c>
      <c r="AM576" t="s">
        <v>52</v>
      </c>
      <c r="AN576" t="s">
        <v>53</v>
      </c>
      <c r="AP576">
        <v>1</v>
      </c>
      <c r="AQ576" t="s">
        <v>54</v>
      </c>
      <c r="AR576">
        <v>0</v>
      </c>
      <c r="AW576" t="s">
        <v>55</v>
      </c>
      <c r="AX576">
        <v>0</v>
      </c>
      <c r="AY576">
        <v>2</v>
      </c>
      <c r="AZ576">
        <v>0.5</v>
      </c>
      <c r="BA576">
        <v>0.5</v>
      </c>
      <c r="BB576" t="s">
        <v>56</v>
      </c>
    </row>
    <row r="577" spans="1:54" x14ac:dyDescent="0.2">
      <c r="A577" s="4" t="str">
        <f>VLOOKUP(F577,'Matching-Tabelle'!$A$57:$B$61,2,FALSE)</f>
        <v>curdin.schenkel@tkb.ch</v>
      </c>
      <c r="B577" s="4" t="str">
        <f>VLOOKUP(J577,'Matching-Tabelle'!$A$1:$B$52,2,FALSE)</f>
        <v>Proj Eval NePe</v>
      </c>
      <c r="C577" s="4">
        <v>1</v>
      </c>
      <c r="D577" s="4" t="s">
        <v>138</v>
      </c>
      <c r="E577" s="5">
        <v>42396</v>
      </c>
      <c r="F577" t="s">
        <v>46</v>
      </c>
      <c r="G577" t="s">
        <v>47</v>
      </c>
      <c r="H577" t="s">
        <v>48</v>
      </c>
      <c r="I577" s="1"/>
      <c r="J577">
        <v>225</v>
      </c>
      <c r="K577" t="s">
        <v>130</v>
      </c>
      <c r="L577" t="s">
        <v>131</v>
      </c>
      <c r="M577">
        <v>990001</v>
      </c>
      <c r="N577" t="s">
        <v>49</v>
      </c>
      <c r="O577">
        <v>1</v>
      </c>
      <c r="Q577">
        <v>1</v>
      </c>
      <c r="S577" t="s">
        <v>138</v>
      </c>
      <c r="AE577">
        <v>12</v>
      </c>
      <c r="AF577">
        <v>7.6</v>
      </c>
      <c r="AG577">
        <v>5</v>
      </c>
      <c r="AH577" t="s">
        <v>50</v>
      </c>
      <c r="AI577" t="s">
        <v>51</v>
      </c>
      <c r="AJ577">
        <v>2</v>
      </c>
      <c r="AK577">
        <v>1</v>
      </c>
      <c r="AL577">
        <v>1</v>
      </c>
      <c r="AM577" t="s">
        <v>52</v>
      </c>
      <c r="AN577" t="s">
        <v>53</v>
      </c>
      <c r="AP577">
        <v>1</v>
      </c>
      <c r="AQ577" t="s">
        <v>54</v>
      </c>
      <c r="AR577">
        <v>0</v>
      </c>
      <c r="AW577" t="s">
        <v>55</v>
      </c>
      <c r="AX577">
        <v>0</v>
      </c>
      <c r="AY577">
        <v>2</v>
      </c>
      <c r="AZ577">
        <v>1</v>
      </c>
      <c r="BA577">
        <v>1</v>
      </c>
      <c r="BB577" t="s">
        <v>56</v>
      </c>
    </row>
    <row r="578" spans="1:54" x14ac:dyDescent="0.2">
      <c r="A578" s="4" t="str">
        <f>VLOOKUP(F578,'Matching-Tabelle'!$A$57:$B$61,2,FALSE)</f>
        <v>curdin.schenkel@tkb.ch</v>
      </c>
      <c r="B578" s="4" t="str">
        <f>VLOOKUP(J578,'Matching-Tabelle'!$A$1:$B$52,2,FALSE)</f>
        <v>Proj Eval NePe</v>
      </c>
      <c r="C578" s="4">
        <v>2</v>
      </c>
      <c r="D578" s="4" t="s">
        <v>140</v>
      </c>
      <c r="E578" s="5">
        <v>42396</v>
      </c>
      <c r="F578" t="s">
        <v>46</v>
      </c>
      <c r="G578" t="s">
        <v>47</v>
      </c>
      <c r="H578" t="s">
        <v>48</v>
      </c>
      <c r="I578" s="1"/>
      <c r="J578">
        <v>225</v>
      </c>
      <c r="K578" t="s">
        <v>130</v>
      </c>
      <c r="L578" t="s">
        <v>131</v>
      </c>
      <c r="M578">
        <v>990001</v>
      </c>
      <c r="N578" t="s">
        <v>49</v>
      </c>
      <c r="O578">
        <v>2</v>
      </c>
      <c r="Q578">
        <v>2</v>
      </c>
      <c r="S578" t="s">
        <v>140</v>
      </c>
      <c r="AE578">
        <v>12</v>
      </c>
      <c r="AF578">
        <v>7.6</v>
      </c>
      <c r="AG578">
        <v>5</v>
      </c>
      <c r="AH578" t="s">
        <v>50</v>
      </c>
      <c r="AI578" t="s">
        <v>51</v>
      </c>
      <c r="AJ578">
        <v>2</v>
      </c>
      <c r="AK578">
        <v>1</v>
      </c>
      <c r="AL578">
        <v>1</v>
      </c>
      <c r="AM578" t="s">
        <v>52</v>
      </c>
      <c r="AN578" t="s">
        <v>53</v>
      </c>
      <c r="AP578">
        <v>1</v>
      </c>
      <c r="AQ578" t="s">
        <v>54</v>
      </c>
      <c r="AR578">
        <v>0</v>
      </c>
      <c r="AW578" t="s">
        <v>55</v>
      </c>
      <c r="AX578">
        <v>0</v>
      </c>
      <c r="AY578">
        <v>2</v>
      </c>
      <c r="AZ578">
        <v>2</v>
      </c>
      <c r="BA578">
        <v>2</v>
      </c>
      <c r="BB578" t="s">
        <v>56</v>
      </c>
    </row>
    <row r="579" spans="1:54" x14ac:dyDescent="0.2">
      <c r="A579" s="4" t="str">
        <f>VLOOKUP(F579,'Matching-Tabelle'!$A$57:$B$61,2,FALSE)</f>
        <v>curdin.schenkel@tkb.ch</v>
      </c>
      <c r="B579" s="4" t="str">
        <f>VLOOKUP(J579,'Matching-Tabelle'!$A$1:$B$52,2,FALSE)</f>
        <v>Proj Eval NePe</v>
      </c>
      <c r="C579" s="4">
        <v>0.25</v>
      </c>
      <c r="D579" s="4" t="s">
        <v>180</v>
      </c>
      <c r="E579" s="5">
        <v>42423</v>
      </c>
      <c r="F579" t="s">
        <v>46</v>
      </c>
      <c r="G579" t="s">
        <v>47</v>
      </c>
      <c r="H579" t="s">
        <v>48</v>
      </c>
      <c r="I579" s="1"/>
      <c r="J579">
        <v>225</v>
      </c>
      <c r="K579" t="s">
        <v>130</v>
      </c>
      <c r="L579" t="s">
        <v>131</v>
      </c>
      <c r="M579">
        <v>990001</v>
      </c>
      <c r="N579" t="s">
        <v>49</v>
      </c>
      <c r="O579">
        <v>0.25</v>
      </c>
      <c r="Q579">
        <v>0.25</v>
      </c>
      <c r="S579" t="s">
        <v>180</v>
      </c>
      <c r="AE579">
        <v>12</v>
      </c>
      <c r="AF579">
        <v>7.6</v>
      </c>
      <c r="AG579">
        <v>5</v>
      </c>
      <c r="AH579" t="s">
        <v>50</v>
      </c>
      <c r="AI579" t="s">
        <v>51</v>
      </c>
      <c r="AJ579">
        <v>2</v>
      </c>
      <c r="AK579">
        <v>1</v>
      </c>
      <c r="AL579">
        <v>1</v>
      </c>
      <c r="AM579" t="s">
        <v>52</v>
      </c>
      <c r="AN579" t="s">
        <v>53</v>
      </c>
      <c r="AP579">
        <v>1</v>
      </c>
      <c r="AQ579" t="s">
        <v>54</v>
      </c>
      <c r="AR579">
        <v>0</v>
      </c>
      <c r="AW579" t="s">
        <v>55</v>
      </c>
      <c r="AX579">
        <v>0</v>
      </c>
      <c r="AY579">
        <v>2</v>
      </c>
      <c r="AZ579">
        <v>0.25</v>
      </c>
      <c r="BA579">
        <v>0.25</v>
      </c>
      <c r="BB579" t="s">
        <v>56</v>
      </c>
    </row>
    <row r="580" spans="1:54" x14ac:dyDescent="0.2">
      <c r="A580" s="4" t="str">
        <f>VLOOKUP(F580,'Matching-Tabelle'!$A$57:$B$61,2,FALSE)</f>
        <v>curdin.schenkel@tkb.ch</v>
      </c>
      <c r="B580" s="4" t="str">
        <f>VLOOKUP(J580,'Matching-Tabelle'!$A$1:$B$52,2,FALSE)</f>
        <v>Proj Eval NePe</v>
      </c>
      <c r="C580" s="4">
        <v>0.75</v>
      </c>
      <c r="D580" s="4" t="s">
        <v>182</v>
      </c>
      <c r="E580" s="5">
        <v>42423</v>
      </c>
      <c r="F580" t="s">
        <v>46</v>
      </c>
      <c r="G580" t="s">
        <v>47</v>
      </c>
      <c r="H580" t="s">
        <v>48</v>
      </c>
      <c r="I580" s="1"/>
      <c r="J580">
        <v>225</v>
      </c>
      <c r="K580" t="s">
        <v>130</v>
      </c>
      <c r="L580" t="s">
        <v>131</v>
      </c>
      <c r="M580">
        <v>990001</v>
      </c>
      <c r="N580" t="s">
        <v>49</v>
      </c>
      <c r="O580">
        <v>0.75</v>
      </c>
      <c r="Q580">
        <v>0.75</v>
      </c>
      <c r="S580" t="s">
        <v>182</v>
      </c>
      <c r="AE580">
        <v>12</v>
      </c>
      <c r="AF580">
        <v>7.6</v>
      </c>
      <c r="AG580">
        <v>5</v>
      </c>
      <c r="AH580" t="s">
        <v>50</v>
      </c>
      <c r="AI580" t="s">
        <v>51</v>
      </c>
      <c r="AJ580">
        <v>2</v>
      </c>
      <c r="AK580">
        <v>1</v>
      </c>
      <c r="AL580">
        <v>1</v>
      </c>
      <c r="AM580" t="s">
        <v>52</v>
      </c>
      <c r="AN580" t="s">
        <v>53</v>
      </c>
      <c r="AP580">
        <v>1</v>
      </c>
      <c r="AQ580" t="s">
        <v>54</v>
      </c>
      <c r="AR580">
        <v>0</v>
      </c>
      <c r="AW580" t="s">
        <v>55</v>
      </c>
      <c r="AX580">
        <v>0</v>
      </c>
      <c r="AY580">
        <v>2</v>
      </c>
      <c r="AZ580">
        <v>0.75</v>
      </c>
      <c r="BA580">
        <v>0.75</v>
      </c>
      <c r="BB580" t="s">
        <v>56</v>
      </c>
    </row>
    <row r="581" spans="1:54" x14ac:dyDescent="0.2">
      <c r="A581" s="4" t="str">
        <f>VLOOKUP(F581,'Matching-Tabelle'!$A$57:$B$61,2,FALSE)</f>
        <v>curdin.schenkel@tkb.ch</v>
      </c>
      <c r="B581" s="4" t="str">
        <f>VLOOKUP(J581,'Matching-Tabelle'!$A$1:$B$52,2,FALSE)</f>
        <v>Proj Eval NePe</v>
      </c>
      <c r="C581" s="4">
        <v>2</v>
      </c>
      <c r="D581" s="4" t="s">
        <v>187</v>
      </c>
      <c r="E581" s="5">
        <v>42424</v>
      </c>
      <c r="F581" t="s">
        <v>46</v>
      </c>
      <c r="G581" t="s">
        <v>47</v>
      </c>
      <c r="H581" t="s">
        <v>48</v>
      </c>
      <c r="I581" s="1"/>
      <c r="J581">
        <v>225</v>
      </c>
      <c r="K581" t="s">
        <v>130</v>
      </c>
      <c r="L581" t="s">
        <v>131</v>
      </c>
      <c r="M581">
        <v>990001</v>
      </c>
      <c r="N581" t="s">
        <v>49</v>
      </c>
      <c r="O581">
        <v>2</v>
      </c>
      <c r="Q581">
        <v>2</v>
      </c>
      <c r="S581" t="s">
        <v>187</v>
      </c>
      <c r="AE581">
        <v>12</v>
      </c>
      <c r="AF581">
        <v>7.6</v>
      </c>
      <c r="AG581">
        <v>5</v>
      </c>
      <c r="AH581" t="s">
        <v>50</v>
      </c>
      <c r="AI581" t="s">
        <v>51</v>
      </c>
      <c r="AJ581">
        <v>2</v>
      </c>
      <c r="AK581">
        <v>1</v>
      </c>
      <c r="AL581">
        <v>1</v>
      </c>
      <c r="AM581" t="s">
        <v>52</v>
      </c>
      <c r="AN581" t="s">
        <v>53</v>
      </c>
      <c r="AP581">
        <v>1</v>
      </c>
      <c r="AQ581" t="s">
        <v>54</v>
      </c>
      <c r="AR581">
        <v>0</v>
      </c>
      <c r="AW581" t="s">
        <v>55</v>
      </c>
      <c r="AX581">
        <v>0</v>
      </c>
      <c r="AY581">
        <v>2</v>
      </c>
      <c r="AZ581">
        <v>2</v>
      </c>
      <c r="BA581">
        <v>2</v>
      </c>
      <c r="BB581" t="s">
        <v>56</v>
      </c>
    </row>
    <row r="582" spans="1:54" x14ac:dyDescent="0.2">
      <c r="A582" s="4" t="str">
        <f>VLOOKUP(F582,'Matching-Tabelle'!$A$57:$B$61,2,FALSE)</f>
        <v>curdin.schenkel@tkb.ch</v>
      </c>
      <c r="B582" s="4" t="str">
        <f>VLOOKUP(J582,'Matching-Tabelle'!$A$1:$B$52,2,FALSE)</f>
        <v>Proj Eval NePe</v>
      </c>
      <c r="C582" s="4">
        <v>4</v>
      </c>
      <c r="D582" s="4" t="s">
        <v>192</v>
      </c>
      <c r="E582" s="5">
        <v>42426</v>
      </c>
      <c r="F582" t="s">
        <v>46</v>
      </c>
      <c r="G582" t="s">
        <v>47</v>
      </c>
      <c r="H582" t="s">
        <v>48</v>
      </c>
      <c r="I582" s="1"/>
      <c r="J582">
        <v>225</v>
      </c>
      <c r="K582" t="s">
        <v>130</v>
      </c>
      <c r="L582" t="s">
        <v>131</v>
      </c>
      <c r="M582">
        <v>990001</v>
      </c>
      <c r="N582" t="s">
        <v>49</v>
      </c>
      <c r="O582">
        <v>4</v>
      </c>
      <c r="Q582">
        <v>4</v>
      </c>
      <c r="S582" t="s">
        <v>192</v>
      </c>
      <c r="AE582">
        <v>12</v>
      </c>
      <c r="AF582">
        <v>7.6</v>
      </c>
      <c r="AG582">
        <v>5</v>
      </c>
      <c r="AH582" t="s">
        <v>50</v>
      </c>
      <c r="AI582" t="s">
        <v>51</v>
      </c>
      <c r="AJ582">
        <v>2</v>
      </c>
      <c r="AK582">
        <v>1</v>
      </c>
      <c r="AL582">
        <v>1</v>
      </c>
      <c r="AM582" t="s">
        <v>52</v>
      </c>
      <c r="AN582" t="s">
        <v>53</v>
      </c>
      <c r="AP582">
        <v>1</v>
      </c>
      <c r="AQ582" t="s">
        <v>54</v>
      </c>
      <c r="AR582">
        <v>0</v>
      </c>
      <c r="AW582" t="s">
        <v>55</v>
      </c>
      <c r="AX582">
        <v>0</v>
      </c>
      <c r="AY582">
        <v>2</v>
      </c>
      <c r="AZ582">
        <v>4</v>
      </c>
      <c r="BA582">
        <v>4</v>
      </c>
      <c r="BB582" t="s">
        <v>56</v>
      </c>
    </row>
    <row r="583" spans="1:54" x14ac:dyDescent="0.2">
      <c r="A583" s="4" t="str">
        <f>VLOOKUP(F583,'Matching-Tabelle'!$A$57:$B$61,2,FALSE)</f>
        <v>curdin.schenkel@tkb.ch</v>
      </c>
      <c r="B583" s="4" t="str">
        <f>VLOOKUP(J583,'Matching-Tabelle'!$A$1:$B$52,2,FALSE)</f>
        <v>Proj Eval NePe</v>
      </c>
      <c r="C583" s="4">
        <v>1</v>
      </c>
      <c r="D583" s="4" t="s">
        <v>193</v>
      </c>
      <c r="E583" s="5">
        <v>42426</v>
      </c>
      <c r="F583" t="s">
        <v>46</v>
      </c>
      <c r="G583" t="s">
        <v>47</v>
      </c>
      <c r="H583" t="s">
        <v>48</v>
      </c>
      <c r="I583" s="1"/>
      <c r="J583">
        <v>225</v>
      </c>
      <c r="K583" t="s">
        <v>130</v>
      </c>
      <c r="L583" t="s">
        <v>131</v>
      </c>
      <c r="M583">
        <v>990001</v>
      </c>
      <c r="N583" t="s">
        <v>49</v>
      </c>
      <c r="O583">
        <v>1</v>
      </c>
      <c r="Q583">
        <v>1</v>
      </c>
      <c r="S583" t="s">
        <v>193</v>
      </c>
      <c r="AE583">
        <v>12</v>
      </c>
      <c r="AF583">
        <v>7.6</v>
      </c>
      <c r="AG583">
        <v>5</v>
      </c>
      <c r="AH583" t="s">
        <v>50</v>
      </c>
      <c r="AI583" t="s">
        <v>51</v>
      </c>
      <c r="AJ583">
        <v>2</v>
      </c>
      <c r="AK583">
        <v>1</v>
      </c>
      <c r="AL583">
        <v>1</v>
      </c>
      <c r="AM583" t="s">
        <v>52</v>
      </c>
      <c r="AN583" t="s">
        <v>53</v>
      </c>
      <c r="AP583">
        <v>1</v>
      </c>
      <c r="AQ583" t="s">
        <v>54</v>
      </c>
      <c r="AR583">
        <v>0</v>
      </c>
      <c r="AW583" t="s">
        <v>55</v>
      </c>
      <c r="AX583">
        <v>0</v>
      </c>
      <c r="AY583">
        <v>2</v>
      </c>
      <c r="AZ583">
        <v>1</v>
      </c>
      <c r="BA583">
        <v>1</v>
      </c>
      <c r="BB583" t="s">
        <v>56</v>
      </c>
    </row>
    <row r="584" spans="1:54" x14ac:dyDescent="0.2">
      <c r="A584" s="4" t="str">
        <f>VLOOKUP(F584,'Matching-Tabelle'!$A$57:$B$61,2,FALSE)</f>
        <v>curdin.schenkel@tkb.ch</v>
      </c>
      <c r="B584" s="4" t="str">
        <f>VLOOKUP(J584,'Matching-Tabelle'!$A$1:$B$52,2,FALSE)</f>
        <v>Proj Eval NePe</v>
      </c>
      <c r="C584" s="4">
        <v>6.5</v>
      </c>
      <c r="D584" s="4" t="s">
        <v>196</v>
      </c>
      <c r="E584" s="5">
        <v>42429</v>
      </c>
      <c r="F584" t="s">
        <v>46</v>
      </c>
      <c r="G584" t="s">
        <v>47</v>
      </c>
      <c r="H584" t="s">
        <v>48</v>
      </c>
      <c r="I584" s="1"/>
      <c r="J584">
        <v>225</v>
      </c>
      <c r="K584" t="s">
        <v>130</v>
      </c>
      <c r="L584" t="s">
        <v>131</v>
      </c>
      <c r="M584">
        <v>990001</v>
      </c>
      <c r="N584" t="s">
        <v>49</v>
      </c>
      <c r="O584">
        <v>6.5</v>
      </c>
      <c r="Q584">
        <v>6.5</v>
      </c>
      <c r="S584" t="s">
        <v>196</v>
      </c>
      <c r="AE584">
        <v>12</v>
      </c>
      <c r="AF584">
        <v>7.6</v>
      </c>
      <c r="AG584">
        <v>5</v>
      </c>
      <c r="AH584" t="s">
        <v>50</v>
      </c>
      <c r="AI584" t="s">
        <v>51</v>
      </c>
      <c r="AJ584">
        <v>2</v>
      </c>
      <c r="AK584">
        <v>1</v>
      </c>
      <c r="AL584">
        <v>1</v>
      </c>
      <c r="AM584" t="s">
        <v>52</v>
      </c>
      <c r="AN584" t="s">
        <v>53</v>
      </c>
      <c r="AP584">
        <v>1</v>
      </c>
      <c r="AQ584" t="s">
        <v>54</v>
      </c>
      <c r="AR584">
        <v>0</v>
      </c>
      <c r="AW584" t="s">
        <v>55</v>
      </c>
      <c r="AX584">
        <v>0</v>
      </c>
      <c r="AY584">
        <v>2</v>
      </c>
      <c r="AZ584">
        <v>6.5</v>
      </c>
      <c r="BA584">
        <v>6.5</v>
      </c>
      <c r="BB584" t="s">
        <v>56</v>
      </c>
    </row>
    <row r="585" spans="1:54" x14ac:dyDescent="0.2">
      <c r="A585" s="4" t="str">
        <f>VLOOKUP(F585,'Matching-Tabelle'!$A$57:$B$61,2,FALSE)</f>
        <v>curdin.schenkel@tkb.ch</v>
      </c>
      <c r="B585" s="4" t="str">
        <f>VLOOKUP(J585,'Matching-Tabelle'!$A$1:$B$52,2,FALSE)</f>
        <v>Proj Eval NePe</v>
      </c>
      <c r="C585" s="4">
        <v>8.5</v>
      </c>
      <c r="D585" s="4" t="s">
        <v>197</v>
      </c>
      <c r="E585" s="5">
        <v>42430</v>
      </c>
      <c r="F585" t="s">
        <v>46</v>
      </c>
      <c r="G585" t="s">
        <v>47</v>
      </c>
      <c r="H585" t="s">
        <v>48</v>
      </c>
      <c r="I585" s="1"/>
      <c r="J585">
        <v>225</v>
      </c>
      <c r="K585" t="s">
        <v>130</v>
      </c>
      <c r="L585" t="s">
        <v>131</v>
      </c>
      <c r="M585">
        <v>990001</v>
      </c>
      <c r="N585" t="s">
        <v>49</v>
      </c>
      <c r="O585">
        <v>8.5</v>
      </c>
      <c r="Q585">
        <v>8.5</v>
      </c>
      <c r="S585" t="s">
        <v>197</v>
      </c>
      <c r="AE585">
        <v>12</v>
      </c>
      <c r="AF585">
        <v>7.6</v>
      </c>
      <c r="AG585">
        <v>5</v>
      </c>
      <c r="AH585" t="s">
        <v>50</v>
      </c>
      <c r="AI585" t="s">
        <v>51</v>
      </c>
      <c r="AJ585">
        <v>2</v>
      </c>
      <c r="AK585">
        <v>1</v>
      </c>
      <c r="AL585">
        <v>1</v>
      </c>
      <c r="AM585" t="s">
        <v>52</v>
      </c>
      <c r="AN585" t="s">
        <v>53</v>
      </c>
      <c r="AP585">
        <v>1</v>
      </c>
      <c r="AQ585" t="s">
        <v>54</v>
      </c>
      <c r="AR585">
        <v>0</v>
      </c>
      <c r="AW585" t="s">
        <v>55</v>
      </c>
      <c r="AX585">
        <v>0</v>
      </c>
      <c r="AY585">
        <v>2</v>
      </c>
      <c r="AZ585">
        <v>8.5</v>
      </c>
      <c r="BA585">
        <v>8.5</v>
      </c>
      <c r="BB585" t="s">
        <v>56</v>
      </c>
    </row>
    <row r="586" spans="1:54" x14ac:dyDescent="0.2">
      <c r="A586" s="4" t="str">
        <f>VLOOKUP(F586,'Matching-Tabelle'!$A$57:$B$61,2,FALSE)</f>
        <v>curdin.schenkel@tkb.ch</v>
      </c>
      <c r="B586" s="4" t="str">
        <f>VLOOKUP(J586,'Matching-Tabelle'!$A$1:$B$52,2,FALSE)</f>
        <v>Proj Eval NePe</v>
      </c>
      <c r="C586" s="4">
        <v>1</v>
      </c>
      <c r="D586" s="4" t="s">
        <v>203</v>
      </c>
      <c r="E586" s="5">
        <v>42433</v>
      </c>
      <c r="F586" t="s">
        <v>46</v>
      </c>
      <c r="G586" t="s">
        <v>47</v>
      </c>
      <c r="H586" t="s">
        <v>48</v>
      </c>
      <c r="I586" s="1"/>
      <c r="J586">
        <v>225</v>
      </c>
      <c r="K586" t="s">
        <v>130</v>
      </c>
      <c r="L586" t="s">
        <v>131</v>
      </c>
      <c r="M586">
        <v>990001</v>
      </c>
      <c r="N586" t="s">
        <v>49</v>
      </c>
      <c r="O586">
        <v>1</v>
      </c>
      <c r="Q586">
        <v>1</v>
      </c>
      <c r="S586" t="s">
        <v>203</v>
      </c>
      <c r="AE586">
        <v>12</v>
      </c>
      <c r="AF586">
        <v>7.6</v>
      </c>
      <c r="AG586">
        <v>5</v>
      </c>
      <c r="AH586" t="s">
        <v>50</v>
      </c>
      <c r="AI586" t="s">
        <v>51</v>
      </c>
      <c r="AJ586">
        <v>2</v>
      </c>
      <c r="AK586">
        <v>1</v>
      </c>
      <c r="AL586">
        <v>1</v>
      </c>
      <c r="AM586" t="s">
        <v>52</v>
      </c>
      <c r="AN586" t="s">
        <v>53</v>
      </c>
      <c r="AP586">
        <v>1</v>
      </c>
      <c r="AQ586" t="s">
        <v>54</v>
      </c>
      <c r="AR586">
        <v>0</v>
      </c>
      <c r="AW586" t="s">
        <v>55</v>
      </c>
      <c r="AX586">
        <v>0</v>
      </c>
      <c r="AY586">
        <v>2</v>
      </c>
      <c r="AZ586">
        <v>1</v>
      </c>
      <c r="BA586">
        <v>1</v>
      </c>
      <c r="BB586" t="s">
        <v>56</v>
      </c>
    </row>
    <row r="587" spans="1:54" x14ac:dyDescent="0.2">
      <c r="A587" s="4" t="str">
        <f>VLOOKUP(F587,'Matching-Tabelle'!$A$57:$B$61,2,FALSE)</f>
        <v>curdin.schenkel@tkb.ch</v>
      </c>
      <c r="B587" s="4" t="str">
        <f>VLOOKUP(J587,'Matching-Tabelle'!$A$1:$B$52,2,FALSE)</f>
        <v>Proj Eval NePe</v>
      </c>
      <c r="C587" s="4">
        <v>1</v>
      </c>
      <c r="D587" s="4" t="s">
        <v>204</v>
      </c>
      <c r="E587" s="5">
        <v>42433</v>
      </c>
      <c r="F587" t="s">
        <v>46</v>
      </c>
      <c r="G587" t="s">
        <v>47</v>
      </c>
      <c r="H587" t="s">
        <v>48</v>
      </c>
      <c r="I587" s="1"/>
      <c r="J587">
        <v>225</v>
      </c>
      <c r="K587" t="s">
        <v>130</v>
      </c>
      <c r="L587" t="s">
        <v>131</v>
      </c>
      <c r="M587">
        <v>990001</v>
      </c>
      <c r="N587" t="s">
        <v>49</v>
      </c>
      <c r="O587">
        <v>1</v>
      </c>
      <c r="Q587">
        <v>1</v>
      </c>
      <c r="S587" t="s">
        <v>204</v>
      </c>
      <c r="AE587">
        <v>12</v>
      </c>
      <c r="AF587">
        <v>7.6</v>
      </c>
      <c r="AG587">
        <v>5</v>
      </c>
      <c r="AH587" t="s">
        <v>50</v>
      </c>
      <c r="AI587" t="s">
        <v>51</v>
      </c>
      <c r="AJ587">
        <v>2</v>
      </c>
      <c r="AK587">
        <v>1</v>
      </c>
      <c r="AL587">
        <v>1</v>
      </c>
      <c r="AM587" t="s">
        <v>52</v>
      </c>
      <c r="AN587" t="s">
        <v>53</v>
      </c>
      <c r="AP587">
        <v>1</v>
      </c>
      <c r="AQ587" t="s">
        <v>54</v>
      </c>
      <c r="AR587">
        <v>0</v>
      </c>
      <c r="AW587" t="s">
        <v>55</v>
      </c>
      <c r="AX587">
        <v>0</v>
      </c>
      <c r="AY587">
        <v>2</v>
      </c>
      <c r="AZ587">
        <v>1</v>
      </c>
      <c r="BA587">
        <v>1</v>
      </c>
      <c r="BB587" t="s">
        <v>56</v>
      </c>
    </row>
    <row r="588" spans="1:54" x14ac:dyDescent="0.2">
      <c r="A588" s="4" t="str">
        <f>VLOOKUP(F588,'Matching-Tabelle'!$A$57:$B$61,2,FALSE)</f>
        <v>curdin.schenkel@tkb.ch</v>
      </c>
      <c r="B588" s="4" t="str">
        <f>VLOOKUP(J588,'Matching-Tabelle'!$A$1:$B$52,2,FALSE)</f>
        <v>Proj Eval NePe</v>
      </c>
      <c r="C588" s="4">
        <v>0.25</v>
      </c>
      <c r="D588" s="4" t="s">
        <v>270</v>
      </c>
      <c r="E588" s="5">
        <v>42495</v>
      </c>
      <c r="F588" t="s">
        <v>46</v>
      </c>
      <c r="G588" t="s">
        <v>47</v>
      </c>
      <c r="H588" t="s">
        <v>48</v>
      </c>
      <c r="I588" s="1"/>
      <c r="J588">
        <v>225</v>
      </c>
      <c r="K588" t="s">
        <v>130</v>
      </c>
      <c r="L588" t="s">
        <v>131</v>
      </c>
      <c r="M588">
        <v>990001</v>
      </c>
      <c r="N588" t="s">
        <v>49</v>
      </c>
      <c r="O588">
        <v>0.25</v>
      </c>
      <c r="Q588">
        <v>0.25</v>
      </c>
      <c r="S588" t="s">
        <v>270</v>
      </c>
      <c r="AE588">
        <v>12</v>
      </c>
      <c r="AF588">
        <v>7.6</v>
      </c>
      <c r="AG588">
        <v>5</v>
      </c>
      <c r="AH588" t="s">
        <v>50</v>
      </c>
      <c r="AI588" t="s">
        <v>51</v>
      </c>
      <c r="AJ588">
        <v>2</v>
      </c>
      <c r="AK588">
        <v>1</v>
      </c>
      <c r="AL588">
        <v>1</v>
      </c>
      <c r="AM588" t="s">
        <v>52</v>
      </c>
      <c r="AN588" t="s">
        <v>53</v>
      </c>
      <c r="AP588">
        <v>1</v>
      </c>
      <c r="AQ588" t="s">
        <v>54</v>
      </c>
      <c r="AR588">
        <v>0</v>
      </c>
      <c r="AW588" t="s">
        <v>55</v>
      </c>
      <c r="AX588">
        <v>0</v>
      </c>
      <c r="AY588">
        <v>2</v>
      </c>
      <c r="AZ588">
        <v>0.25</v>
      </c>
      <c r="BA588">
        <v>0.25</v>
      </c>
      <c r="BB588" t="s">
        <v>56</v>
      </c>
    </row>
    <row r="589" spans="1:54" x14ac:dyDescent="0.2">
      <c r="A589" s="4" t="str">
        <f>VLOOKUP(F589,'Matching-Tabelle'!$A$57:$B$61,2,FALSE)</f>
        <v>curdin.schenkel@tkb.ch</v>
      </c>
      <c r="B589" s="4" t="str">
        <f>VLOOKUP(J589,'Matching-Tabelle'!$A$1:$B$52,2,FALSE)</f>
        <v>Proj Eval NePe</v>
      </c>
      <c r="C589" s="4">
        <v>2</v>
      </c>
      <c r="D589" s="4" t="s">
        <v>272</v>
      </c>
      <c r="E589" s="5">
        <v>42501</v>
      </c>
      <c r="F589" t="s">
        <v>46</v>
      </c>
      <c r="G589" t="s">
        <v>47</v>
      </c>
      <c r="H589" t="s">
        <v>48</v>
      </c>
      <c r="I589" s="1"/>
      <c r="J589">
        <v>225</v>
      </c>
      <c r="K589" t="s">
        <v>130</v>
      </c>
      <c r="L589" t="s">
        <v>131</v>
      </c>
      <c r="M589">
        <v>990001</v>
      </c>
      <c r="N589" t="s">
        <v>49</v>
      </c>
      <c r="O589">
        <v>2</v>
      </c>
      <c r="Q589">
        <v>2</v>
      </c>
      <c r="S589" t="s">
        <v>272</v>
      </c>
      <c r="AE589">
        <v>12</v>
      </c>
      <c r="AF589">
        <v>7.6</v>
      </c>
      <c r="AG589">
        <v>5</v>
      </c>
      <c r="AH589" t="s">
        <v>50</v>
      </c>
      <c r="AI589" t="s">
        <v>51</v>
      </c>
      <c r="AJ589">
        <v>2</v>
      </c>
      <c r="AK589">
        <v>1</v>
      </c>
      <c r="AL589">
        <v>1</v>
      </c>
      <c r="AM589" t="s">
        <v>52</v>
      </c>
      <c r="AN589" t="s">
        <v>53</v>
      </c>
      <c r="AP589">
        <v>1</v>
      </c>
      <c r="AQ589" t="s">
        <v>54</v>
      </c>
      <c r="AR589">
        <v>0</v>
      </c>
      <c r="AW589" t="s">
        <v>55</v>
      </c>
      <c r="AX589">
        <v>0</v>
      </c>
      <c r="AY589">
        <v>2</v>
      </c>
      <c r="AZ589">
        <v>2</v>
      </c>
      <c r="BA589">
        <v>2</v>
      </c>
      <c r="BB589" t="s">
        <v>56</v>
      </c>
    </row>
    <row r="590" spans="1:54" x14ac:dyDescent="0.2">
      <c r="A590" s="4" t="str">
        <f>VLOOKUP(F590,'Matching-Tabelle'!$A$57:$B$61,2,FALSE)</f>
        <v>curdin.schenkel@tkb.ch</v>
      </c>
      <c r="B590" s="4" t="str">
        <f>VLOOKUP(J590,'Matching-Tabelle'!$A$1:$B$52,2,FALSE)</f>
        <v>Proj Eval NePe</v>
      </c>
      <c r="C590" s="4">
        <v>0.5</v>
      </c>
      <c r="D590" s="4" t="s">
        <v>282</v>
      </c>
      <c r="E590" s="5">
        <v>42501</v>
      </c>
      <c r="F590" t="s">
        <v>46</v>
      </c>
      <c r="G590" t="s">
        <v>47</v>
      </c>
      <c r="H590" t="s">
        <v>48</v>
      </c>
      <c r="I590" s="1"/>
      <c r="J590">
        <v>225</v>
      </c>
      <c r="K590" t="s">
        <v>130</v>
      </c>
      <c r="L590" t="s">
        <v>131</v>
      </c>
      <c r="M590">
        <v>990001</v>
      </c>
      <c r="N590" t="s">
        <v>49</v>
      </c>
      <c r="O590">
        <v>0.5</v>
      </c>
      <c r="Q590">
        <v>0.5</v>
      </c>
      <c r="S590" t="s">
        <v>282</v>
      </c>
      <c r="AE590">
        <v>12</v>
      </c>
      <c r="AF590">
        <v>7.6</v>
      </c>
      <c r="AG590">
        <v>5</v>
      </c>
      <c r="AH590" t="s">
        <v>50</v>
      </c>
      <c r="AI590" t="s">
        <v>51</v>
      </c>
      <c r="AJ590">
        <v>2</v>
      </c>
      <c r="AK590">
        <v>1</v>
      </c>
      <c r="AL590">
        <v>1</v>
      </c>
      <c r="AM590" t="s">
        <v>52</v>
      </c>
      <c r="AN590" t="s">
        <v>53</v>
      </c>
      <c r="AP590">
        <v>1</v>
      </c>
      <c r="AQ590" t="s">
        <v>54</v>
      </c>
      <c r="AR590">
        <v>0</v>
      </c>
      <c r="AW590" t="s">
        <v>55</v>
      </c>
      <c r="AX590">
        <v>0</v>
      </c>
      <c r="AY590">
        <v>2</v>
      </c>
      <c r="AZ590">
        <v>0.5</v>
      </c>
      <c r="BA590">
        <v>0.5</v>
      </c>
      <c r="BB590" t="s">
        <v>56</v>
      </c>
    </row>
    <row r="591" spans="1:54" x14ac:dyDescent="0.2">
      <c r="A591" s="4" t="str">
        <f>VLOOKUP(F591,'Matching-Tabelle'!$A$57:$B$61,2,FALSE)</f>
        <v>curdin.schenkel@tkb.ch</v>
      </c>
      <c r="B591" s="4" t="str">
        <f>VLOOKUP(J591,'Matching-Tabelle'!$A$1:$B$52,2,FALSE)</f>
        <v>Proj Eval NePe</v>
      </c>
      <c r="C591" s="4">
        <v>2</v>
      </c>
      <c r="D591" s="4" t="s">
        <v>285</v>
      </c>
      <c r="E591" s="5">
        <v>42502</v>
      </c>
      <c r="F591" t="s">
        <v>46</v>
      </c>
      <c r="G591" t="s">
        <v>47</v>
      </c>
      <c r="H591" t="s">
        <v>48</v>
      </c>
      <c r="I591" s="1"/>
      <c r="J591">
        <v>225</v>
      </c>
      <c r="K591" t="s">
        <v>130</v>
      </c>
      <c r="L591" t="s">
        <v>131</v>
      </c>
      <c r="M591">
        <v>990001</v>
      </c>
      <c r="N591" t="s">
        <v>49</v>
      </c>
      <c r="O591">
        <v>2</v>
      </c>
      <c r="Q591">
        <v>2</v>
      </c>
      <c r="S591" t="s">
        <v>285</v>
      </c>
      <c r="AE591">
        <v>12</v>
      </c>
      <c r="AF591">
        <v>7.6</v>
      </c>
      <c r="AG591">
        <v>5</v>
      </c>
      <c r="AH591" t="s">
        <v>50</v>
      </c>
      <c r="AI591" t="s">
        <v>51</v>
      </c>
      <c r="AJ591">
        <v>2</v>
      </c>
      <c r="AK591">
        <v>1</v>
      </c>
      <c r="AL591">
        <v>1</v>
      </c>
      <c r="AM591" t="s">
        <v>52</v>
      </c>
      <c r="AN591" t="s">
        <v>53</v>
      </c>
      <c r="AP591">
        <v>1</v>
      </c>
      <c r="AQ591" t="s">
        <v>54</v>
      </c>
      <c r="AR591">
        <v>0</v>
      </c>
      <c r="AW591" t="s">
        <v>55</v>
      </c>
      <c r="AX591">
        <v>0</v>
      </c>
      <c r="AY591">
        <v>2</v>
      </c>
      <c r="AZ591">
        <v>2</v>
      </c>
      <c r="BA591">
        <v>2</v>
      </c>
      <c r="BB591" t="s">
        <v>56</v>
      </c>
    </row>
    <row r="592" spans="1:54" x14ac:dyDescent="0.2">
      <c r="A592" s="4" t="str">
        <f>VLOOKUP(F592,'Matching-Tabelle'!$A$57:$B$61,2,FALSE)</f>
        <v>curdin.schenkel@tkb.ch</v>
      </c>
      <c r="B592" s="4" t="str">
        <f>VLOOKUP(J592,'Matching-Tabelle'!$A$1:$B$52,2,FALSE)</f>
        <v>Proj Eval NePe</v>
      </c>
      <c r="C592" s="4">
        <v>3.5</v>
      </c>
      <c r="D592" s="4" t="s">
        <v>287</v>
      </c>
      <c r="E592" s="5">
        <v>42503</v>
      </c>
      <c r="F592" t="s">
        <v>46</v>
      </c>
      <c r="G592" t="s">
        <v>47</v>
      </c>
      <c r="H592" t="s">
        <v>48</v>
      </c>
      <c r="I592" s="1"/>
      <c r="J592">
        <v>225</v>
      </c>
      <c r="K592" t="s">
        <v>130</v>
      </c>
      <c r="L592" t="s">
        <v>131</v>
      </c>
      <c r="M592">
        <v>990001</v>
      </c>
      <c r="N592" t="s">
        <v>49</v>
      </c>
      <c r="O592">
        <v>3.5</v>
      </c>
      <c r="Q592">
        <v>3.5</v>
      </c>
      <c r="S592" t="s">
        <v>287</v>
      </c>
      <c r="AE592">
        <v>12</v>
      </c>
      <c r="AF592">
        <v>7.6</v>
      </c>
      <c r="AG592">
        <v>5</v>
      </c>
      <c r="AH592" t="s">
        <v>50</v>
      </c>
      <c r="AI592" t="s">
        <v>51</v>
      </c>
      <c r="AJ592">
        <v>2</v>
      </c>
      <c r="AK592">
        <v>1</v>
      </c>
      <c r="AL592">
        <v>1</v>
      </c>
      <c r="AM592" t="s">
        <v>52</v>
      </c>
      <c r="AN592" t="s">
        <v>53</v>
      </c>
      <c r="AP592">
        <v>1</v>
      </c>
      <c r="AQ592" t="s">
        <v>54</v>
      </c>
      <c r="AR592">
        <v>0</v>
      </c>
      <c r="AW592" t="s">
        <v>55</v>
      </c>
      <c r="AX592">
        <v>0</v>
      </c>
      <c r="AY592">
        <v>2</v>
      </c>
      <c r="AZ592">
        <v>3.5</v>
      </c>
      <c r="BA592">
        <v>3.5</v>
      </c>
      <c r="BB592" t="s">
        <v>56</v>
      </c>
    </row>
    <row r="593" spans="1:54" x14ac:dyDescent="0.2">
      <c r="A593" s="4" t="str">
        <f>VLOOKUP(F593,'Matching-Tabelle'!$A$57:$B$61,2,FALSE)</f>
        <v>curdin.schenkel@tkb.ch</v>
      </c>
      <c r="B593" s="4" t="str">
        <f>VLOOKUP(J593,'Matching-Tabelle'!$A$1:$B$52,2,FALSE)</f>
        <v>Proj Eval NePe</v>
      </c>
      <c r="C593" s="4">
        <v>0.25</v>
      </c>
      <c r="D593" s="4" t="s">
        <v>297</v>
      </c>
      <c r="E593" s="5">
        <v>42516</v>
      </c>
      <c r="F593" t="s">
        <v>46</v>
      </c>
      <c r="G593" t="s">
        <v>47</v>
      </c>
      <c r="H593" t="s">
        <v>48</v>
      </c>
      <c r="I593" s="1"/>
      <c r="J593">
        <v>225</v>
      </c>
      <c r="K593" t="s">
        <v>130</v>
      </c>
      <c r="L593" t="s">
        <v>131</v>
      </c>
      <c r="M593">
        <v>990001</v>
      </c>
      <c r="N593" t="s">
        <v>49</v>
      </c>
      <c r="O593">
        <v>0.25</v>
      </c>
      <c r="Q593">
        <v>0.25</v>
      </c>
      <c r="S593" t="s">
        <v>297</v>
      </c>
      <c r="AE593">
        <v>12</v>
      </c>
      <c r="AF593">
        <v>7.6</v>
      </c>
      <c r="AG593">
        <v>5</v>
      </c>
      <c r="AH593" t="s">
        <v>50</v>
      </c>
      <c r="AI593" t="s">
        <v>51</v>
      </c>
      <c r="AJ593">
        <v>2</v>
      </c>
      <c r="AK593">
        <v>1</v>
      </c>
      <c r="AL593">
        <v>1</v>
      </c>
      <c r="AM593" t="s">
        <v>52</v>
      </c>
      <c r="AN593" t="s">
        <v>53</v>
      </c>
      <c r="AP593">
        <v>1</v>
      </c>
      <c r="AQ593" t="s">
        <v>54</v>
      </c>
      <c r="AR593">
        <v>0</v>
      </c>
      <c r="AW593" t="s">
        <v>55</v>
      </c>
      <c r="AX593">
        <v>0</v>
      </c>
      <c r="AY593">
        <v>2</v>
      </c>
      <c r="AZ593">
        <v>0.25</v>
      </c>
      <c r="BA593">
        <v>0.25</v>
      </c>
      <c r="BB593" t="s">
        <v>56</v>
      </c>
    </row>
    <row r="594" spans="1:54" x14ac:dyDescent="0.2">
      <c r="A594" s="4" t="str">
        <f>VLOOKUP(F594,'Matching-Tabelle'!$A$57:$B$61,2,FALSE)</f>
        <v>curdin.schenkel@tkb.ch</v>
      </c>
      <c r="B594" s="4" t="str">
        <f>VLOOKUP(J594,'Matching-Tabelle'!$A$1:$B$52,2,FALSE)</f>
        <v>Proj Eval NePe</v>
      </c>
      <c r="C594" s="4">
        <v>1</v>
      </c>
      <c r="D594" s="4" t="s">
        <v>299</v>
      </c>
      <c r="E594" s="5">
        <v>42520</v>
      </c>
      <c r="F594" t="s">
        <v>46</v>
      </c>
      <c r="G594" t="s">
        <v>47</v>
      </c>
      <c r="H594" t="s">
        <v>48</v>
      </c>
      <c r="I594" s="1"/>
      <c r="J594">
        <v>225</v>
      </c>
      <c r="K594" t="s">
        <v>130</v>
      </c>
      <c r="L594" t="s">
        <v>131</v>
      </c>
      <c r="M594">
        <v>990001</v>
      </c>
      <c r="N594" t="s">
        <v>49</v>
      </c>
      <c r="O594">
        <v>1</v>
      </c>
      <c r="Q594">
        <v>1</v>
      </c>
      <c r="S594" t="s">
        <v>299</v>
      </c>
      <c r="AE594">
        <v>12</v>
      </c>
      <c r="AF594">
        <v>7.6</v>
      </c>
      <c r="AG594">
        <v>5</v>
      </c>
      <c r="AH594" t="s">
        <v>50</v>
      </c>
      <c r="AI594" t="s">
        <v>51</v>
      </c>
      <c r="AJ594">
        <v>2</v>
      </c>
      <c r="AK594">
        <v>1</v>
      </c>
      <c r="AL594">
        <v>1</v>
      </c>
      <c r="AM594" t="s">
        <v>52</v>
      </c>
      <c r="AN594" t="s">
        <v>53</v>
      </c>
      <c r="AP594">
        <v>1</v>
      </c>
      <c r="AQ594" t="s">
        <v>54</v>
      </c>
      <c r="AR594">
        <v>0</v>
      </c>
      <c r="AW594" t="s">
        <v>55</v>
      </c>
      <c r="AX594">
        <v>0</v>
      </c>
      <c r="AY594">
        <v>2</v>
      </c>
      <c r="AZ594">
        <v>1</v>
      </c>
      <c r="BA594">
        <v>1</v>
      </c>
      <c r="BB594" t="s">
        <v>56</v>
      </c>
    </row>
    <row r="595" spans="1:54" x14ac:dyDescent="0.2">
      <c r="A595" s="4" t="str">
        <f>VLOOKUP(F595,'Matching-Tabelle'!$A$57:$B$61,2,FALSE)</f>
        <v>curdin.schenkel@tkb.ch</v>
      </c>
      <c r="B595" s="4" t="str">
        <f>VLOOKUP(J595,'Matching-Tabelle'!$A$1:$B$52,2,FALSE)</f>
        <v>Proj Eval NePe</v>
      </c>
      <c r="C595" s="4">
        <v>0.5</v>
      </c>
      <c r="D595" s="4" t="s">
        <v>300</v>
      </c>
      <c r="E595" s="5">
        <v>42520</v>
      </c>
      <c r="F595" t="s">
        <v>46</v>
      </c>
      <c r="G595" t="s">
        <v>47</v>
      </c>
      <c r="H595" t="s">
        <v>48</v>
      </c>
      <c r="I595" s="1"/>
      <c r="J595">
        <v>225</v>
      </c>
      <c r="K595" t="s">
        <v>130</v>
      </c>
      <c r="L595" t="s">
        <v>131</v>
      </c>
      <c r="M595">
        <v>990001</v>
      </c>
      <c r="N595" t="s">
        <v>49</v>
      </c>
      <c r="O595">
        <v>0.5</v>
      </c>
      <c r="Q595">
        <v>0.5</v>
      </c>
      <c r="S595" t="s">
        <v>300</v>
      </c>
      <c r="AE595">
        <v>12</v>
      </c>
      <c r="AF595">
        <v>7.6</v>
      </c>
      <c r="AG595">
        <v>5</v>
      </c>
      <c r="AH595" t="s">
        <v>50</v>
      </c>
      <c r="AI595" t="s">
        <v>51</v>
      </c>
      <c r="AJ595">
        <v>2</v>
      </c>
      <c r="AK595">
        <v>1</v>
      </c>
      <c r="AL595">
        <v>1</v>
      </c>
      <c r="AM595" t="s">
        <v>52</v>
      </c>
      <c r="AN595" t="s">
        <v>53</v>
      </c>
      <c r="AP595">
        <v>1</v>
      </c>
      <c r="AQ595" t="s">
        <v>54</v>
      </c>
      <c r="AR595">
        <v>0</v>
      </c>
      <c r="AW595" t="s">
        <v>55</v>
      </c>
      <c r="AX595">
        <v>0</v>
      </c>
      <c r="AY595">
        <v>2</v>
      </c>
      <c r="AZ595">
        <v>0.5</v>
      </c>
      <c r="BA595">
        <v>0.5</v>
      </c>
      <c r="BB595" t="s">
        <v>56</v>
      </c>
    </row>
    <row r="596" spans="1:54" x14ac:dyDescent="0.2">
      <c r="A596" s="4" t="str">
        <f>VLOOKUP(F596,'Matching-Tabelle'!$A$57:$B$61,2,FALSE)</f>
        <v>curdin.schenkel@tkb.ch</v>
      </c>
      <c r="B596" s="4" t="str">
        <f>VLOOKUP(J596,'Matching-Tabelle'!$A$1:$B$52,2,FALSE)</f>
        <v>Proj Eval NePe</v>
      </c>
      <c r="C596" s="4">
        <v>4.5</v>
      </c>
      <c r="D596" s="4" t="s">
        <v>329</v>
      </c>
      <c r="E596" s="5">
        <v>42533</v>
      </c>
      <c r="F596" t="s">
        <v>46</v>
      </c>
      <c r="G596" t="s">
        <v>47</v>
      </c>
      <c r="H596" t="s">
        <v>48</v>
      </c>
      <c r="I596" s="1"/>
      <c r="J596">
        <v>225</v>
      </c>
      <c r="K596" t="s">
        <v>130</v>
      </c>
      <c r="L596" t="s">
        <v>131</v>
      </c>
      <c r="M596">
        <v>990001</v>
      </c>
      <c r="N596" t="s">
        <v>49</v>
      </c>
      <c r="O596">
        <v>4.5</v>
      </c>
      <c r="Q596">
        <v>4.5</v>
      </c>
      <c r="S596" t="s">
        <v>329</v>
      </c>
      <c r="AE596">
        <v>12</v>
      </c>
      <c r="AF596">
        <v>7.6</v>
      </c>
      <c r="AG596">
        <v>5</v>
      </c>
      <c r="AH596" t="s">
        <v>50</v>
      </c>
      <c r="AI596" t="s">
        <v>51</v>
      </c>
      <c r="AJ596">
        <v>2</v>
      </c>
      <c r="AK596">
        <v>1</v>
      </c>
      <c r="AL596">
        <v>1</v>
      </c>
      <c r="AM596" t="s">
        <v>52</v>
      </c>
      <c r="AN596" t="s">
        <v>53</v>
      </c>
      <c r="AP596">
        <v>1</v>
      </c>
      <c r="AQ596" t="s">
        <v>54</v>
      </c>
      <c r="AR596">
        <v>0</v>
      </c>
      <c r="AW596" t="s">
        <v>55</v>
      </c>
      <c r="AX596">
        <v>0</v>
      </c>
      <c r="AY596">
        <v>2</v>
      </c>
      <c r="AZ596">
        <v>4.5</v>
      </c>
      <c r="BA596">
        <v>4.5</v>
      </c>
      <c r="BB596" t="s">
        <v>56</v>
      </c>
    </row>
    <row r="597" spans="1:54" x14ac:dyDescent="0.2">
      <c r="A597" s="4" t="str">
        <f>VLOOKUP(F597,'Matching-Tabelle'!$A$57:$B$61,2,FALSE)</f>
        <v>curdin.schenkel@tkb.ch</v>
      </c>
      <c r="B597" s="4" t="str">
        <f>VLOOKUP(J597,'Matching-Tabelle'!$A$1:$B$52,2,FALSE)</f>
        <v>Proj Eval NePe</v>
      </c>
      <c r="C597" s="4">
        <v>2.5</v>
      </c>
      <c r="D597" s="4" t="s">
        <v>330</v>
      </c>
      <c r="E597" s="5">
        <v>42534</v>
      </c>
      <c r="F597" t="s">
        <v>46</v>
      </c>
      <c r="G597" t="s">
        <v>47</v>
      </c>
      <c r="H597" t="s">
        <v>48</v>
      </c>
      <c r="I597" s="1"/>
      <c r="J597">
        <v>225</v>
      </c>
      <c r="K597" t="s">
        <v>130</v>
      </c>
      <c r="L597" t="s">
        <v>131</v>
      </c>
      <c r="M597">
        <v>990001</v>
      </c>
      <c r="N597" t="s">
        <v>49</v>
      </c>
      <c r="O597">
        <v>2.5</v>
      </c>
      <c r="Q597">
        <v>2.5</v>
      </c>
      <c r="S597" t="s">
        <v>330</v>
      </c>
      <c r="AE597">
        <v>12</v>
      </c>
      <c r="AF597">
        <v>7.6</v>
      </c>
      <c r="AG597">
        <v>5</v>
      </c>
      <c r="AH597" t="s">
        <v>50</v>
      </c>
      <c r="AI597" t="s">
        <v>51</v>
      </c>
      <c r="AJ597">
        <v>2</v>
      </c>
      <c r="AK597">
        <v>1</v>
      </c>
      <c r="AL597">
        <v>1</v>
      </c>
      <c r="AM597" t="s">
        <v>52</v>
      </c>
      <c r="AN597" t="s">
        <v>53</v>
      </c>
      <c r="AP597">
        <v>1</v>
      </c>
      <c r="AQ597" t="s">
        <v>54</v>
      </c>
      <c r="AR597">
        <v>0</v>
      </c>
      <c r="AW597" t="s">
        <v>55</v>
      </c>
      <c r="AX597">
        <v>0</v>
      </c>
      <c r="AY597">
        <v>2</v>
      </c>
      <c r="AZ597">
        <v>2.5</v>
      </c>
      <c r="BA597">
        <v>2.5</v>
      </c>
      <c r="BB597" t="s">
        <v>56</v>
      </c>
    </row>
    <row r="598" spans="1:54" x14ac:dyDescent="0.2">
      <c r="A598" s="4" t="str">
        <f>VLOOKUP(F598,'Matching-Tabelle'!$A$57:$B$61,2,FALSE)</f>
        <v>curdin.schenkel@tkb.ch</v>
      </c>
      <c r="B598" s="4" t="str">
        <f>VLOOKUP(J598,'Matching-Tabelle'!$A$1:$B$52,2,FALSE)</f>
        <v>Proj Eval NePe</v>
      </c>
      <c r="C598" s="4">
        <v>8.5</v>
      </c>
      <c r="D598" s="4" t="s">
        <v>352</v>
      </c>
      <c r="E598" s="5">
        <v>42550</v>
      </c>
      <c r="F598" t="s">
        <v>46</v>
      </c>
      <c r="G598" t="s">
        <v>47</v>
      </c>
      <c r="H598" t="s">
        <v>48</v>
      </c>
      <c r="I598" s="1"/>
      <c r="J598">
        <v>225</v>
      </c>
      <c r="K598" t="s">
        <v>130</v>
      </c>
      <c r="L598" t="s">
        <v>131</v>
      </c>
      <c r="M598">
        <v>990001</v>
      </c>
      <c r="N598" t="s">
        <v>49</v>
      </c>
      <c r="O598">
        <v>8.5</v>
      </c>
      <c r="Q598">
        <v>8.5</v>
      </c>
      <c r="S598" t="s">
        <v>352</v>
      </c>
      <c r="AE598">
        <v>12</v>
      </c>
      <c r="AF598">
        <v>7.6</v>
      </c>
      <c r="AG598">
        <v>5</v>
      </c>
      <c r="AH598" t="s">
        <v>50</v>
      </c>
      <c r="AI598" t="s">
        <v>51</v>
      </c>
      <c r="AJ598">
        <v>2</v>
      </c>
      <c r="AK598">
        <v>1</v>
      </c>
      <c r="AL598">
        <v>1</v>
      </c>
      <c r="AM598" t="s">
        <v>52</v>
      </c>
      <c r="AN598" t="s">
        <v>53</v>
      </c>
      <c r="AP598">
        <v>1</v>
      </c>
      <c r="AQ598" t="s">
        <v>54</v>
      </c>
      <c r="AR598">
        <v>0</v>
      </c>
      <c r="AW598" t="s">
        <v>55</v>
      </c>
      <c r="AX598">
        <v>0</v>
      </c>
      <c r="AY598">
        <v>2</v>
      </c>
      <c r="AZ598">
        <v>8.5</v>
      </c>
      <c r="BA598">
        <v>8.5</v>
      </c>
      <c r="BB598" t="s">
        <v>56</v>
      </c>
    </row>
    <row r="599" spans="1:54" x14ac:dyDescent="0.2">
      <c r="A599" s="4" t="str">
        <f>VLOOKUP(F599,'Matching-Tabelle'!$A$57:$B$61,2,FALSE)</f>
        <v>curdin.schenkel@tkb.ch</v>
      </c>
      <c r="B599" s="4" t="str">
        <f>VLOOKUP(J599,'Matching-Tabelle'!$A$1:$B$52,2,FALSE)</f>
        <v>Proj Eval NePe</v>
      </c>
      <c r="C599" s="4">
        <v>12</v>
      </c>
      <c r="D599" s="4" t="s">
        <v>359</v>
      </c>
      <c r="E599" s="5">
        <v>42557</v>
      </c>
      <c r="F599" t="s">
        <v>46</v>
      </c>
      <c r="G599" t="s">
        <v>47</v>
      </c>
      <c r="H599" t="s">
        <v>48</v>
      </c>
      <c r="I599" s="1"/>
      <c r="J599">
        <v>225</v>
      </c>
      <c r="K599" t="s">
        <v>130</v>
      </c>
      <c r="L599" t="s">
        <v>131</v>
      </c>
      <c r="M599">
        <v>990001</v>
      </c>
      <c r="N599" t="s">
        <v>49</v>
      </c>
      <c r="O599">
        <v>12</v>
      </c>
      <c r="Q599">
        <v>12</v>
      </c>
      <c r="S599" t="s">
        <v>359</v>
      </c>
      <c r="AE599">
        <v>12</v>
      </c>
      <c r="AF599">
        <v>7.6</v>
      </c>
      <c r="AG599">
        <v>5</v>
      </c>
      <c r="AH599" t="s">
        <v>50</v>
      </c>
      <c r="AI599" t="s">
        <v>51</v>
      </c>
      <c r="AJ599">
        <v>2</v>
      </c>
      <c r="AK599">
        <v>1</v>
      </c>
      <c r="AL599">
        <v>1</v>
      </c>
      <c r="AM599" t="s">
        <v>52</v>
      </c>
      <c r="AN599" t="s">
        <v>53</v>
      </c>
      <c r="AP599">
        <v>1</v>
      </c>
      <c r="AQ599" t="s">
        <v>54</v>
      </c>
      <c r="AR599">
        <v>0</v>
      </c>
      <c r="AW599" t="s">
        <v>55</v>
      </c>
      <c r="AX599">
        <v>0</v>
      </c>
      <c r="AY599">
        <v>2</v>
      </c>
      <c r="AZ599">
        <v>12</v>
      </c>
      <c r="BA599">
        <v>12</v>
      </c>
      <c r="BB599" t="s">
        <v>56</v>
      </c>
    </row>
    <row r="600" spans="1:54" x14ac:dyDescent="0.2">
      <c r="A600" s="4" t="str">
        <f>VLOOKUP(F600,'Matching-Tabelle'!$A$57:$B$61,2,FALSE)</f>
        <v>curdin.schenkel@tkb.ch</v>
      </c>
      <c r="B600" s="4" t="str">
        <f>VLOOKUP(J600,'Matching-Tabelle'!$A$1:$B$52,2,FALSE)</f>
        <v>Proj Eval NePe</v>
      </c>
      <c r="C600" s="4">
        <v>0.25</v>
      </c>
      <c r="D600" s="4" t="s">
        <v>362</v>
      </c>
      <c r="E600" s="5">
        <v>42558</v>
      </c>
      <c r="F600" t="s">
        <v>46</v>
      </c>
      <c r="G600" t="s">
        <v>47</v>
      </c>
      <c r="H600" t="s">
        <v>48</v>
      </c>
      <c r="I600" s="1"/>
      <c r="J600">
        <v>225</v>
      </c>
      <c r="K600" t="s">
        <v>130</v>
      </c>
      <c r="L600" t="s">
        <v>131</v>
      </c>
      <c r="M600">
        <v>990001</v>
      </c>
      <c r="N600" t="s">
        <v>49</v>
      </c>
      <c r="O600">
        <v>0.25</v>
      </c>
      <c r="Q600">
        <v>0.25</v>
      </c>
      <c r="S600" t="s">
        <v>362</v>
      </c>
      <c r="AE600">
        <v>12</v>
      </c>
      <c r="AF600">
        <v>7.6</v>
      </c>
      <c r="AG600">
        <v>5</v>
      </c>
      <c r="AH600" t="s">
        <v>50</v>
      </c>
      <c r="AI600" t="s">
        <v>51</v>
      </c>
      <c r="AJ600">
        <v>2</v>
      </c>
      <c r="AK600">
        <v>1</v>
      </c>
      <c r="AL600">
        <v>1</v>
      </c>
      <c r="AM600" t="s">
        <v>52</v>
      </c>
      <c r="AN600" t="s">
        <v>53</v>
      </c>
      <c r="AP600">
        <v>1</v>
      </c>
      <c r="AQ600" t="s">
        <v>54</v>
      </c>
      <c r="AR600">
        <v>0</v>
      </c>
      <c r="AW600" t="s">
        <v>55</v>
      </c>
      <c r="AX600">
        <v>0</v>
      </c>
      <c r="AY600">
        <v>2</v>
      </c>
      <c r="AZ600">
        <v>0.25</v>
      </c>
      <c r="BA600">
        <v>0.25</v>
      </c>
      <c r="BB600" t="s">
        <v>56</v>
      </c>
    </row>
    <row r="601" spans="1:54" x14ac:dyDescent="0.2">
      <c r="A601" s="4" t="str">
        <f>VLOOKUP(F601,'Matching-Tabelle'!$A$57:$B$61,2,FALSE)</f>
        <v>curdin.schenkel@tkb.ch</v>
      </c>
      <c r="B601" s="4" t="str">
        <f>VLOOKUP(J601,'Matching-Tabelle'!$A$1:$B$52,2,FALSE)</f>
        <v>Proj Eval NePe</v>
      </c>
      <c r="C601" s="4">
        <v>1</v>
      </c>
      <c r="D601" s="4" t="s">
        <v>368</v>
      </c>
      <c r="E601" s="5">
        <v>42569</v>
      </c>
      <c r="F601" t="s">
        <v>46</v>
      </c>
      <c r="G601" t="s">
        <v>47</v>
      </c>
      <c r="H601" t="s">
        <v>48</v>
      </c>
      <c r="I601" s="1"/>
      <c r="J601">
        <v>225</v>
      </c>
      <c r="K601" t="s">
        <v>130</v>
      </c>
      <c r="L601" t="s">
        <v>131</v>
      </c>
      <c r="M601">
        <v>990001</v>
      </c>
      <c r="N601" t="s">
        <v>49</v>
      </c>
      <c r="O601">
        <v>1</v>
      </c>
      <c r="Q601">
        <v>1</v>
      </c>
      <c r="S601" t="s">
        <v>368</v>
      </c>
      <c r="AE601">
        <v>12</v>
      </c>
      <c r="AF601">
        <v>7.6</v>
      </c>
      <c r="AG601">
        <v>5</v>
      </c>
      <c r="AH601" t="s">
        <v>50</v>
      </c>
      <c r="AI601" t="s">
        <v>51</v>
      </c>
      <c r="AJ601">
        <v>2</v>
      </c>
      <c r="AK601">
        <v>1</v>
      </c>
      <c r="AL601">
        <v>1</v>
      </c>
      <c r="AM601" t="s">
        <v>52</v>
      </c>
      <c r="AN601" t="s">
        <v>53</v>
      </c>
      <c r="AP601">
        <v>1</v>
      </c>
      <c r="AQ601" t="s">
        <v>54</v>
      </c>
      <c r="AR601">
        <v>0</v>
      </c>
      <c r="AW601" t="s">
        <v>55</v>
      </c>
      <c r="AX601">
        <v>0</v>
      </c>
      <c r="AY601">
        <v>2</v>
      </c>
      <c r="AZ601">
        <v>1</v>
      </c>
      <c r="BA601">
        <v>1</v>
      </c>
      <c r="BB601" t="s">
        <v>56</v>
      </c>
    </row>
    <row r="602" spans="1:54" x14ac:dyDescent="0.2">
      <c r="A602" s="4" t="str">
        <f>VLOOKUP(F602,'Matching-Tabelle'!$A$57:$B$61,2,FALSE)</f>
        <v>curdin.schenkel@tkb.ch</v>
      </c>
      <c r="B602" s="4" t="str">
        <f>VLOOKUP(J602,'Matching-Tabelle'!$A$1:$B$52,2,FALSE)</f>
        <v>Proj Eval NePe</v>
      </c>
      <c r="C602" s="4">
        <v>10</v>
      </c>
      <c r="D602" s="4" t="s">
        <v>369</v>
      </c>
      <c r="E602" s="5">
        <v>42570</v>
      </c>
      <c r="F602" t="s">
        <v>46</v>
      </c>
      <c r="G602" t="s">
        <v>47</v>
      </c>
      <c r="H602" t="s">
        <v>48</v>
      </c>
      <c r="I602" s="1"/>
      <c r="J602">
        <v>225</v>
      </c>
      <c r="K602" t="s">
        <v>130</v>
      </c>
      <c r="L602" t="s">
        <v>131</v>
      </c>
      <c r="M602">
        <v>990001</v>
      </c>
      <c r="N602" t="s">
        <v>49</v>
      </c>
      <c r="O602">
        <v>10</v>
      </c>
      <c r="Q602">
        <v>10</v>
      </c>
      <c r="S602" t="s">
        <v>369</v>
      </c>
      <c r="AE602">
        <v>12</v>
      </c>
      <c r="AF602">
        <v>7.6</v>
      </c>
      <c r="AG602">
        <v>5</v>
      </c>
      <c r="AH602" t="s">
        <v>50</v>
      </c>
      <c r="AI602" t="s">
        <v>51</v>
      </c>
      <c r="AJ602">
        <v>2</v>
      </c>
      <c r="AK602">
        <v>1</v>
      </c>
      <c r="AL602">
        <v>1</v>
      </c>
      <c r="AM602" t="s">
        <v>52</v>
      </c>
      <c r="AN602" t="s">
        <v>53</v>
      </c>
      <c r="AP602">
        <v>1</v>
      </c>
      <c r="AQ602" t="s">
        <v>54</v>
      </c>
      <c r="AR602">
        <v>0</v>
      </c>
      <c r="AW602" t="s">
        <v>55</v>
      </c>
      <c r="AX602">
        <v>0</v>
      </c>
      <c r="AY602">
        <v>2</v>
      </c>
      <c r="AZ602">
        <v>10</v>
      </c>
      <c r="BA602">
        <v>10</v>
      </c>
      <c r="BB602" t="s">
        <v>56</v>
      </c>
    </row>
    <row r="603" spans="1:54" x14ac:dyDescent="0.2">
      <c r="A603" s="4" t="str">
        <f>VLOOKUP(F603,'Matching-Tabelle'!$A$57:$B$61,2,FALSE)</f>
        <v>curdin.schenkel@tkb.ch</v>
      </c>
      <c r="B603" s="4" t="str">
        <f>VLOOKUP(J603,'Matching-Tabelle'!$A$1:$B$52,2,FALSE)</f>
        <v>Proj Eval NePe</v>
      </c>
      <c r="C603" s="4">
        <v>1</v>
      </c>
      <c r="D603" s="4" t="s">
        <v>93</v>
      </c>
      <c r="E603" s="5">
        <v>42604</v>
      </c>
      <c r="F603" t="s">
        <v>46</v>
      </c>
      <c r="G603" t="s">
        <v>47</v>
      </c>
      <c r="H603" t="s">
        <v>48</v>
      </c>
      <c r="I603" s="1"/>
      <c r="J603">
        <v>225</v>
      </c>
      <c r="K603" t="s">
        <v>130</v>
      </c>
      <c r="L603" t="s">
        <v>131</v>
      </c>
      <c r="M603">
        <v>990001</v>
      </c>
      <c r="N603" t="s">
        <v>49</v>
      </c>
      <c r="O603">
        <v>1</v>
      </c>
      <c r="Q603">
        <v>1</v>
      </c>
      <c r="S603" t="s">
        <v>93</v>
      </c>
      <c r="AE603">
        <v>12</v>
      </c>
      <c r="AF603">
        <v>7.6</v>
      </c>
      <c r="AG603">
        <v>5</v>
      </c>
      <c r="AH603" t="s">
        <v>50</v>
      </c>
      <c r="AI603" t="s">
        <v>51</v>
      </c>
      <c r="AJ603">
        <v>2</v>
      </c>
      <c r="AK603">
        <v>1</v>
      </c>
      <c r="AL603">
        <v>1</v>
      </c>
      <c r="AM603" t="s">
        <v>52</v>
      </c>
      <c r="AN603" t="s">
        <v>53</v>
      </c>
      <c r="AP603">
        <v>1</v>
      </c>
      <c r="AQ603" t="s">
        <v>54</v>
      </c>
      <c r="AR603">
        <v>0</v>
      </c>
      <c r="AW603" t="s">
        <v>55</v>
      </c>
      <c r="AX603">
        <v>0</v>
      </c>
      <c r="AY603">
        <v>2</v>
      </c>
      <c r="AZ603">
        <v>1</v>
      </c>
      <c r="BA603">
        <v>1</v>
      </c>
      <c r="BB603" t="s">
        <v>56</v>
      </c>
    </row>
    <row r="604" spans="1:54" x14ac:dyDescent="0.2">
      <c r="A604" s="4" t="str">
        <f>VLOOKUP(F604,'Matching-Tabelle'!$A$57:$B$61,2,FALSE)</f>
        <v>curdin.schenkel@tkb.ch</v>
      </c>
      <c r="B604" s="4" t="str">
        <f>VLOOKUP(J604,'Matching-Tabelle'!$A$1:$B$52,2,FALSE)</f>
        <v>Proj Eval NePe</v>
      </c>
      <c r="C604" s="4">
        <v>2</v>
      </c>
      <c r="D604" s="4" t="s">
        <v>382</v>
      </c>
      <c r="E604" s="5">
        <v>42604</v>
      </c>
      <c r="F604" t="s">
        <v>46</v>
      </c>
      <c r="G604" t="s">
        <v>47</v>
      </c>
      <c r="H604" t="s">
        <v>48</v>
      </c>
      <c r="I604" s="1"/>
      <c r="J604">
        <v>225</v>
      </c>
      <c r="K604" t="s">
        <v>130</v>
      </c>
      <c r="L604" t="s">
        <v>131</v>
      </c>
      <c r="M604">
        <v>990001</v>
      </c>
      <c r="N604" t="s">
        <v>49</v>
      </c>
      <c r="O604">
        <v>2</v>
      </c>
      <c r="Q604">
        <v>2</v>
      </c>
      <c r="S604" t="s">
        <v>382</v>
      </c>
      <c r="AE604">
        <v>12</v>
      </c>
      <c r="AF604">
        <v>7.6</v>
      </c>
      <c r="AG604">
        <v>5</v>
      </c>
      <c r="AH604" t="s">
        <v>50</v>
      </c>
      <c r="AI604" t="s">
        <v>51</v>
      </c>
      <c r="AJ604">
        <v>2</v>
      </c>
      <c r="AK604">
        <v>1</v>
      </c>
      <c r="AL604">
        <v>1</v>
      </c>
      <c r="AM604" t="s">
        <v>52</v>
      </c>
      <c r="AN604" t="s">
        <v>53</v>
      </c>
      <c r="AP604">
        <v>1</v>
      </c>
      <c r="AQ604" t="s">
        <v>54</v>
      </c>
      <c r="AR604">
        <v>0</v>
      </c>
      <c r="AW604" t="s">
        <v>55</v>
      </c>
      <c r="AX604">
        <v>0</v>
      </c>
      <c r="AY604">
        <v>2</v>
      </c>
      <c r="AZ604">
        <v>2</v>
      </c>
      <c r="BA604">
        <v>2</v>
      </c>
      <c r="BB604" t="s">
        <v>56</v>
      </c>
    </row>
    <row r="605" spans="1:54" x14ac:dyDescent="0.2">
      <c r="A605" s="4" t="str">
        <f>VLOOKUP(F605,'Matching-Tabelle'!$A$57:$B$61,2,FALSE)</f>
        <v>curdin.schenkel@tkb.ch</v>
      </c>
      <c r="B605" s="4" t="str">
        <f>VLOOKUP(J605,'Matching-Tabelle'!$A$1:$B$52,2,FALSE)</f>
        <v>Proj Eval NePe</v>
      </c>
      <c r="C605" s="4">
        <v>1</v>
      </c>
      <c r="D605" s="4" t="s">
        <v>389</v>
      </c>
      <c r="E605" s="5">
        <v>42607</v>
      </c>
      <c r="F605" t="s">
        <v>46</v>
      </c>
      <c r="G605" t="s">
        <v>47</v>
      </c>
      <c r="H605" t="s">
        <v>48</v>
      </c>
      <c r="I605" s="1"/>
      <c r="J605">
        <v>225</v>
      </c>
      <c r="K605" t="s">
        <v>130</v>
      </c>
      <c r="L605" t="s">
        <v>131</v>
      </c>
      <c r="M605">
        <v>990001</v>
      </c>
      <c r="N605" t="s">
        <v>49</v>
      </c>
      <c r="O605">
        <v>1</v>
      </c>
      <c r="Q605">
        <v>1</v>
      </c>
      <c r="S605" t="s">
        <v>389</v>
      </c>
      <c r="AE605">
        <v>12</v>
      </c>
      <c r="AF605">
        <v>7.6</v>
      </c>
      <c r="AG605">
        <v>5</v>
      </c>
      <c r="AH605" t="s">
        <v>50</v>
      </c>
      <c r="AI605" t="s">
        <v>51</v>
      </c>
      <c r="AJ605">
        <v>2</v>
      </c>
      <c r="AK605">
        <v>1</v>
      </c>
      <c r="AL605">
        <v>1</v>
      </c>
      <c r="AM605" t="s">
        <v>52</v>
      </c>
      <c r="AN605" t="s">
        <v>53</v>
      </c>
      <c r="AP605">
        <v>1</v>
      </c>
      <c r="AQ605" t="s">
        <v>54</v>
      </c>
      <c r="AR605">
        <v>0</v>
      </c>
      <c r="AW605" t="s">
        <v>55</v>
      </c>
      <c r="AX605">
        <v>0</v>
      </c>
      <c r="AY605">
        <v>2</v>
      </c>
      <c r="AZ605">
        <v>1</v>
      </c>
      <c r="BA605">
        <v>1</v>
      </c>
      <c r="BB605" t="s">
        <v>56</v>
      </c>
    </row>
    <row r="606" spans="1:54" x14ac:dyDescent="0.2">
      <c r="A606" s="4" t="str">
        <f>VLOOKUP(F606,'Matching-Tabelle'!$A$57:$B$61,2,FALSE)</f>
        <v>curdin.schenkel@tkb.ch</v>
      </c>
      <c r="B606" s="4" t="str">
        <f>VLOOKUP(J606,'Matching-Tabelle'!$A$1:$B$52,2,FALSE)</f>
        <v>Proj Eval NePe</v>
      </c>
      <c r="C606" s="4">
        <v>4</v>
      </c>
      <c r="D606" s="4" t="s">
        <v>399</v>
      </c>
      <c r="E606" s="5">
        <v>42612</v>
      </c>
      <c r="F606" t="s">
        <v>46</v>
      </c>
      <c r="G606" t="s">
        <v>47</v>
      </c>
      <c r="H606" t="s">
        <v>48</v>
      </c>
      <c r="I606" s="1"/>
      <c r="J606">
        <v>225</v>
      </c>
      <c r="K606" t="s">
        <v>130</v>
      </c>
      <c r="L606" t="s">
        <v>131</v>
      </c>
      <c r="M606">
        <v>990001</v>
      </c>
      <c r="N606" t="s">
        <v>49</v>
      </c>
      <c r="O606">
        <v>4</v>
      </c>
      <c r="Q606">
        <v>4</v>
      </c>
      <c r="S606" t="s">
        <v>399</v>
      </c>
      <c r="AE606">
        <v>12</v>
      </c>
      <c r="AF606">
        <v>7.6</v>
      </c>
      <c r="AG606">
        <v>5</v>
      </c>
      <c r="AH606" t="s">
        <v>50</v>
      </c>
      <c r="AI606" t="s">
        <v>51</v>
      </c>
      <c r="AJ606">
        <v>2</v>
      </c>
      <c r="AK606">
        <v>1</v>
      </c>
      <c r="AL606">
        <v>1</v>
      </c>
      <c r="AM606" t="s">
        <v>52</v>
      </c>
      <c r="AN606" t="s">
        <v>53</v>
      </c>
      <c r="AP606">
        <v>1</v>
      </c>
      <c r="AQ606" t="s">
        <v>54</v>
      </c>
      <c r="AR606">
        <v>0</v>
      </c>
      <c r="AW606" t="s">
        <v>55</v>
      </c>
      <c r="AX606">
        <v>0</v>
      </c>
      <c r="AY606">
        <v>2</v>
      </c>
      <c r="AZ606">
        <v>4</v>
      </c>
      <c r="BA606">
        <v>4</v>
      </c>
      <c r="BB606" t="s">
        <v>56</v>
      </c>
    </row>
    <row r="607" spans="1:54" x14ac:dyDescent="0.2">
      <c r="A607" s="4" t="str">
        <f>VLOOKUP(F607,'Matching-Tabelle'!$A$57:$B$61,2,FALSE)</f>
        <v>curdin.schenkel@tkb.ch</v>
      </c>
      <c r="B607" s="4" t="str">
        <f>VLOOKUP(J607,'Matching-Tabelle'!$A$1:$B$52,2,FALSE)</f>
        <v>Proj Eval NePe</v>
      </c>
      <c r="C607" s="4">
        <v>8</v>
      </c>
      <c r="D607" s="4" t="s">
        <v>400</v>
      </c>
      <c r="E607" s="5">
        <v>42613</v>
      </c>
      <c r="F607" t="s">
        <v>46</v>
      </c>
      <c r="G607" t="s">
        <v>47</v>
      </c>
      <c r="H607" t="s">
        <v>48</v>
      </c>
      <c r="I607" s="1"/>
      <c r="J607">
        <v>225</v>
      </c>
      <c r="K607" t="s">
        <v>130</v>
      </c>
      <c r="L607" t="s">
        <v>131</v>
      </c>
      <c r="M607">
        <v>990001</v>
      </c>
      <c r="N607" t="s">
        <v>49</v>
      </c>
      <c r="O607">
        <v>8</v>
      </c>
      <c r="Q607">
        <v>8</v>
      </c>
      <c r="S607" t="s">
        <v>400</v>
      </c>
      <c r="AE607">
        <v>12</v>
      </c>
      <c r="AF607">
        <v>7.6</v>
      </c>
      <c r="AG607">
        <v>5</v>
      </c>
      <c r="AH607" t="s">
        <v>50</v>
      </c>
      <c r="AI607" t="s">
        <v>51</v>
      </c>
      <c r="AJ607">
        <v>2</v>
      </c>
      <c r="AK607">
        <v>1</v>
      </c>
      <c r="AL607">
        <v>1</v>
      </c>
      <c r="AM607" t="s">
        <v>52</v>
      </c>
      <c r="AN607" t="s">
        <v>53</v>
      </c>
      <c r="AP607">
        <v>1</v>
      </c>
      <c r="AQ607" t="s">
        <v>54</v>
      </c>
      <c r="AR607">
        <v>0</v>
      </c>
      <c r="AW607" t="s">
        <v>55</v>
      </c>
      <c r="AX607">
        <v>0</v>
      </c>
      <c r="AY607">
        <v>2</v>
      </c>
      <c r="AZ607">
        <v>8</v>
      </c>
      <c r="BA607">
        <v>8</v>
      </c>
      <c r="BB607" t="s">
        <v>56</v>
      </c>
    </row>
    <row r="608" spans="1:54" x14ac:dyDescent="0.2">
      <c r="A608" s="4" t="str">
        <f>VLOOKUP(F608,'Matching-Tabelle'!$A$57:$B$61,2,FALSE)</f>
        <v>curdin.schenkel@tkb.ch</v>
      </c>
      <c r="B608" s="4" t="str">
        <f>VLOOKUP(J608,'Matching-Tabelle'!$A$1:$B$52,2,FALSE)</f>
        <v>Proj Eval NePe</v>
      </c>
      <c r="C608" s="4">
        <v>4</v>
      </c>
      <c r="D608" s="4" t="s">
        <v>407</v>
      </c>
      <c r="E608" s="5">
        <v>42614</v>
      </c>
      <c r="F608" t="s">
        <v>46</v>
      </c>
      <c r="G608" t="s">
        <v>47</v>
      </c>
      <c r="H608" t="s">
        <v>48</v>
      </c>
      <c r="I608" s="1"/>
      <c r="J608">
        <v>225</v>
      </c>
      <c r="K608" t="s">
        <v>130</v>
      </c>
      <c r="L608" t="s">
        <v>131</v>
      </c>
      <c r="M608">
        <v>990001</v>
      </c>
      <c r="N608" t="s">
        <v>49</v>
      </c>
      <c r="O608">
        <v>4</v>
      </c>
      <c r="Q608">
        <v>4</v>
      </c>
      <c r="S608" t="s">
        <v>407</v>
      </c>
      <c r="AE608">
        <v>12</v>
      </c>
      <c r="AF608">
        <v>7.6</v>
      </c>
      <c r="AG608">
        <v>5</v>
      </c>
      <c r="AH608" t="s">
        <v>50</v>
      </c>
      <c r="AI608" t="s">
        <v>51</v>
      </c>
      <c r="AJ608">
        <v>2</v>
      </c>
      <c r="AK608">
        <v>1</v>
      </c>
      <c r="AL608">
        <v>1</v>
      </c>
      <c r="AM608" t="s">
        <v>52</v>
      </c>
      <c r="AN608" t="s">
        <v>53</v>
      </c>
      <c r="AP608">
        <v>1</v>
      </c>
      <c r="AQ608" t="s">
        <v>54</v>
      </c>
      <c r="AR608">
        <v>0</v>
      </c>
      <c r="AW608" t="s">
        <v>55</v>
      </c>
      <c r="AX608">
        <v>0</v>
      </c>
      <c r="AY608">
        <v>2</v>
      </c>
      <c r="AZ608">
        <v>4</v>
      </c>
      <c r="BA608">
        <v>4</v>
      </c>
      <c r="BB608" t="s">
        <v>56</v>
      </c>
    </row>
    <row r="609" spans="1:54" x14ac:dyDescent="0.2">
      <c r="A609" s="4" t="str">
        <f>VLOOKUP(F609,'Matching-Tabelle'!$A$57:$B$61,2,FALSE)</f>
        <v>curdin.schenkel@tkb.ch</v>
      </c>
      <c r="B609" s="4" t="str">
        <f>VLOOKUP(J609,'Matching-Tabelle'!$A$1:$B$52,2,FALSE)</f>
        <v>Proj Eval NePe</v>
      </c>
      <c r="C609" s="4">
        <v>3</v>
      </c>
      <c r="D609" s="4" t="s">
        <v>408</v>
      </c>
      <c r="E609" s="5">
        <v>42615</v>
      </c>
      <c r="F609" t="s">
        <v>46</v>
      </c>
      <c r="G609" t="s">
        <v>47</v>
      </c>
      <c r="H609" t="s">
        <v>48</v>
      </c>
      <c r="I609" s="1"/>
      <c r="J609">
        <v>225</v>
      </c>
      <c r="K609" t="s">
        <v>130</v>
      </c>
      <c r="L609" t="s">
        <v>131</v>
      </c>
      <c r="M609">
        <v>990001</v>
      </c>
      <c r="N609" t="s">
        <v>49</v>
      </c>
      <c r="O609">
        <v>3</v>
      </c>
      <c r="Q609">
        <v>3</v>
      </c>
      <c r="S609" t="s">
        <v>408</v>
      </c>
      <c r="AE609">
        <v>12</v>
      </c>
      <c r="AF609">
        <v>7.6</v>
      </c>
      <c r="AG609">
        <v>5</v>
      </c>
      <c r="AH609" t="s">
        <v>50</v>
      </c>
      <c r="AI609" t="s">
        <v>51</v>
      </c>
      <c r="AJ609">
        <v>2</v>
      </c>
      <c r="AK609">
        <v>1</v>
      </c>
      <c r="AL609">
        <v>1</v>
      </c>
      <c r="AM609" t="s">
        <v>52</v>
      </c>
      <c r="AN609" t="s">
        <v>53</v>
      </c>
      <c r="AP609">
        <v>1</v>
      </c>
      <c r="AQ609" t="s">
        <v>54</v>
      </c>
      <c r="AR609">
        <v>0</v>
      </c>
      <c r="AW609" t="s">
        <v>55</v>
      </c>
      <c r="AX609">
        <v>0</v>
      </c>
      <c r="AY609">
        <v>2</v>
      </c>
      <c r="AZ609">
        <v>3</v>
      </c>
      <c r="BA609">
        <v>3</v>
      </c>
      <c r="BB609" t="s">
        <v>56</v>
      </c>
    </row>
    <row r="610" spans="1:54" x14ac:dyDescent="0.2">
      <c r="A610" s="4" t="str">
        <f>VLOOKUP(F610,'Matching-Tabelle'!$A$57:$B$61,2,FALSE)</f>
        <v>curdin.schenkel@tkb.ch</v>
      </c>
      <c r="B610" s="4" t="str">
        <f>VLOOKUP(J610,'Matching-Tabelle'!$A$1:$B$52,2,FALSE)</f>
        <v>Proj Eval NePe</v>
      </c>
      <c r="C610" s="4">
        <v>4.3</v>
      </c>
      <c r="D610" s="4" t="s">
        <v>410</v>
      </c>
      <c r="E610" s="5">
        <v>42618</v>
      </c>
      <c r="F610" t="s">
        <v>46</v>
      </c>
      <c r="G610" t="s">
        <v>47</v>
      </c>
      <c r="H610" t="s">
        <v>48</v>
      </c>
      <c r="I610" s="1"/>
      <c r="J610">
        <v>225</v>
      </c>
      <c r="K610" t="s">
        <v>130</v>
      </c>
      <c r="L610" t="s">
        <v>131</v>
      </c>
      <c r="M610">
        <v>990001</v>
      </c>
      <c r="N610" t="s">
        <v>49</v>
      </c>
      <c r="O610">
        <v>4.3</v>
      </c>
      <c r="Q610">
        <v>4.3</v>
      </c>
      <c r="S610" t="s">
        <v>410</v>
      </c>
      <c r="AE610">
        <v>12</v>
      </c>
      <c r="AF610">
        <v>7.6</v>
      </c>
      <c r="AG610">
        <v>5</v>
      </c>
      <c r="AH610" t="s">
        <v>50</v>
      </c>
      <c r="AI610" t="s">
        <v>51</v>
      </c>
      <c r="AJ610">
        <v>2</v>
      </c>
      <c r="AK610">
        <v>1</v>
      </c>
      <c r="AL610">
        <v>1</v>
      </c>
      <c r="AM610" t="s">
        <v>52</v>
      </c>
      <c r="AN610" t="s">
        <v>53</v>
      </c>
      <c r="AP610">
        <v>1</v>
      </c>
      <c r="AQ610" t="s">
        <v>54</v>
      </c>
      <c r="AR610">
        <v>0</v>
      </c>
      <c r="AW610" t="s">
        <v>55</v>
      </c>
      <c r="AX610">
        <v>0</v>
      </c>
      <c r="AY610">
        <v>2</v>
      </c>
      <c r="AZ610">
        <v>4.3</v>
      </c>
      <c r="BA610">
        <v>4.3</v>
      </c>
      <c r="BB610" t="s">
        <v>56</v>
      </c>
    </row>
    <row r="611" spans="1:54" x14ac:dyDescent="0.2">
      <c r="A611" s="4" t="str">
        <f>VLOOKUP(F611,'Matching-Tabelle'!$A$57:$B$61,2,FALSE)</f>
        <v>curdin.schenkel@tkb.ch</v>
      </c>
      <c r="B611" s="4" t="str">
        <f>VLOOKUP(J611,'Matching-Tabelle'!$A$1:$B$52,2,FALSE)</f>
        <v>Proj Eval NePe</v>
      </c>
      <c r="C611" s="4">
        <v>1</v>
      </c>
      <c r="D611" s="4" t="s">
        <v>416</v>
      </c>
      <c r="E611" s="5">
        <v>42622</v>
      </c>
      <c r="F611" t="s">
        <v>46</v>
      </c>
      <c r="G611" t="s">
        <v>47</v>
      </c>
      <c r="H611" t="s">
        <v>48</v>
      </c>
      <c r="I611" s="1"/>
      <c r="J611">
        <v>225</v>
      </c>
      <c r="K611" t="s">
        <v>130</v>
      </c>
      <c r="L611" t="s">
        <v>131</v>
      </c>
      <c r="M611">
        <v>990001</v>
      </c>
      <c r="N611" t="s">
        <v>49</v>
      </c>
      <c r="O611">
        <v>1</v>
      </c>
      <c r="Q611">
        <v>1</v>
      </c>
      <c r="S611" t="s">
        <v>416</v>
      </c>
      <c r="AE611">
        <v>12</v>
      </c>
      <c r="AF611">
        <v>7.6</v>
      </c>
      <c r="AG611">
        <v>5</v>
      </c>
      <c r="AH611" t="s">
        <v>50</v>
      </c>
      <c r="AI611" t="s">
        <v>51</v>
      </c>
      <c r="AJ611">
        <v>2</v>
      </c>
      <c r="AK611">
        <v>1</v>
      </c>
      <c r="AL611">
        <v>1</v>
      </c>
      <c r="AM611" t="s">
        <v>52</v>
      </c>
      <c r="AN611" t="s">
        <v>53</v>
      </c>
      <c r="AP611">
        <v>1</v>
      </c>
      <c r="AQ611" t="s">
        <v>54</v>
      </c>
      <c r="AR611">
        <v>0</v>
      </c>
      <c r="AW611" t="s">
        <v>55</v>
      </c>
      <c r="AX611">
        <v>0</v>
      </c>
      <c r="AY611">
        <v>2</v>
      </c>
      <c r="AZ611">
        <v>1</v>
      </c>
      <c r="BA611">
        <v>1</v>
      </c>
      <c r="BB611" t="s">
        <v>56</v>
      </c>
    </row>
    <row r="612" spans="1:54" x14ac:dyDescent="0.2">
      <c r="A612" s="4" t="str">
        <f>VLOOKUP(F612,'Matching-Tabelle'!$A$57:$B$61,2,FALSE)</f>
        <v>curdin.schenkel@tkb.ch</v>
      </c>
      <c r="B612" s="4" t="str">
        <f>VLOOKUP(J612,'Matching-Tabelle'!$A$1:$B$52,2,FALSE)</f>
        <v>Proj Eval NePe</v>
      </c>
      <c r="C612" s="4">
        <v>3</v>
      </c>
      <c r="D612" s="4" t="s">
        <v>419</v>
      </c>
      <c r="E612" s="5">
        <v>42625</v>
      </c>
      <c r="F612" t="s">
        <v>46</v>
      </c>
      <c r="G612" t="s">
        <v>47</v>
      </c>
      <c r="H612" t="s">
        <v>48</v>
      </c>
      <c r="I612" s="1"/>
      <c r="J612">
        <v>225</v>
      </c>
      <c r="K612" t="s">
        <v>130</v>
      </c>
      <c r="L612" t="s">
        <v>131</v>
      </c>
      <c r="M612">
        <v>990001</v>
      </c>
      <c r="N612" t="s">
        <v>49</v>
      </c>
      <c r="O612">
        <v>3</v>
      </c>
      <c r="Q612">
        <v>3</v>
      </c>
      <c r="S612" t="s">
        <v>419</v>
      </c>
      <c r="AE612">
        <v>12</v>
      </c>
      <c r="AF612">
        <v>7.6</v>
      </c>
      <c r="AG612">
        <v>5</v>
      </c>
      <c r="AH612" t="s">
        <v>50</v>
      </c>
      <c r="AI612" t="s">
        <v>51</v>
      </c>
      <c r="AJ612">
        <v>2</v>
      </c>
      <c r="AK612">
        <v>1</v>
      </c>
      <c r="AL612">
        <v>1</v>
      </c>
      <c r="AM612" t="s">
        <v>52</v>
      </c>
      <c r="AN612" t="s">
        <v>53</v>
      </c>
      <c r="AP612">
        <v>1</v>
      </c>
      <c r="AQ612" t="s">
        <v>54</v>
      </c>
      <c r="AR612">
        <v>0</v>
      </c>
      <c r="AW612" t="s">
        <v>55</v>
      </c>
      <c r="AX612">
        <v>0</v>
      </c>
      <c r="AY612">
        <v>2</v>
      </c>
      <c r="AZ612">
        <v>3</v>
      </c>
      <c r="BA612">
        <v>3</v>
      </c>
      <c r="BB612" t="s">
        <v>56</v>
      </c>
    </row>
    <row r="613" spans="1:54" x14ac:dyDescent="0.2">
      <c r="A613" s="4" t="str">
        <f>VLOOKUP(F613,'Matching-Tabelle'!$A$57:$B$61,2,FALSE)</f>
        <v>curdin.schenkel@tkb.ch</v>
      </c>
      <c r="B613" s="4" t="str">
        <f>VLOOKUP(J613,'Matching-Tabelle'!$A$1:$B$52,2,FALSE)</f>
        <v>Proj Eval NePe</v>
      </c>
      <c r="C613" s="4">
        <v>3.5</v>
      </c>
      <c r="D613" s="4" t="s">
        <v>422</v>
      </c>
      <c r="E613" s="5">
        <v>42626</v>
      </c>
      <c r="F613" t="s">
        <v>46</v>
      </c>
      <c r="G613" t="s">
        <v>47</v>
      </c>
      <c r="H613" t="s">
        <v>48</v>
      </c>
      <c r="I613" s="1"/>
      <c r="J613">
        <v>225</v>
      </c>
      <c r="K613" t="s">
        <v>130</v>
      </c>
      <c r="L613" t="s">
        <v>131</v>
      </c>
      <c r="M613">
        <v>990001</v>
      </c>
      <c r="N613" t="s">
        <v>49</v>
      </c>
      <c r="O613">
        <v>3.5</v>
      </c>
      <c r="Q613">
        <v>3.5</v>
      </c>
      <c r="S613" t="s">
        <v>422</v>
      </c>
      <c r="AE613">
        <v>12</v>
      </c>
      <c r="AF613">
        <v>7.6</v>
      </c>
      <c r="AG613">
        <v>5</v>
      </c>
      <c r="AH613" t="s">
        <v>50</v>
      </c>
      <c r="AI613" t="s">
        <v>51</v>
      </c>
      <c r="AJ613">
        <v>2</v>
      </c>
      <c r="AK613">
        <v>1</v>
      </c>
      <c r="AL613">
        <v>1</v>
      </c>
      <c r="AM613" t="s">
        <v>52</v>
      </c>
      <c r="AN613" t="s">
        <v>53</v>
      </c>
      <c r="AP613">
        <v>1</v>
      </c>
      <c r="AQ613" t="s">
        <v>54</v>
      </c>
      <c r="AR613">
        <v>0</v>
      </c>
      <c r="AW613" t="s">
        <v>55</v>
      </c>
      <c r="AX613">
        <v>0</v>
      </c>
      <c r="AY613">
        <v>2</v>
      </c>
      <c r="AZ613">
        <v>3.5</v>
      </c>
      <c r="BA613">
        <v>3.5</v>
      </c>
      <c r="BB613" t="s">
        <v>56</v>
      </c>
    </row>
    <row r="614" spans="1:54" x14ac:dyDescent="0.2">
      <c r="A614" s="4" t="str">
        <f>VLOOKUP(F614,'Matching-Tabelle'!$A$57:$B$61,2,FALSE)</f>
        <v>curdin.schenkel@tkb.ch</v>
      </c>
      <c r="B614" s="4" t="str">
        <f>VLOOKUP(J614,'Matching-Tabelle'!$A$1:$B$52,2,FALSE)</f>
        <v>Proj Eval NePe</v>
      </c>
      <c r="C614" s="4">
        <v>0.7</v>
      </c>
      <c r="D614" s="4"/>
      <c r="E614" s="5">
        <v>42653</v>
      </c>
      <c r="F614" t="s">
        <v>46</v>
      </c>
      <c r="G614" t="s">
        <v>47</v>
      </c>
      <c r="H614" t="s">
        <v>48</v>
      </c>
      <c r="I614" s="1"/>
      <c r="J614">
        <v>225</v>
      </c>
      <c r="K614" t="s">
        <v>130</v>
      </c>
      <c r="L614" t="s">
        <v>131</v>
      </c>
      <c r="M614">
        <v>990001</v>
      </c>
      <c r="N614" t="s">
        <v>49</v>
      </c>
      <c r="O614">
        <v>0.7</v>
      </c>
      <c r="Q614">
        <v>0.7</v>
      </c>
      <c r="AE614">
        <v>12</v>
      </c>
      <c r="AF614">
        <v>7.6</v>
      </c>
      <c r="AG614">
        <v>5</v>
      </c>
      <c r="AH614" t="s">
        <v>50</v>
      </c>
      <c r="AI614" t="s">
        <v>51</v>
      </c>
      <c r="AJ614">
        <v>2</v>
      </c>
      <c r="AK614">
        <v>1</v>
      </c>
      <c r="AL614">
        <v>1</v>
      </c>
      <c r="AM614" t="s">
        <v>52</v>
      </c>
      <c r="AN614" t="s">
        <v>53</v>
      </c>
      <c r="AP614">
        <v>1</v>
      </c>
      <c r="AQ614" t="s">
        <v>54</v>
      </c>
      <c r="AR614">
        <v>0</v>
      </c>
      <c r="AW614" t="s">
        <v>55</v>
      </c>
      <c r="AX614">
        <v>0</v>
      </c>
      <c r="AY614">
        <v>2</v>
      </c>
      <c r="AZ614">
        <v>0.7</v>
      </c>
      <c r="BA614">
        <v>0.7</v>
      </c>
      <c r="BB614" t="s">
        <v>56</v>
      </c>
    </row>
    <row r="615" spans="1:54" x14ac:dyDescent="0.2">
      <c r="A615" s="4" t="str">
        <f>VLOOKUP(F615,'Matching-Tabelle'!$A$57:$B$61,2,FALSE)</f>
        <v>curdin.schenkel@tkb.ch</v>
      </c>
      <c r="B615" s="4" t="str">
        <f>VLOOKUP(J615,'Matching-Tabelle'!$A$1:$B$52,2,FALSE)</f>
        <v>Proj Eval NePe</v>
      </c>
      <c r="C615" s="4">
        <v>1.5</v>
      </c>
      <c r="D615" s="4" t="s">
        <v>430</v>
      </c>
      <c r="E615" s="5">
        <v>42653</v>
      </c>
      <c r="F615" t="s">
        <v>46</v>
      </c>
      <c r="G615" t="s">
        <v>47</v>
      </c>
      <c r="H615" t="s">
        <v>48</v>
      </c>
      <c r="I615" s="1"/>
      <c r="J615">
        <v>225</v>
      </c>
      <c r="K615" t="s">
        <v>130</v>
      </c>
      <c r="L615" t="s">
        <v>131</v>
      </c>
      <c r="M615">
        <v>990001</v>
      </c>
      <c r="N615" t="s">
        <v>49</v>
      </c>
      <c r="O615">
        <v>1.5</v>
      </c>
      <c r="Q615">
        <v>1.5</v>
      </c>
      <c r="S615" t="s">
        <v>430</v>
      </c>
      <c r="AE615">
        <v>12</v>
      </c>
      <c r="AF615">
        <v>7.6</v>
      </c>
      <c r="AG615">
        <v>5</v>
      </c>
      <c r="AH615" t="s">
        <v>50</v>
      </c>
      <c r="AI615" t="s">
        <v>51</v>
      </c>
      <c r="AJ615">
        <v>2</v>
      </c>
      <c r="AK615">
        <v>1</v>
      </c>
      <c r="AL615">
        <v>1</v>
      </c>
      <c r="AM615" t="s">
        <v>52</v>
      </c>
      <c r="AN615" t="s">
        <v>53</v>
      </c>
      <c r="AP615">
        <v>1</v>
      </c>
      <c r="AQ615" t="s">
        <v>54</v>
      </c>
      <c r="AR615">
        <v>0</v>
      </c>
      <c r="AW615" t="s">
        <v>55</v>
      </c>
      <c r="AX615">
        <v>0</v>
      </c>
      <c r="AY615">
        <v>2</v>
      </c>
      <c r="AZ615">
        <v>1.5</v>
      </c>
      <c r="BA615">
        <v>1.5</v>
      </c>
      <c r="BB615" t="s">
        <v>56</v>
      </c>
    </row>
    <row r="616" spans="1:54" x14ac:dyDescent="0.2">
      <c r="A616" s="4" t="str">
        <f>VLOOKUP(F616,'Matching-Tabelle'!$A$57:$B$61,2,FALSE)</f>
        <v>curdin.schenkel@tkb.ch</v>
      </c>
      <c r="B616" s="4" t="str">
        <f>VLOOKUP(J616,'Matching-Tabelle'!$A$1:$B$52,2,FALSE)</f>
        <v>Proj Eval NePe</v>
      </c>
      <c r="C616" s="4">
        <v>2</v>
      </c>
      <c r="D616" s="4" t="s">
        <v>432</v>
      </c>
      <c r="E616" s="5">
        <v>42654</v>
      </c>
      <c r="F616" t="s">
        <v>46</v>
      </c>
      <c r="G616" t="s">
        <v>47</v>
      </c>
      <c r="H616" t="s">
        <v>48</v>
      </c>
      <c r="I616" s="1"/>
      <c r="J616">
        <v>225</v>
      </c>
      <c r="K616" t="s">
        <v>130</v>
      </c>
      <c r="L616" t="s">
        <v>131</v>
      </c>
      <c r="M616">
        <v>990001</v>
      </c>
      <c r="N616" t="s">
        <v>49</v>
      </c>
      <c r="O616">
        <v>2</v>
      </c>
      <c r="Q616">
        <v>2</v>
      </c>
      <c r="S616" t="s">
        <v>432</v>
      </c>
      <c r="AE616">
        <v>12</v>
      </c>
      <c r="AF616">
        <v>7.6</v>
      </c>
      <c r="AG616">
        <v>5</v>
      </c>
      <c r="AH616" t="s">
        <v>50</v>
      </c>
      <c r="AI616" t="s">
        <v>51</v>
      </c>
      <c r="AJ616">
        <v>2</v>
      </c>
      <c r="AK616">
        <v>1</v>
      </c>
      <c r="AL616">
        <v>1</v>
      </c>
      <c r="AM616" t="s">
        <v>52</v>
      </c>
      <c r="AN616" t="s">
        <v>53</v>
      </c>
      <c r="AP616">
        <v>1</v>
      </c>
      <c r="AQ616" t="s">
        <v>54</v>
      </c>
      <c r="AR616">
        <v>0</v>
      </c>
      <c r="AW616" t="s">
        <v>55</v>
      </c>
      <c r="AX616">
        <v>0</v>
      </c>
      <c r="AY616">
        <v>2</v>
      </c>
      <c r="AZ616">
        <v>2</v>
      </c>
      <c r="BA616">
        <v>2</v>
      </c>
      <c r="BB616" t="s">
        <v>56</v>
      </c>
    </row>
    <row r="617" spans="1:54" x14ac:dyDescent="0.2">
      <c r="A617" s="4" t="str">
        <f>VLOOKUP(F617,'Matching-Tabelle'!$A$57:$B$61,2,FALSE)</f>
        <v>curdin.schenkel@tkb.ch</v>
      </c>
      <c r="B617" s="4" t="str">
        <f>VLOOKUP(J617,'Matching-Tabelle'!$A$1:$B$52,2,FALSE)</f>
        <v>WPI CTB</v>
      </c>
      <c r="C617" s="4">
        <v>0.5</v>
      </c>
      <c r="D617" s="4" t="s">
        <v>62</v>
      </c>
      <c r="E617" s="5">
        <v>42373</v>
      </c>
      <c r="F617" t="s">
        <v>46</v>
      </c>
      <c r="G617" t="s">
        <v>47</v>
      </c>
      <c r="H617" t="s">
        <v>48</v>
      </c>
      <c r="I617" s="1"/>
      <c r="J617">
        <v>919</v>
      </c>
      <c r="K617" t="s">
        <v>60</v>
      </c>
      <c r="L617" t="s">
        <v>61</v>
      </c>
      <c r="M617">
        <v>990001</v>
      </c>
      <c r="N617" t="s">
        <v>49</v>
      </c>
      <c r="O617">
        <v>0.5</v>
      </c>
      <c r="Q617">
        <v>0.5</v>
      </c>
      <c r="S617" t="s">
        <v>62</v>
      </c>
      <c r="AE617">
        <v>12</v>
      </c>
      <c r="AF617">
        <v>7.6</v>
      </c>
      <c r="AG617">
        <v>5</v>
      </c>
      <c r="AH617" t="s">
        <v>50</v>
      </c>
      <c r="AI617" t="s">
        <v>51</v>
      </c>
      <c r="AJ617">
        <v>2</v>
      </c>
      <c r="AK617">
        <v>1</v>
      </c>
      <c r="AL617">
        <v>1</v>
      </c>
      <c r="AM617" t="s">
        <v>52</v>
      </c>
      <c r="AN617" t="s">
        <v>53</v>
      </c>
      <c r="AP617">
        <v>1</v>
      </c>
      <c r="AQ617" t="s">
        <v>54</v>
      </c>
      <c r="AR617">
        <v>0</v>
      </c>
      <c r="AW617" t="s">
        <v>55</v>
      </c>
      <c r="AX617">
        <v>0</v>
      </c>
      <c r="AY617">
        <v>2</v>
      </c>
      <c r="AZ617">
        <v>0.5</v>
      </c>
      <c r="BA617">
        <v>0.5</v>
      </c>
      <c r="BB617" t="s">
        <v>56</v>
      </c>
    </row>
    <row r="618" spans="1:54" x14ac:dyDescent="0.2">
      <c r="A618" s="4" t="str">
        <f>VLOOKUP(F618,'Matching-Tabelle'!$A$57:$B$61,2,FALSE)</f>
        <v>curdin.schenkel@tkb.ch</v>
      </c>
      <c r="B618" s="4" t="str">
        <f>VLOOKUP(J618,'Matching-Tabelle'!$A$1:$B$52,2,FALSE)</f>
        <v>WPI CTB</v>
      </c>
      <c r="C618" s="4">
        <v>1</v>
      </c>
      <c r="D618" s="4" t="s">
        <v>90</v>
      </c>
      <c r="E618" s="5">
        <v>42375</v>
      </c>
      <c r="F618" t="s">
        <v>46</v>
      </c>
      <c r="G618" t="s">
        <v>47</v>
      </c>
      <c r="H618" t="s">
        <v>48</v>
      </c>
      <c r="I618" s="1"/>
      <c r="J618">
        <v>919</v>
      </c>
      <c r="K618" t="s">
        <v>60</v>
      </c>
      <c r="L618" t="s">
        <v>61</v>
      </c>
      <c r="M618">
        <v>990001</v>
      </c>
      <c r="N618" t="s">
        <v>49</v>
      </c>
      <c r="O618">
        <v>1</v>
      </c>
      <c r="Q618">
        <v>1</v>
      </c>
      <c r="S618" t="s">
        <v>90</v>
      </c>
      <c r="AE618">
        <v>12</v>
      </c>
      <c r="AF618">
        <v>7.6</v>
      </c>
      <c r="AG618">
        <v>5</v>
      </c>
      <c r="AH618" t="s">
        <v>50</v>
      </c>
      <c r="AI618" t="s">
        <v>51</v>
      </c>
      <c r="AJ618">
        <v>2</v>
      </c>
      <c r="AK618">
        <v>1</v>
      </c>
      <c r="AL618">
        <v>1</v>
      </c>
      <c r="AM618" t="s">
        <v>52</v>
      </c>
      <c r="AN618" t="s">
        <v>53</v>
      </c>
      <c r="AP618">
        <v>1</v>
      </c>
      <c r="AQ618" t="s">
        <v>54</v>
      </c>
      <c r="AR618">
        <v>0</v>
      </c>
      <c r="AW618" t="s">
        <v>55</v>
      </c>
      <c r="AX618">
        <v>0</v>
      </c>
      <c r="AY618">
        <v>2</v>
      </c>
      <c r="AZ618">
        <v>1</v>
      </c>
      <c r="BA618">
        <v>1</v>
      </c>
      <c r="BB618" t="s">
        <v>56</v>
      </c>
    </row>
    <row r="619" spans="1:54" x14ac:dyDescent="0.2">
      <c r="A619" s="4" t="str">
        <f>VLOOKUP(F619,'Matching-Tabelle'!$A$57:$B$61,2,FALSE)</f>
        <v>curdin.schenkel@tkb.ch</v>
      </c>
      <c r="B619" s="4" t="str">
        <f>VLOOKUP(J619,'Matching-Tabelle'!$A$1:$B$52,2,FALSE)</f>
        <v>WPI CTB</v>
      </c>
      <c r="C619" s="4">
        <v>0.5</v>
      </c>
      <c r="D619" s="4" t="s">
        <v>99</v>
      </c>
      <c r="E619" s="5">
        <v>42376</v>
      </c>
      <c r="F619" t="s">
        <v>46</v>
      </c>
      <c r="G619" t="s">
        <v>47</v>
      </c>
      <c r="H619" t="s">
        <v>48</v>
      </c>
      <c r="I619" s="1"/>
      <c r="J619">
        <v>919</v>
      </c>
      <c r="K619" t="s">
        <v>60</v>
      </c>
      <c r="L619" t="s">
        <v>61</v>
      </c>
      <c r="M619">
        <v>990001</v>
      </c>
      <c r="N619" t="s">
        <v>49</v>
      </c>
      <c r="O619">
        <v>0.5</v>
      </c>
      <c r="Q619">
        <v>0.5</v>
      </c>
      <c r="S619" t="s">
        <v>99</v>
      </c>
      <c r="AE619">
        <v>12</v>
      </c>
      <c r="AF619">
        <v>7.6</v>
      </c>
      <c r="AG619">
        <v>5</v>
      </c>
      <c r="AH619" t="s">
        <v>50</v>
      </c>
      <c r="AI619" t="s">
        <v>51</v>
      </c>
      <c r="AJ619">
        <v>2</v>
      </c>
      <c r="AK619">
        <v>1</v>
      </c>
      <c r="AL619">
        <v>1</v>
      </c>
      <c r="AM619" t="s">
        <v>52</v>
      </c>
      <c r="AN619" t="s">
        <v>53</v>
      </c>
      <c r="AP619">
        <v>1</v>
      </c>
      <c r="AQ619" t="s">
        <v>54</v>
      </c>
      <c r="AR619">
        <v>0</v>
      </c>
      <c r="AW619" t="s">
        <v>55</v>
      </c>
      <c r="AX619">
        <v>0</v>
      </c>
      <c r="AY619">
        <v>2</v>
      </c>
      <c r="AZ619">
        <v>0.5</v>
      </c>
      <c r="BA619">
        <v>0.5</v>
      </c>
      <c r="BB619" t="s">
        <v>56</v>
      </c>
    </row>
    <row r="620" spans="1:54" x14ac:dyDescent="0.2">
      <c r="A620" s="4" t="str">
        <f>VLOOKUP(F620,'Matching-Tabelle'!$A$57:$B$61,2,FALSE)</f>
        <v>claudio.goetz@tkb.ch</v>
      </c>
      <c r="B620" s="4" t="str">
        <f>VLOOKUP(J620,'Matching-Tabelle'!$A$1:$B$52,2,FALSE)</f>
        <v>Proj SCRE2016</v>
      </c>
      <c r="C620" s="4">
        <v>0.5</v>
      </c>
      <c r="D620" s="4" t="s">
        <v>565</v>
      </c>
      <c r="E620" s="5">
        <v>42653</v>
      </c>
      <c r="F620" t="s">
        <v>561</v>
      </c>
      <c r="G620" t="s">
        <v>562</v>
      </c>
      <c r="H620" t="s">
        <v>563</v>
      </c>
      <c r="I620" s="1"/>
      <c r="J620">
        <v>2500253</v>
      </c>
      <c r="K620" t="s">
        <v>360</v>
      </c>
      <c r="L620" t="s">
        <v>361</v>
      </c>
      <c r="M620">
        <v>990001</v>
      </c>
      <c r="N620" t="s">
        <v>49</v>
      </c>
      <c r="O620">
        <v>0.5</v>
      </c>
      <c r="Q620">
        <v>0.5</v>
      </c>
      <c r="S620" t="s">
        <v>565</v>
      </c>
      <c r="AE620">
        <v>5</v>
      </c>
      <c r="AF620">
        <v>0</v>
      </c>
      <c r="AG620">
        <v>1</v>
      </c>
      <c r="AH620" t="s">
        <v>280</v>
      </c>
      <c r="AI620" t="s">
        <v>280</v>
      </c>
      <c r="AJ620">
        <v>2</v>
      </c>
      <c r="AK620">
        <v>1</v>
      </c>
      <c r="AL620">
        <v>1</v>
      </c>
      <c r="AM620" t="s">
        <v>52</v>
      </c>
      <c r="AN620" t="s">
        <v>53</v>
      </c>
      <c r="AP620">
        <v>1</v>
      </c>
      <c r="AQ620" t="s">
        <v>54</v>
      </c>
      <c r="AR620">
        <v>0</v>
      </c>
      <c r="AW620" t="s">
        <v>55</v>
      </c>
      <c r="AX620">
        <v>0</v>
      </c>
      <c r="AY620">
        <v>2</v>
      </c>
      <c r="AZ620">
        <v>0.5</v>
      </c>
      <c r="BA620">
        <v>0.5</v>
      </c>
      <c r="BB620" t="s">
        <v>56</v>
      </c>
    </row>
    <row r="621" spans="1:54" x14ac:dyDescent="0.2">
      <c r="A621" s="4" t="str">
        <f>VLOOKUP(F621,'Matching-Tabelle'!$A$57:$B$61,2,FALSE)</f>
        <v>claudio.goetz@tkb.ch</v>
      </c>
      <c r="B621" s="4" t="str">
        <f>VLOOKUP(J621,'Matching-Tabelle'!$A$1:$B$52,2,FALSE)</f>
        <v>WPI RTB</v>
      </c>
      <c r="C621" s="4">
        <v>0.2</v>
      </c>
      <c r="D621" s="4" t="s">
        <v>566</v>
      </c>
      <c r="E621" s="5">
        <v>42653</v>
      </c>
      <c r="F621" t="s">
        <v>561</v>
      </c>
      <c r="G621" t="s">
        <v>562</v>
      </c>
      <c r="H621" t="s">
        <v>563</v>
      </c>
      <c r="I621" s="1"/>
      <c r="J621">
        <v>20</v>
      </c>
      <c r="K621" t="s">
        <v>84</v>
      </c>
      <c r="L621" t="s">
        <v>85</v>
      </c>
      <c r="M621">
        <v>990001</v>
      </c>
      <c r="N621" t="s">
        <v>49</v>
      </c>
      <c r="O621">
        <v>0.2</v>
      </c>
      <c r="Q621">
        <v>0.2</v>
      </c>
      <c r="S621" t="s">
        <v>566</v>
      </c>
      <c r="AE621">
        <v>12</v>
      </c>
      <c r="AF621">
        <v>7.6</v>
      </c>
      <c r="AG621">
        <v>5</v>
      </c>
      <c r="AH621" t="s">
        <v>50</v>
      </c>
      <c r="AI621" t="s">
        <v>51</v>
      </c>
      <c r="AJ621">
        <v>2</v>
      </c>
      <c r="AK621">
        <v>1</v>
      </c>
      <c r="AL621">
        <v>1</v>
      </c>
      <c r="AM621" t="s">
        <v>52</v>
      </c>
      <c r="AN621" t="s">
        <v>53</v>
      </c>
      <c r="AP621">
        <v>1</v>
      </c>
      <c r="AQ621" t="s">
        <v>54</v>
      </c>
      <c r="AR621">
        <v>0</v>
      </c>
      <c r="AW621" t="s">
        <v>55</v>
      </c>
      <c r="AX621">
        <v>0</v>
      </c>
      <c r="AY621">
        <v>2</v>
      </c>
      <c r="AZ621">
        <v>0.2</v>
      </c>
      <c r="BA621">
        <v>0.2</v>
      </c>
      <c r="BB621" t="s">
        <v>56</v>
      </c>
    </row>
    <row r="622" spans="1:54" x14ac:dyDescent="0.2">
      <c r="A622" s="4" t="str">
        <f>VLOOKUP(F622,'Matching-Tabelle'!$A$57:$B$61,2,FALSE)</f>
        <v>claudio.goetz@tkb.ch</v>
      </c>
      <c r="B622" s="4" t="str">
        <f>VLOOKUP(J622,'Matching-Tabelle'!$A$1:$B$52,2,FALSE)</f>
        <v>Proj Geschäftsmodell</v>
      </c>
      <c r="C622" s="4">
        <v>0.5</v>
      </c>
      <c r="D622" s="4" t="s">
        <v>380</v>
      </c>
      <c r="E622" s="5">
        <v>42653</v>
      </c>
      <c r="F622" t="s">
        <v>561</v>
      </c>
      <c r="G622" t="s">
        <v>562</v>
      </c>
      <c r="H622" t="s">
        <v>563</v>
      </c>
      <c r="I622" s="1"/>
      <c r="J622">
        <v>2500240</v>
      </c>
      <c r="K622" t="s">
        <v>158</v>
      </c>
      <c r="L622" t="s">
        <v>159</v>
      </c>
      <c r="M622">
        <v>990001</v>
      </c>
      <c r="N622" t="s">
        <v>49</v>
      </c>
      <c r="O622">
        <v>0.5</v>
      </c>
      <c r="Q622">
        <v>0.5</v>
      </c>
      <c r="S622" t="s">
        <v>380</v>
      </c>
      <c r="AE622">
        <v>12</v>
      </c>
      <c r="AF622">
        <v>7.6</v>
      </c>
      <c r="AG622">
        <v>5</v>
      </c>
      <c r="AH622" t="s">
        <v>50</v>
      </c>
      <c r="AI622" t="s">
        <v>51</v>
      </c>
      <c r="AJ622">
        <v>2</v>
      </c>
      <c r="AK622">
        <v>1</v>
      </c>
      <c r="AL622">
        <v>1</v>
      </c>
      <c r="AM622" t="s">
        <v>52</v>
      </c>
      <c r="AN622" t="s">
        <v>53</v>
      </c>
      <c r="AP622">
        <v>1</v>
      </c>
      <c r="AQ622" t="s">
        <v>54</v>
      </c>
      <c r="AR622">
        <v>0</v>
      </c>
      <c r="AW622" t="s">
        <v>55</v>
      </c>
      <c r="AX622">
        <v>0</v>
      </c>
      <c r="AY622">
        <v>2</v>
      </c>
      <c r="AZ622">
        <v>0.5</v>
      </c>
      <c r="BA622">
        <v>0.5</v>
      </c>
      <c r="BB622" t="s">
        <v>56</v>
      </c>
    </row>
    <row r="623" spans="1:54" x14ac:dyDescent="0.2">
      <c r="A623" s="4" t="str">
        <f>VLOOKUP(F623,'Matching-Tabelle'!$A$57:$B$61,2,FALSE)</f>
        <v>claudio.goetz@tkb.ch</v>
      </c>
      <c r="B623" s="4" t="str">
        <f>VLOOKUP(J623,'Matching-Tabelle'!$A$1:$B$52,2,FALSE)</f>
        <v>WPI CTB</v>
      </c>
      <c r="C623" s="4">
        <v>0.5</v>
      </c>
      <c r="D623" s="4" t="s">
        <v>567</v>
      </c>
      <c r="E623" s="5">
        <v>42653</v>
      </c>
      <c r="F623" t="s">
        <v>561</v>
      </c>
      <c r="G623" t="s">
        <v>562</v>
      </c>
      <c r="H623" t="s">
        <v>563</v>
      </c>
      <c r="I623" s="1"/>
      <c r="J623">
        <v>921</v>
      </c>
      <c r="K623" t="s">
        <v>164</v>
      </c>
      <c r="L623" t="s">
        <v>165</v>
      </c>
      <c r="M623">
        <v>990001</v>
      </c>
      <c r="N623" t="s">
        <v>49</v>
      </c>
      <c r="O623">
        <v>0.5</v>
      </c>
      <c r="Q623">
        <v>0.5</v>
      </c>
      <c r="S623" t="s">
        <v>567</v>
      </c>
      <c r="AE623">
        <v>12</v>
      </c>
      <c r="AF623">
        <v>7.6</v>
      </c>
      <c r="AG623">
        <v>5</v>
      </c>
      <c r="AH623" t="s">
        <v>50</v>
      </c>
      <c r="AI623" t="s">
        <v>51</v>
      </c>
      <c r="AJ623">
        <v>2</v>
      </c>
      <c r="AK623">
        <v>1</v>
      </c>
      <c r="AL623">
        <v>1</v>
      </c>
      <c r="AM623" t="s">
        <v>52</v>
      </c>
      <c r="AN623" t="s">
        <v>53</v>
      </c>
      <c r="AP623">
        <v>1</v>
      </c>
      <c r="AQ623" t="s">
        <v>54</v>
      </c>
      <c r="AR623">
        <v>0</v>
      </c>
      <c r="AW623" t="s">
        <v>55</v>
      </c>
      <c r="AX623">
        <v>0</v>
      </c>
      <c r="AY623">
        <v>2</v>
      </c>
      <c r="AZ623">
        <v>0.5</v>
      </c>
      <c r="BA623">
        <v>0.5</v>
      </c>
      <c r="BB623" t="s">
        <v>56</v>
      </c>
    </row>
    <row r="624" spans="1:54" x14ac:dyDescent="0.2">
      <c r="A624" s="4" t="str">
        <f>VLOOKUP(F624,'Matching-Tabelle'!$A$57:$B$61,2,FALSE)</f>
        <v>claudio.goetz@tkb.ch</v>
      </c>
      <c r="B624" s="4" t="str">
        <f>VLOOKUP(J624,'Matching-Tabelle'!$A$1:$B$52,2,FALSE)</f>
        <v>WPI CTB</v>
      </c>
      <c r="C624" s="4">
        <v>1.9</v>
      </c>
      <c r="D624" s="4" t="s">
        <v>568</v>
      </c>
      <c r="E624" s="5">
        <v>42653</v>
      </c>
      <c r="F624" t="s">
        <v>561</v>
      </c>
      <c r="G624" t="s">
        <v>562</v>
      </c>
      <c r="H624" t="s">
        <v>563</v>
      </c>
      <c r="I624" s="1"/>
      <c r="J624">
        <v>929</v>
      </c>
      <c r="K624" t="s">
        <v>510</v>
      </c>
      <c r="L624" t="s">
        <v>511</v>
      </c>
      <c r="M624">
        <v>990001</v>
      </c>
      <c r="N624" t="s">
        <v>49</v>
      </c>
      <c r="O624">
        <v>1.9</v>
      </c>
      <c r="Q624">
        <v>1.9</v>
      </c>
      <c r="S624" t="s">
        <v>568</v>
      </c>
      <c r="AE624">
        <v>12</v>
      </c>
      <c r="AF624">
        <v>7.6</v>
      </c>
      <c r="AG624">
        <v>5</v>
      </c>
      <c r="AH624" t="s">
        <v>50</v>
      </c>
      <c r="AI624" t="s">
        <v>51</v>
      </c>
      <c r="AJ624">
        <v>2</v>
      </c>
      <c r="AK624">
        <v>1</v>
      </c>
      <c r="AL624">
        <v>1</v>
      </c>
      <c r="AM624" t="s">
        <v>52</v>
      </c>
      <c r="AN624" t="s">
        <v>53</v>
      </c>
      <c r="AP624">
        <v>1</v>
      </c>
      <c r="AQ624" t="s">
        <v>54</v>
      </c>
      <c r="AR624">
        <v>0</v>
      </c>
      <c r="AW624" t="s">
        <v>55</v>
      </c>
      <c r="AX624">
        <v>0</v>
      </c>
      <c r="AY624">
        <v>2</v>
      </c>
      <c r="AZ624">
        <v>1.9</v>
      </c>
      <c r="BA624">
        <v>1.9</v>
      </c>
      <c r="BB624" t="s">
        <v>56</v>
      </c>
    </row>
    <row r="625" spans="1:54" x14ac:dyDescent="0.2">
      <c r="A625" s="4" t="str">
        <f>VLOOKUP(F625,'Matching-Tabelle'!$A$57:$B$61,2,FALSE)</f>
        <v>claudio.goetz@tkb.ch</v>
      </c>
      <c r="B625" s="4" t="str">
        <f>VLOOKUP(J625,'Matching-Tabelle'!$A$1:$B$52,2,FALSE)</f>
        <v>WPI CTB</v>
      </c>
      <c r="C625" s="4">
        <v>3.5</v>
      </c>
      <c r="D625" s="4" t="s">
        <v>569</v>
      </c>
      <c r="E625" s="5">
        <v>42653</v>
      </c>
      <c r="F625" t="s">
        <v>561</v>
      </c>
      <c r="G625" t="s">
        <v>562</v>
      </c>
      <c r="H625" t="s">
        <v>563</v>
      </c>
      <c r="I625" s="1"/>
      <c r="J625">
        <v>927</v>
      </c>
      <c r="K625" t="s">
        <v>88</v>
      </c>
      <c r="L625" t="s">
        <v>89</v>
      </c>
      <c r="M625">
        <v>990001</v>
      </c>
      <c r="N625" t="s">
        <v>49</v>
      </c>
      <c r="O625">
        <v>3.5</v>
      </c>
      <c r="Q625">
        <v>3.5</v>
      </c>
      <c r="S625" t="s">
        <v>569</v>
      </c>
      <c r="AE625">
        <v>12</v>
      </c>
      <c r="AF625">
        <v>7.6</v>
      </c>
      <c r="AG625">
        <v>5</v>
      </c>
      <c r="AH625" t="s">
        <v>50</v>
      </c>
      <c r="AI625" t="s">
        <v>51</v>
      </c>
      <c r="AJ625">
        <v>2</v>
      </c>
      <c r="AK625">
        <v>1</v>
      </c>
      <c r="AL625">
        <v>1</v>
      </c>
      <c r="AM625" t="s">
        <v>52</v>
      </c>
      <c r="AN625" t="s">
        <v>53</v>
      </c>
      <c r="AP625">
        <v>1</v>
      </c>
      <c r="AQ625" t="s">
        <v>54</v>
      </c>
      <c r="AR625">
        <v>0</v>
      </c>
      <c r="AW625" t="s">
        <v>55</v>
      </c>
      <c r="AX625">
        <v>0</v>
      </c>
      <c r="AY625">
        <v>2</v>
      </c>
      <c r="AZ625">
        <v>3.5</v>
      </c>
      <c r="BA625">
        <v>3.5</v>
      </c>
      <c r="BB625" t="s">
        <v>56</v>
      </c>
    </row>
    <row r="626" spans="1:54" x14ac:dyDescent="0.2">
      <c r="A626" s="4" t="str">
        <f>VLOOKUP(F626,'Matching-Tabelle'!$A$57:$B$61,2,FALSE)</f>
        <v>claudio.goetz@tkb.ch</v>
      </c>
      <c r="B626" s="4" t="str">
        <f>VLOOKUP(J626,'Matching-Tabelle'!$A$1:$B$52,2,FALSE)</f>
        <v>WPI CTB</v>
      </c>
      <c r="C626" s="4">
        <v>0.2</v>
      </c>
      <c r="D626" s="4" t="s">
        <v>570</v>
      </c>
      <c r="E626" s="5">
        <v>42654</v>
      </c>
      <c r="F626" t="s">
        <v>561</v>
      </c>
      <c r="G626" t="s">
        <v>562</v>
      </c>
      <c r="H626" t="s">
        <v>563</v>
      </c>
      <c r="I626" s="1"/>
      <c r="J626">
        <v>919</v>
      </c>
      <c r="K626" t="s">
        <v>60</v>
      </c>
      <c r="L626" t="s">
        <v>61</v>
      </c>
      <c r="M626">
        <v>990001</v>
      </c>
      <c r="N626" t="s">
        <v>49</v>
      </c>
      <c r="O626">
        <v>0.2</v>
      </c>
      <c r="Q626">
        <v>0.2</v>
      </c>
      <c r="S626" t="s">
        <v>570</v>
      </c>
      <c r="AE626">
        <v>12</v>
      </c>
      <c r="AF626">
        <v>7.6</v>
      </c>
      <c r="AG626">
        <v>5</v>
      </c>
      <c r="AH626" t="s">
        <v>50</v>
      </c>
      <c r="AI626" t="s">
        <v>51</v>
      </c>
      <c r="AJ626">
        <v>2</v>
      </c>
      <c r="AK626">
        <v>1</v>
      </c>
      <c r="AL626">
        <v>1</v>
      </c>
      <c r="AM626" t="s">
        <v>52</v>
      </c>
      <c r="AN626" t="s">
        <v>53</v>
      </c>
      <c r="AP626">
        <v>1</v>
      </c>
      <c r="AQ626" t="s">
        <v>54</v>
      </c>
      <c r="AR626">
        <v>0</v>
      </c>
      <c r="AW626" t="s">
        <v>55</v>
      </c>
      <c r="AX626">
        <v>0</v>
      </c>
      <c r="AY626">
        <v>2</v>
      </c>
      <c r="AZ626">
        <v>0.2</v>
      </c>
      <c r="BA626">
        <v>0.2</v>
      </c>
      <c r="BB626" t="s">
        <v>56</v>
      </c>
    </row>
    <row r="627" spans="1:54" x14ac:dyDescent="0.2">
      <c r="A627" s="4" t="str">
        <f>VLOOKUP(F627,'Matching-Tabelle'!$A$57:$B$61,2,FALSE)</f>
        <v>claudio.goetz@tkb.ch</v>
      </c>
      <c r="B627" s="4" t="str">
        <f>VLOOKUP(J627,'Matching-Tabelle'!$A$1:$B$52,2,FALSE)</f>
        <v>WPI RTB</v>
      </c>
      <c r="C627" s="4">
        <v>0.2</v>
      </c>
      <c r="D627" s="4" t="s">
        <v>571</v>
      </c>
      <c r="E627" s="5">
        <v>42654</v>
      </c>
      <c r="F627" t="s">
        <v>561</v>
      </c>
      <c r="G627" t="s">
        <v>562</v>
      </c>
      <c r="H627" t="s">
        <v>563</v>
      </c>
      <c r="I627" s="1"/>
      <c r="J627">
        <v>25</v>
      </c>
      <c r="K627" t="s">
        <v>143</v>
      </c>
      <c r="L627" t="s">
        <v>144</v>
      </c>
      <c r="M627">
        <v>990001</v>
      </c>
      <c r="N627" t="s">
        <v>49</v>
      </c>
      <c r="O627">
        <v>0.2</v>
      </c>
      <c r="Q627">
        <v>0.2</v>
      </c>
      <c r="S627" t="s">
        <v>571</v>
      </c>
      <c r="AE627">
        <v>12</v>
      </c>
      <c r="AF627">
        <v>7.6</v>
      </c>
      <c r="AG627">
        <v>5</v>
      </c>
      <c r="AH627" t="s">
        <v>50</v>
      </c>
      <c r="AI627" t="s">
        <v>51</v>
      </c>
      <c r="AJ627">
        <v>2</v>
      </c>
      <c r="AK627">
        <v>1</v>
      </c>
      <c r="AL627">
        <v>1</v>
      </c>
      <c r="AM627" t="s">
        <v>52</v>
      </c>
      <c r="AN627" t="s">
        <v>53</v>
      </c>
      <c r="AP627">
        <v>1</v>
      </c>
      <c r="AQ627" t="s">
        <v>54</v>
      </c>
      <c r="AR627">
        <v>0</v>
      </c>
      <c r="AW627" t="s">
        <v>55</v>
      </c>
      <c r="AX627">
        <v>0</v>
      </c>
      <c r="AY627">
        <v>2</v>
      </c>
      <c r="AZ627">
        <v>0.2</v>
      </c>
      <c r="BA627">
        <v>0.2</v>
      </c>
      <c r="BB627" t="s">
        <v>56</v>
      </c>
    </row>
    <row r="628" spans="1:54" x14ac:dyDescent="0.2">
      <c r="A628" s="4" t="str">
        <f>VLOOKUP(F628,'Matching-Tabelle'!$A$57:$B$61,2,FALSE)</f>
        <v>claudio.goetz@tkb.ch</v>
      </c>
      <c r="B628" s="4" t="str">
        <f>VLOOKUP(J628,'Matching-Tabelle'!$A$1:$B$52,2,FALSE)</f>
        <v>WPI CTB</v>
      </c>
      <c r="C628" s="4">
        <v>0.4</v>
      </c>
      <c r="D628" s="4" t="s">
        <v>572</v>
      </c>
      <c r="E628" s="5">
        <v>42654</v>
      </c>
      <c r="F628" t="s">
        <v>561</v>
      </c>
      <c r="G628" t="s">
        <v>562</v>
      </c>
      <c r="H628" t="s">
        <v>563</v>
      </c>
      <c r="I628" s="1"/>
      <c r="J628">
        <v>927</v>
      </c>
      <c r="K628" t="s">
        <v>88</v>
      </c>
      <c r="L628" t="s">
        <v>89</v>
      </c>
      <c r="M628">
        <v>990001</v>
      </c>
      <c r="N628" t="s">
        <v>49</v>
      </c>
      <c r="O628">
        <v>0.4</v>
      </c>
      <c r="Q628">
        <v>0.4</v>
      </c>
      <c r="S628" t="s">
        <v>572</v>
      </c>
      <c r="AE628">
        <v>12</v>
      </c>
      <c r="AF628">
        <v>7.6</v>
      </c>
      <c r="AG628">
        <v>5</v>
      </c>
      <c r="AH628" t="s">
        <v>50</v>
      </c>
      <c r="AI628" t="s">
        <v>51</v>
      </c>
      <c r="AJ628">
        <v>2</v>
      </c>
      <c r="AK628">
        <v>1</v>
      </c>
      <c r="AL628">
        <v>1</v>
      </c>
      <c r="AM628" t="s">
        <v>52</v>
      </c>
      <c r="AN628" t="s">
        <v>53</v>
      </c>
      <c r="AP628">
        <v>1</v>
      </c>
      <c r="AQ628" t="s">
        <v>54</v>
      </c>
      <c r="AR628">
        <v>0</v>
      </c>
      <c r="AW628" t="s">
        <v>55</v>
      </c>
      <c r="AX628">
        <v>0</v>
      </c>
      <c r="AY628">
        <v>2</v>
      </c>
      <c r="AZ628">
        <v>0.4</v>
      </c>
      <c r="BA628">
        <v>0.4</v>
      </c>
      <c r="BB628" t="s">
        <v>56</v>
      </c>
    </row>
    <row r="629" spans="1:54" x14ac:dyDescent="0.2">
      <c r="A629" s="4" t="str">
        <f>VLOOKUP(F629,'Matching-Tabelle'!$A$57:$B$61,2,FALSE)</f>
        <v>claudio.goetz@tkb.ch</v>
      </c>
      <c r="B629" s="4" t="str">
        <f>VLOOKUP(J629,'Matching-Tabelle'!$A$1:$B$52,2,FALSE)</f>
        <v>WPI RTB</v>
      </c>
      <c r="C629" s="4">
        <v>0.4</v>
      </c>
      <c r="D629" s="4" t="s">
        <v>573</v>
      </c>
      <c r="E629" s="5">
        <v>42654</v>
      </c>
      <c r="F629" t="s">
        <v>561</v>
      </c>
      <c r="G629" t="s">
        <v>562</v>
      </c>
      <c r="H629" t="s">
        <v>563</v>
      </c>
      <c r="I629" s="1"/>
      <c r="J629">
        <v>20</v>
      </c>
      <c r="K629" t="s">
        <v>84</v>
      </c>
      <c r="L629" t="s">
        <v>85</v>
      </c>
      <c r="M629">
        <v>990001</v>
      </c>
      <c r="N629" t="s">
        <v>49</v>
      </c>
      <c r="O629">
        <v>0.4</v>
      </c>
      <c r="Q629">
        <v>0.4</v>
      </c>
      <c r="S629" t="s">
        <v>573</v>
      </c>
      <c r="AE629">
        <v>12</v>
      </c>
      <c r="AF629">
        <v>7.6</v>
      </c>
      <c r="AG629">
        <v>5</v>
      </c>
      <c r="AH629" t="s">
        <v>50</v>
      </c>
      <c r="AI629" t="s">
        <v>51</v>
      </c>
      <c r="AJ629">
        <v>2</v>
      </c>
      <c r="AK629">
        <v>1</v>
      </c>
      <c r="AL629">
        <v>1</v>
      </c>
      <c r="AM629" t="s">
        <v>52</v>
      </c>
      <c r="AN629" t="s">
        <v>53</v>
      </c>
      <c r="AP629">
        <v>1</v>
      </c>
      <c r="AQ629" t="s">
        <v>54</v>
      </c>
      <c r="AR629">
        <v>0</v>
      </c>
      <c r="AW629" t="s">
        <v>55</v>
      </c>
      <c r="AX629">
        <v>0</v>
      </c>
      <c r="AY629">
        <v>2</v>
      </c>
      <c r="AZ629">
        <v>0.4</v>
      </c>
      <c r="BA629">
        <v>0.4</v>
      </c>
      <c r="BB629" t="s">
        <v>56</v>
      </c>
    </row>
    <row r="630" spans="1:54" x14ac:dyDescent="0.2">
      <c r="A630" s="4" t="str">
        <f>VLOOKUP(F630,'Matching-Tabelle'!$A$57:$B$61,2,FALSE)</f>
        <v>claudio.goetz@tkb.ch</v>
      </c>
      <c r="B630" s="4" t="str">
        <f>VLOOKUP(J630,'Matching-Tabelle'!$A$1:$B$52,2,FALSE)</f>
        <v>WPI RTB</v>
      </c>
      <c r="C630" s="4">
        <v>0.5</v>
      </c>
      <c r="D630" s="4" t="s">
        <v>564</v>
      </c>
      <c r="E630" s="5">
        <v>42654</v>
      </c>
      <c r="F630" t="s">
        <v>561</v>
      </c>
      <c r="G630" t="s">
        <v>562</v>
      </c>
      <c r="H630" t="s">
        <v>563</v>
      </c>
      <c r="I630" s="1"/>
      <c r="J630">
        <v>20</v>
      </c>
      <c r="K630" t="s">
        <v>84</v>
      </c>
      <c r="L630" t="s">
        <v>85</v>
      </c>
      <c r="M630">
        <v>990001</v>
      </c>
      <c r="N630" t="s">
        <v>49</v>
      </c>
      <c r="O630">
        <v>0.5</v>
      </c>
      <c r="Q630">
        <v>0.5</v>
      </c>
      <c r="S630" t="s">
        <v>564</v>
      </c>
      <c r="AE630">
        <v>12</v>
      </c>
      <c r="AF630">
        <v>7.6</v>
      </c>
      <c r="AG630">
        <v>5</v>
      </c>
      <c r="AH630" t="s">
        <v>50</v>
      </c>
      <c r="AI630" t="s">
        <v>51</v>
      </c>
      <c r="AJ630">
        <v>2</v>
      </c>
      <c r="AK630">
        <v>1</v>
      </c>
      <c r="AL630">
        <v>1</v>
      </c>
      <c r="AM630" t="s">
        <v>52</v>
      </c>
      <c r="AN630" t="s">
        <v>53</v>
      </c>
      <c r="AP630">
        <v>1</v>
      </c>
      <c r="AQ630" t="s">
        <v>54</v>
      </c>
      <c r="AR630">
        <v>0</v>
      </c>
      <c r="AW630" t="s">
        <v>55</v>
      </c>
      <c r="AX630">
        <v>0</v>
      </c>
      <c r="AY630">
        <v>2</v>
      </c>
      <c r="AZ630">
        <v>0.5</v>
      </c>
      <c r="BA630">
        <v>0.5</v>
      </c>
      <c r="BB630" t="s">
        <v>56</v>
      </c>
    </row>
    <row r="631" spans="1:54" x14ac:dyDescent="0.2">
      <c r="A631" s="4" t="str">
        <f>VLOOKUP(F631,'Matching-Tabelle'!$A$57:$B$61,2,FALSE)</f>
        <v>claudio.goetz@tkb.ch</v>
      </c>
      <c r="B631" s="4" t="str">
        <f>VLOOKUP(J631,'Matching-Tabelle'!$A$1:$B$52,2,FALSE)</f>
        <v>WPI RTB</v>
      </c>
      <c r="C631" s="4">
        <v>0.1</v>
      </c>
      <c r="D631" s="4" t="s">
        <v>574</v>
      </c>
      <c r="E631" s="5">
        <v>42654</v>
      </c>
      <c r="F631" t="s">
        <v>561</v>
      </c>
      <c r="G631" t="s">
        <v>562</v>
      </c>
      <c r="H631" t="s">
        <v>563</v>
      </c>
      <c r="I631" s="1"/>
      <c r="J631">
        <v>29</v>
      </c>
      <c r="K631" t="s">
        <v>174</v>
      </c>
      <c r="L631" t="s">
        <v>175</v>
      </c>
      <c r="M631">
        <v>990001</v>
      </c>
      <c r="N631" t="s">
        <v>49</v>
      </c>
      <c r="O631">
        <v>0.1</v>
      </c>
      <c r="Q631">
        <v>0.1</v>
      </c>
      <c r="S631" t="s">
        <v>574</v>
      </c>
      <c r="AE631">
        <v>12</v>
      </c>
      <c r="AF631">
        <v>7.6</v>
      </c>
      <c r="AG631">
        <v>5</v>
      </c>
      <c r="AH631" t="s">
        <v>50</v>
      </c>
      <c r="AI631" t="s">
        <v>51</v>
      </c>
      <c r="AJ631">
        <v>2</v>
      </c>
      <c r="AK631">
        <v>1</v>
      </c>
      <c r="AL631">
        <v>1</v>
      </c>
      <c r="AM631" t="s">
        <v>52</v>
      </c>
      <c r="AN631" t="s">
        <v>53</v>
      </c>
      <c r="AP631">
        <v>1</v>
      </c>
      <c r="AQ631" t="s">
        <v>54</v>
      </c>
      <c r="AR631">
        <v>0</v>
      </c>
      <c r="AW631" t="s">
        <v>55</v>
      </c>
      <c r="AX631">
        <v>0</v>
      </c>
      <c r="AY631">
        <v>2</v>
      </c>
      <c r="AZ631">
        <v>0.1</v>
      </c>
      <c r="BA631">
        <v>0.1</v>
      </c>
      <c r="BB631" t="s">
        <v>56</v>
      </c>
    </row>
    <row r="632" spans="1:54" x14ac:dyDescent="0.2">
      <c r="A632" s="4" t="str">
        <f>VLOOKUP(F632,'Matching-Tabelle'!$A$57:$B$61,2,FALSE)</f>
        <v>claudio.goetz@tkb.ch</v>
      </c>
      <c r="B632" s="4" t="str">
        <f>VLOOKUP(J632,'Matching-Tabelle'!$A$1:$B$52,2,FALSE)</f>
        <v>WPI CTB</v>
      </c>
      <c r="C632" s="4">
        <v>0.2</v>
      </c>
      <c r="D632" s="4" t="s">
        <v>575</v>
      </c>
      <c r="E632" s="5">
        <v>42654</v>
      </c>
      <c r="F632" t="s">
        <v>561</v>
      </c>
      <c r="G632" t="s">
        <v>562</v>
      </c>
      <c r="H632" t="s">
        <v>563</v>
      </c>
      <c r="I632" s="1"/>
      <c r="J632">
        <v>919</v>
      </c>
      <c r="K632" t="s">
        <v>60</v>
      </c>
      <c r="L632" t="s">
        <v>61</v>
      </c>
      <c r="M632">
        <v>990001</v>
      </c>
      <c r="N632" t="s">
        <v>49</v>
      </c>
      <c r="O632">
        <v>0.2</v>
      </c>
      <c r="Q632">
        <v>0.2</v>
      </c>
      <c r="S632" t="s">
        <v>575</v>
      </c>
      <c r="AE632">
        <v>12</v>
      </c>
      <c r="AF632">
        <v>7.6</v>
      </c>
      <c r="AG632">
        <v>5</v>
      </c>
      <c r="AH632" t="s">
        <v>50</v>
      </c>
      <c r="AI632" t="s">
        <v>51</v>
      </c>
      <c r="AJ632">
        <v>2</v>
      </c>
      <c r="AK632">
        <v>1</v>
      </c>
      <c r="AL632">
        <v>1</v>
      </c>
      <c r="AM632" t="s">
        <v>52</v>
      </c>
      <c r="AN632" t="s">
        <v>53</v>
      </c>
      <c r="AP632">
        <v>1</v>
      </c>
      <c r="AQ632" t="s">
        <v>54</v>
      </c>
      <c r="AR632">
        <v>0</v>
      </c>
      <c r="AW632" t="s">
        <v>55</v>
      </c>
      <c r="AX632">
        <v>0</v>
      </c>
      <c r="AY632">
        <v>2</v>
      </c>
      <c r="AZ632">
        <v>0.2</v>
      </c>
      <c r="BA632">
        <v>0.2</v>
      </c>
      <c r="BB632" t="s">
        <v>56</v>
      </c>
    </row>
    <row r="633" spans="1:54" x14ac:dyDescent="0.2">
      <c r="A633" s="4" t="str">
        <f>VLOOKUP(F633,'Matching-Tabelle'!$A$57:$B$61,2,FALSE)</f>
        <v>claudio.goetz@tkb.ch</v>
      </c>
      <c r="B633" s="4" t="str">
        <f>VLOOKUP(J633,'Matching-Tabelle'!$A$1:$B$52,2,FALSE)</f>
        <v>WPI RTB</v>
      </c>
      <c r="C633" s="4">
        <v>0.2</v>
      </c>
      <c r="D633" s="4" t="s">
        <v>576</v>
      </c>
      <c r="E633" s="5">
        <v>42654</v>
      </c>
      <c r="F633" t="s">
        <v>561</v>
      </c>
      <c r="G633" t="s">
        <v>562</v>
      </c>
      <c r="H633" t="s">
        <v>563</v>
      </c>
      <c r="I633" s="1"/>
      <c r="J633">
        <v>25</v>
      </c>
      <c r="K633" t="s">
        <v>143</v>
      </c>
      <c r="L633" t="s">
        <v>144</v>
      </c>
      <c r="M633">
        <v>990001</v>
      </c>
      <c r="N633" t="s">
        <v>49</v>
      </c>
      <c r="O633">
        <v>0.2</v>
      </c>
      <c r="Q633">
        <v>0.2</v>
      </c>
      <c r="S633" t="s">
        <v>576</v>
      </c>
      <c r="AE633">
        <v>12</v>
      </c>
      <c r="AF633">
        <v>7.6</v>
      </c>
      <c r="AG633">
        <v>5</v>
      </c>
      <c r="AH633" t="s">
        <v>50</v>
      </c>
      <c r="AI633" t="s">
        <v>51</v>
      </c>
      <c r="AJ633">
        <v>2</v>
      </c>
      <c r="AK633">
        <v>1</v>
      </c>
      <c r="AL633">
        <v>1</v>
      </c>
      <c r="AM633" t="s">
        <v>52</v>
      </c>
      <c r="AN633" t="s">
        <v>53</v>
      </c>
      <c r="AP633">
        <v>1</v>
      </c>
      <c r="AQ633" t="s">
        <v>54</v>
      </c>
      <c r="AR633">
        <v>0</v>
      </c>
      <c r="AW633" t="s">
        <v>55</v>
      </c>
      <c r="AX633">
        <v>0</v>
      </c>
      <c r="AY633">
        <v>2</v>
      </c>
      <c r="AZ633">
        <v>0.2</v>
      </c>
      <c r="BA633">
        <v>0.2</v>
      </c>
      <c r="BB633" t="s">
        <v>56</v>
      </c>
    </row>
    <row r="641" hidden="1" x14ac:dyDescent="0.2"/>
  </sheetData>
  <autoFilter ref="A1:BB633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B2" sqref="B2"/>
    </sheetView>
  </sheetViews>
  <sheetFormatPr baseColWidth="10" defaultRowHeight="14" x14ac:dyDescent="0.2"/>
  <cols>
    <col min="2" max="2" width="14.1640625" bestFit="1" customWidth="1"/>
  </cols>
  <sheetData>
    <row r="1" spans="1:2" x14ac:dyDescent="0.2">
      <c r="A1" t="s">
        <v>578</v>
      </c>
      <c r="B1" t="s">
        <v>589</v>
      </c>
    </row>
    <row r="2" spans="1:2" x14ac:dyDescent="0.2">
      <c r="A2">
        <v>14</v>
      </c>
      <c r="B2" t="s">
        <v>580</v>
      </c>
    </row>
    <row r="3" spans="1:2" x14ac:dyDescent="0.2">
      <c r="A3">
        <v>18</v>
      </c>
      <c r="B3" t="s">
        <v>580</v>
      </c>
    </row>
    <row r="4" spans="1:2" x14ac:dyDescent="0.2">
      <c r="A4">
        <v>19</v>
      </c>
      <c r="B4" t="s">
        <v>581</v>
      </c>
    </row>
    <row r="5" spans="1:2" x14ac:dyDescent="0.2">
      <c r="A5">
        <v>20</v>
      </c>
      <c r="B5" t="s">
        <v>581</v>
      </c>
    </row>
    <row r="6" spans="1:2" x14ac:dyDescent="0.2">
      <c r="A6">
        <v>21</v>
      </c>
      <c r="B6" t="s">
        <v>581</v>
      </c>
    </row>
    <row r="7" spans="1:2" x14ac:dyDescent="0.2">
      <c r="A7">
        <v>22</v>
      </c>
      <c r="B7" t="s">
        <v>581</v>
      </c>
    </row>
    <row r="8" spans="1:2" x14ac:dyDescent="0.2">
      <c r="A8">
        <v>24</v>
      </c>
      <c r="B8" t="s">
        <v>581</v>
      </c>
    </row>
    <row r="9" spans="1:2" x14ac:dyDescent="0.2">
      <c r="A9">
        <v>25</v>
      </c>
      <c r="B9" t="s">
        <v>581</v>
      </c>
    </row>
    <row r="10" spans="1:2" x14ac:dyDescent="0.2">
      <c r="A10">
        <v>26</v>
      </c>
      <c r="B10" t="s">
        <v>606</v>
      </c>
    </row>
    <row r="11" spans="1:2" x14ac:dyDescent="0.2">
      <c r="A11">
        <v>27</v>
      </c>
      <c r="B11" t="s">
        <v>581</v>
      </c>
    </row>
    <row r="12" spans="1:2" x14ac:dyDescent="0.2">
      <c r="A12">
        <v>28</v>
      </c>
      <c r="B12" t="s">
        <v>581</v>
      </c>
    </row>
    <row r="13" spans="1:2" x14ac:dyDescent="0.2">
      <c r="A13">
        <v>29</v>
      </c>
      <c r="B13" t="s">
        <v>581</v>
      </c>
    </row>
    <row r="14" spans="1:2" x14ac:dyDescent="0.2">
      <c r="A14">
        <v>30</v>
      </c>
      <c r="B14" t="s">
        <v>581</v>
      </c>
    </row>
    <row r="15" spans="1:2" x14ac:dyDescent="0.2">
      <c r="A15">
        <v>31</v>
      </c>
      <c r="B15" t="s">
        <v>581</v>
      </c>
    </row>
    <row r="16" spans="1:2" x14ac:dyDescent="0.2">
      <c r="A16">
        <v>32</v>
      </c>
      <c r="B16" t="s">
        <v>581</v>
      </c>
    </row>
    <row r="17" spans="1:2" x14ac:dyDescent="0.2">
      <c r="A17">
        <v>35</v>
      </c>
      <c r="B17" t="s">
        <v>581</v>
      </c>
    </row>
    <row r="18" spans="1:2" x14ac:dyDescent="0.2">
      <c r="A18">
        <v>36</v>
      </c>
      <c r="B18" t="s">
        <v>581</v>
      </c>
    </row>
    <row r="19" spans="1:2" x14ac:dyDescent="0.2">
      <c r="A19">
        <v>37</v>
      </c>
      <c r="B19" t="s">
        <v>581</v>
      </c>
    </row>
    <row r="20" spans="1:2" x14ac:dyDescent="0.2">
      <c r="A20">
        <v>38</v>
      </c>
      <c r="B20" t="s">
        <v>581</v>
      </c>
    </row>
    <row r="21" spans="1:2" x14ac:dyDescent="0.2">
      <c r="A21">
        <v>61</v>
      </c>
      <c r="B21" t="s">
        <v>580</v>
      </c>
    </row>
    <row r="22" spans="1:2" x14ac:dyDescent="0.2">
      <c r="A22">
        <v>99</v>
      </c>
      <c r="B22" t="s">
        <v>583</v>
      </c>
    </row>
    <row r="23" spans="1:2" x14ac:dyDescent="0.2">
      <c r="A23">
        <v>211</v>
      </c>
      <c r="B23" t="s">
        <v>582</v>
      </c>
    </row>
    <row r="24" spans="1:2" x14ac:dyDescent="0.2">
      <c r="A24">
        <v>224</v>
      </c>
      <c r="B24" t="s">
        <v>590</v>
      </c>
    </row>
    <row r="25" spans="1:2" x14ac:dyDescent="0.2">
      <c r="A25">
        <v>225</v>
      </c>
      <c r="B25" t="s">
        <v>588</v>
      </c>
    </row>
    <row r="26" spans="1:2" x14ac:dyDescent="0.2">
      <c r="A26">
        <v>919</v>
      </c>
      <c r="B26" t="s">
        <v>580</v>
      </c>
    </row>
    <row r="27" spans="1:2" x14ac:dyDescent="0.2">
      <c r="A27">
        <v>920</v>
      </c>
      <c r="B27" t="s">
        <v>580</v>
      </c>
    </row>
    <row r="28" spans="1:2" x14ac:dyDescent="0.2">
      <c r="A28">
        <v>921</v>
      </c>
      <c r="B28" t="s">
        <v>580</v>
      </c>
    </row>
    <row r="29" spans="1:2" x14ac:dyDescent="0.2">
      <c r="A29">
        <v>922</v>
      </c>
      <c r="B29" t="s">
        <v>580</v>
      </c>
    </row>
    <row r="30" spans="1:2" x14ac:dyDescent="0.2">
      <c r="A30">
        <v>925</v>
      </c>
      <c r="B30" t="s">
        <v>580</v>
      </c>
    </row>
    <row r="31" spans="1:2" x14ac:dyDescent="0.2">
      <c r="A31">
        <v>927</v>
      </c>
      <c r="B31" t="s">
        <v>580</v>
      </c>
    </row>
    <row r="32" spans="1:2" x14ac:dyDescent="0.2">
      <c r="A32">
        <v>928</v>
      </c>
      <c r="B32" t="s">
        <v>580</v>
      </c>
    </row>
    <row r="33" spans="1:2" x14ac:dyDescent="0.2">
      <c r="A33">
        <v>929</v>
      </c>
      <c r="B33" t="s">
        <v>580</v>
      </c>
    </row>
    <row r="34" spans="1:2" x14ac:dyDescent="0.2">
      <c r="A34">
        <v>930</v>
      </c>
      <c r="B34" t="s">
        <v>580</v>
      </c>
    </row>
    <row r="35" spans="1:2" x14ac:dyDescent="0.2">
      <c r="A35">
        <v>931</v>
      </c>
      <c r="B35" t="s">
        <v>580</v>
      </c>
    </row>
    <row r="36" spans="1:2" x14ac:dyDescent="0.2">
      <c r="A36">
        <v>932</v>
      </c>
      <c r="B36" t="s">
        <v>580</v>
      </c>
    </row>
    <row r="37" spans="1:2" x14ac:dyDescent="0.2">
      <c r="A37">
        <v>935</v>
      </c>
      <c r="B37" t="s">
        <v>580</v>
      </c>
    </row>
    <row r="38" spans="1:2" x14ac:dyDescent="0.2">
      <c r="A38">
        <v>936</v>
      </c>
      <c r="B38" t="s">
        <v>580</v>
      </c>
    </row>
    <row r="39" spans="1:2" x14ac:dyDescent="0.2">
      <c r="A39">
        <v>937</v>
      </c>
      <c r="B39" t="s">
        <v>580</v>
      </c>
    </row>
    <row r="40" spans="1:2" x14ac:dyDescent="0.2">
      <c r="A40">
        <v>938</v>
      </c>
      <c r="B40" t="s">
        <v>580</v>
      </c>
    </row>
    <row r="41" spans="1:2" x14ac:dyDescent="0.2">
      <c r="A41">
        <v>2000232</v>
      </c>
      <c r="B41" t="s">
        <v>584</v>
      </c>
    </row>
    <row r="42" spans="1:2" x14ac:dyDescent="0.2">
      <c r="A42">
        <v>2000233</v>
      </c>
      <c r="B42" t="s">
        <v>585</v>
      </c>
    </row>
    <row r="43" spans="1:2" x14ac:dyDescent="0.2">
      <c r="A43">
        <v>2000234</v>
      </c>
      <c r="B43" t="s">
        <v>586</v>
      </c>
    </row>
    <row r="44" spans="1:2" x14ac:dyDescent="0.2">
      <c r="A44">
        <v>2500208</v>
      </c>
      <c r="B44" s="2" t="s">
        <v>587</v>
      </c>
    </row>
    <row r="45" spans="1:2" x14ac:dyDescent="0.2">
      <c r="A45">
        <v>2500214</v>
      </c>
      <c r="B45" t="s">
        <v>586</v>
      </c>
    </row>
    <row r="46" spans="1:2" x14ac:dyDescent="0.2">
      <c r="A46">
        <v>2500234</v>
      </c>
      <c r="B46" t="s">
        <v>586</v>
      </c>
    </row>
    <row r="47" spans="1:2" x14ac:dyDescent="0.2">
      <c r="A47">
        <v>2500236</v>
      </c>
      <c r="B47" t="s">
        <v>591</v>
      </c>
    </row>
    <row r="48" spans="1:2" x14ac:dyDescent="0.2">
      <c r="A48">
        <v>2500237</v>
      </c>
      <c r="B48" t="s">
        <v>592</v>
      </c>
    </row>
    <row r="49" spans="1:2" x14ac:dyDescent="0.2">
      <c r="A49">
        <v>2500238</v>
      </c>
      <c r="B49" t="s">
        <v>593</v>
      </c>
    </row>
    <row r="50" spans="1:2" x14ac:dyDescent="0.2">
      <c r="A50">
        <v>2500240</v>
      </c>
      <c r="B50" t="s">
        <v>594</v>
      </c>
    </row>
    <row r="51" spans="1:2" x14ac:dyDescent="0.2">
      <c r="A51">
        <v>2500251</v>
      </c>
      <c r="B51" t="s">
        <v>595</v>
      </c>
    </row>
    <row r="52" spans="1:2" x14ac:dyDescent="0.2">
      <c r="A52">
        <v>2500253</v>
      </c>
      <c r="B52" t="s">
        <v>596</v>
      </c>
    </row>
    <row r="56" spans="1:2" x14ac:dyDescent="0.2">
      <c r="A56" t="s">
        <v>597</v>
      </c>
    </row>
    <row r="57" spans="1:2" x14ac:dyDescent="0.2">
      <c r="A57" t="s">
        <v>46</v>
      </c>
      <c r="B57" s="3" t="s">
        <v>598</v>
      </c>
    </row>
    <row r="58" spans="1:2" x14ac:dyDescent="0.2">
      <c r="A58" t="s">
        <v>561</v>
      </c>
      <c r="B58" s="3" t="s">
        <v>599</v>
      </c>
    </row>
    <row r="59" spans="1:2" x14ac:dyDescent="0.2">
      <c r="A59" t="s">
        <v>577</v>
      </c>
      <c r="B59" s="3" t="s">
        <v>600</v>
      </c>
    </row>
    <row r="60" spans="1:2" x14ac:dyDescent="0.2">
      <c r="A60" t="s">
        <v>603</v>
      </c>
      <c r="B60" s="3" t="s">
        <v>601</v>
      </c>
    </row>
    <row r="61" spans="1:2" x14ac:dyDescent="0.2">
      <c r="A61" t="s">
        <v>579</v>
      </c>
      <c r="B61" s="3" t="s">
        <v>602</v>
      </c>
    </row>
  </sheetData>
  <hyperlinks>
    <hyperlink ref="B57" r:id="rId1"/>
    <hyperlink ref="B58" r:id="rId2"/>
    <hyperlink ref="B59" r:id="rId3"/>
    <hyperlink ref="B60" r:id="rId4"/>
    <hyperlink ref="B61" r:id="rId5"/>
  </hyperlinks>
  <pageMargins left="0.7" right="0.7" top="0.78740157499999996" bottom="0.78740157499999996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Import2016</vt:lpstr>
      <vt:lpstr>Matching-Tabelle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Schenkel Curdin (TKB)</dc:creator>
  <cp:lastModifiedBy>Microsoft Office-Anwender</cp:lastModifiedBy>
  <dcterms:created xsi:type="dcterms:W3CDTF">2017-08-21T16:52:07Z</dcterms:created>
  <dcterms:modified xsi:type="dcterms:W3CDTF">2017-08-21T17:30:50Z</dcterms:modified>
</cp:coreProperties>
</file>