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10"/>
  <workbookPr/>
  <mc:AlternateContent xmlns:mc="http://schemas.openxmlformats.org/markup-compatibility/2006">
    <mc:Choice Requires="x15">
      <x15ac:absPath xmlns:x15ac="http://schemas.microsoft.com/office/spreadsheetml/2010/11/ac" url="/Users/horstwurm/Documents/Data/private/Dev/kmu/migrationen/"/>
    </mc:Choice>
  </mc:AlternateContent>
  <bookViews>
    <workbookView xWindow="0" yWindow="460" windowWidth="51200" windowHeight="26740"/>
  </bookViews>
  <sheets>
    <sheet name="Import2016" sheetId="6" r:id="rId1"/>
    <sheet name="Matching-Tabelle" sheetId="2" r:id="rId2"/>
  </sheets>
  <definedNames>
    <definedName name="_xlnm._FilterDatabase" localSheetId="0">Import2016!$A$1:$BB$2285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2146" i="6"/>
  <c r="A2147" i="6"/>
  <c r="A2148" i="6"/>
  <c r="A2149" i="6"/>
  <c r="A2150" i="6"/>
  <c r="A2151" i="6"/>
  <c r="A2152" i="6"/>
  <c r="A2153" i="6"/>
  <c r="A2154" i="6"/>
  <c r="A2155" i="6"/>
  <c r="A2156" i="6"/>
  <c r="A2157" i="6"/>
  <c r="A2158" i="6"/>
  <c r="A2159" i="6"/>
  <c r="A2160" i="6"/>
  <c r="A2161" i="6"/>
  <c r="A2162" i="6"/>
  <c r="A2163" i="6"/>
  <c r="A2164" i="6"/>
  <c r="A2165" i="6"/>
  <c r="A2166" i="6"/>
  <c r="A2167" i="6"/>
  <c r="A2168" i="6"/>
  <c r="A2169" i="6"/>
  <c r="A2170" i="6"/>
  <c r="A2171" i="6"/>
  <c r="A2172" i="6"/>
  <c r="A2173" i="6"/>
  <c r="A2174" i="6"/>
  <c r="A2175" i="6"/>
  <c r="A2176" i="6"/>
  <c r="A2177" i="6"/>
  <c r="A2178" i="6"/>
  <c r="A2179" i="6"/>
  <c r="A2180" i="6"/>
  <c r="A2181" i="6"/>
  <c r="A2182" i="6"/>
  <c r="A2183" i="6"/>
  <c r="A2184" i="6"/>
  <c r="A2185" i="6"/>
  <c r="A2186" i="6"/>
  <c r="A2187" i="6"/>
  <c r="A2188" i="6"/>
  <c r="A2189" i="6"/>
  <c r="A2190" i="6"/>
  <c r="A2191" i="6"/>
  <c r="A2192" i="6"/>
  <c r="A2193" i="6"/>
  <c r="A2194" i="6"/>
  <c r="A2195" i="6"/>
  <c r="A2196" i="6"/>
  <c r="A2197" i="6"/>
  <c r="A2198" i="6"/>
  <c r="A2199" i="6"/>
  <c r="A2200" i="6"/>
  <c r="A2201" i="6"/>
  <c r="A2202" i="6"/>
  <c r="A2203" i="6"/>
  <c r="A2204" i="6"/>
  <c r="A2205" i="6"/>
  <c r="A2206" i="6"/>
  <c r="A2207" i="6"/>
  <c r="A2208" i="6"/>
  <c r="A2209" i="6"/>
  <c r="A2210" i="6"/>
  <c r="A2211" i="6"/>
  <c r="A2212" i="6"/>
  <c r="A2213" i="6"/>
  <c r="A2214" i="6"/>
  <c r="A2215" i="6"/>
  <c r="A2216" i="6"/>
  <c r="A2217" i="6"/>
  <c r="A2218" i="6"/>
  <c r="A2219" i="6"/>
  <c r="A2220" i="6"/>
  <c r="A2221" i="6"/>
  <c r="A2222" i="6"/>
  <c r="A2223" i="6"/>
  <c r="A2224" i="6"/>
  <c r="A2225" i="6"/>
  <c r="A2226" i="6"/>
  <c r="A2227" i="6"/>
  <c r="A2228" i="6"/>
  <c r="A2229" i="6"/>
  <c r="A2230" i="6"/>
  <c r="A2231" i="6"/>
  <c r="A2232" i="6"/>
  <c r="A2233" i="6"/>
  <c r="A2234" i="6"/>
  <c r="A2235" i="6"/>
  <c r="A2236" i="6"/>
  <c r="A2237" i="6"/>
  <c r="A2238" i="6"/>
  <c r="A2239" i="6"/>
  <c r="A2240" i="6"/>
  <c r="A2241" i="6"/>
  <c r="A2242" i="6"/>
  <c r="A2243" i="6"/>
  <c r="A2244" i="6"/>
  <c r="A2245" i="6"/>
  <c r="A2246" i="6"/>
  <c r="A2247" i="6"/>
  <c r="A2248" i="6"/>
  <c r="A2249" i="6"/>
  <c r="A2250" i="6"/>
  <c r="A2251" i="6"/>
  <c r="A2252" i="6"/>
  <c r="A2253" i="6"/>
  <c r="A2254" i="6"/>
  <c r="A2255" i="6"/>
  <c r="A2256" i="6"/>
  <c r="A2257" i="6"/>
  <c r="A2258" i="6"/>
  <c r="A2259" i="6"/>
  <c r="A2260" i="6"/>
  <c r="A2261" i="6"/>
  <c r="A2262" i="6"/>
  <c r="A2263" i="6"/>
  <c r="A2264" i="6"/>
  <c r="A2265" i="6"/>
  <c r="A2266" i="6"/>
  <c r="A2267" i="6"/>
  <c r="A2268" i="6"/>
  <c r="A2269" i="6"/>
  <c r="A2270" i="6"/>
  <c r="A2271" i="6"/>
  <c r="A2272" i="6"/>
  <c r="A2273" i="6"/>
  <c r="A2274" i="6"/>
  <c r="A2275" i="6"/>
  <c r="A2276" i="6"/>
  <c r="A2277" i="6"/>
  <c r="A2278" i="6"/>
  <c r="A2279" i="6"/>
  <c r="A2280" i="6"/>
  <c r="A2281" i="6"/>
  <c r="A2282" i="6"/>
  <c r="A2283" i="6"/>
  <c r="A2284" i="6"/>
  <c r="A2285" i="6"/>
  <c r="A2" i="6"/>
</calcChain>
</file>

<file path=xl/sharedStrings.xml><?xml version="1.0" encoding="utf-8"?>
<sst xmlns="http://schemas.openxmlformats.org/spreadsheetml/2006/main" count="34361" uniqueCount="2157">
  <si>
    <t>Mitarbeiter-Visum</t>
  </si>
  <si>
    <t>Mitarbeiter-Vorname</t>
  </si>
  <si>
    <t>Mitarbeiter-Name</t>
  </si>
  <si>
    <t>P-Nr</t>
  </si>
  <si>
    <t>Projekt-Kurzname</t>
  </si>
  <si>
    <t>Projekt-Bezeichnung</t>
  </si>
  <si>
    <t>L-Nr</t>
  </si>
  <si>
    <t>Leistung</t>
  </si>
  <si>
    <t>Leistungsart-Stunden-Extern</t>
  </si>
  <si>
    <t>Leistungsart-Netto-Extern</t>
  </si>
  <si>
    <t>Leistungsart-Stunden-Intern</t>
  </si>
  <si>
    <t>Leistungsart-Netto-Intern</t>
  </si>
  <si>
    <t>Leistungsart-externer Text</t>
  </si>
  <si>
    <t>Leistungsart-interner Text</t>
  </si>
  <si>
    <t>Spesen-Nummer</t>
  </si>
  <si>
    <t>Spesen-Bezeichnung</t>
  </si>
  <si>
    <t>Spesen-externer Text</t>
  </si>
  <si>
    <t>Spesen-Anzahl extern</t>
  </si>
  <si>
    <t>Spesen Netto Ext.</t>
  </si>
  <si>
    <t>Spesen-Brutto-Extern</t>
  </si>
  <si>
    <t>Spesen-interner Text</t>
  </si>
  <si>
    <t>Spesen-Anzahl intern</t>
  </si>
  <si>
    <t>Spesen-Netto-Intern</t>
  </si>
  <si>
    <t>Spesen-Brutto-Intern</t>
  </si>
  <si>
    <t>MwSt-Nr</t>
  </si>
  <si>
    <t>MwSt-Satz</t>
  </si>
  <si>
    <t>MwSt-Code Buch.</t>
  </si>
  <si>
    <t>MwSt-Kurztext</t>
  </si>
  <si>
    <t>MwSt-Bezeichnung</t>
  </si>
  <si>
    <t>Pos-Typ</t>
  </si>
  <si>
    <t>Neu</t>
  </si>
  <si>
    <t>Kunde-Nr.</t>
  </si>
  <si>
    <t>Kunde-Kurzname</t>
  </si>
  <si>
    <t>Kunde-Name</t>
  </si>
  <si>
    <t>Kunde-Vorname</t>
  </si>
  <si>
    <t>Pos-Status</t>
  </si>
  <si>
    <t>Firma Nr.</t>
  </si>
  <si>
    <t>Firma-Name</t>
  </si>
  <si>
    <t>Firma-Plz</t>
  </si>
  <si>
    <t>Firma-Ort</t>
  </si>
  <si>
    <t>Abteilung-Nr.</t>
  </si>
  <si>
    <t>Abteilung</t>
  </si>
  <si>
    <t>Mitarbeiter-Nr.</t>
  </si>
  <si>
    <t>Abrech-Typ</t>
  </si>
  <si>
    <t>Abrech-Typ-Anzahl intern</t>
  </si>
  <si>
    <t>Abrech-Typ-Anzahl extern</t>
  </si>
  <si>
    <t>TG7663</t>
  </si>
  <si>
    <t>Curdin</t>
  </si>
  <si>
    <t>Schenkel</t>
  </si>
  <si>
    <t>CTB-MDS</t>
  </si>
  <si>
    <t>Weiterentwicklung Mobile Device Service</t>
  </si>
  <si>
    <t>phasenübergreifend</t>
  </si>
  <si>
    <t xml:space="preserve">Evaluation Event-App für U-Kom. </t>
  </si>
  <si>
    <t>U 7.6 E</t>
  </si>
  <si>
    <t>MwSt 7.6% Exklusiv</t>
  </si>
  <si>
    <t>TKB</t>
  </si>
  <si>
    <t>Thurgauer Kantonalbank</t>
  </si>
  <si>
    <t>Normal</t>
  </si>
  <si>
    <t>Ohne Abteilung</t>
  </si>
  <si>
    <t>Präsenzzeit</t>
  </si>
  <si>
    <t>HR SYSTEME</t>
  </si>
  <si>
    <t>Aktualisierung HR Systeme</t>
  </si>
  <si>
    <t>Review 2 aller Unterlagen</t>
  </si>
  <si>
    <t>AUSBILDUNG</t>
  </si>
  <si>
    <t>Ausbildungen</t>
  </si>
  <si>
    <t>Vorbereitung ITBM9 Modul 4</t>
  </si>
  <si>
    <t>CTB-CITRIX</t>
  </si>
  <si>
    <t>Weiterentwicklung Citrix</t>
  </si>
  <si>
    <t>Abstimmung mit PHS (XenWorx)</t>
  </si>
  <si>
    <t>Abstimmung Event-App</t>
  </si>
  <si>
    <t>PAPIER SPAREN</t>
  </si>
  <si>
    <t>Konzept Papier sparen</t>
  </si>
  <si>
    <t>Abstimmung Vorgehen/Workshop Paperless-Büro</t>
  </si>
  <si>
    <t>WPIALLG</t>
  </si>
  <si>
    <t>WPI-Betrieb allgemein</t>
  </si>
  <si>
    <t>allgemeine Betriebsthemen besprechen</t>
  </si>
  <si>
    <t>AGRKUDIGI</t>
  </si>
  <si>
    <t>Arbeitsgruppe Kundendigitalisierung</t>
  </si>
  <si>
    <t>Vorbereitung Mittwoch AP1 Meeting</t>
  </si>
  <si>
    <t>OPTIMA</t>
  </si>
  <si>
    <t>Projekt OPTIMA</t>
  </si>
  <si>
    <t>Abstimmung RfP</t>
  </si>
  <si>
    <t>WPI-WA</t>
  </si>
  <si>
    <t>Kleinaufträge WPI</t>
  </si>
  <si>
    <t>Lifecycle-Doku-Review Swisscom</t>
  </si>
  <si>
    <t>KAM-Meeting</t>
  </si>
  <si>
    <t>WPI-Cockpit</t>
  </si>
  <si>
    <t>Taskkontrolle</t>
  </si>
  <si>
    <t>RTB-TELEFONIE</t>
  </si>
  <si>
    <t>Betrieb Telefonie</t>
  </si>
  <si>
    <t>Vorbereitung Service-Meeting</t>
  </si>
  <si>
    <t>Abstimmung mti Fredy Oertle</t>
  </si>
  <si>
    <t>Agr Digi</t>
  </si>
  <si>
    <t>IT Mgmt-Meeting</t>
  </si>
  <si>
    <t>Kaizen IT Mgmt</t>
  </si>
  <si>
    <t>RTB-PRINTING</t>
  </si>
  <si>
    <t>Betrieb Printing</t>
  </si>
  <si>
    <t xml:space="preserve">Problem mit Scan-Ordner </t>
  </si>
  <si>
    <t>Jour-Fix EME</t>
  </si>
  <si>
    <t>CTB-CLIENT</t>
  </si>
  <si>
    <t>Weiterentwicklung Client-Bereich</t>
  </si>
  <si>
    <t>Win10 Update-Verhindern</t>
  </si>
  <si>
    <t>Alternativ-Lösung für MobileID</t>
  </si>
  <si>
    <t>Pointer für SiZi Lösung Fremde abstimmen.</t>
  </si>
  <si>
    <t>Workshop AP 1</t>
  </si>
  <si>
    <t>Demo Event-App</t>
  </si>
  <si>
    <t>SCRUM-Methodik-Info</t>
  </si>
  <si>
    <t>Vorbereitung JF</t>
  </si>
  <si>
    <t>Finalisierung Präsentation AKB</t>
  </si>
  <si>
    <t>JF mit jedem MA + Teammeeting</t>
  </si>
  <si>
    <t>Abstimmung Jens Wiesenhütter</t>
  </si>
  <si>
    <t>RTB-MESSAGING</t>
  </si>
  <si>
    <t>Betrieb Messaging Bereich</t>
  </si>
  <si>
    <t>Support Frau Merz wegen Versand</t>
  </si>
  <si>
    <t>Weisungsimpact prüfen XenMob</t>
  </si>
  <si>
    <t>Review BV</t>
  </si>
  <si>
    <t>Abstimmung mit Frau Garetti w/Paperless Büro GL/BR</t>
  </si>
  <si>
    <t>RTB-NETZWERK</t>
  </si>
  <si>
    <t>Betrieb Netzwerk</t>
  </si>
  <si>
    <t>WLAN Connect Controlling</t>
  </si>
  <si>
    <t>Abstimmung mit René Leiser</t>
  </si>
  <si>
    <t>Bearbeitung AP3</t>
  </si>
  <si>
    <t>Service-Meeting</t>
  </si>
  <si>
    <t xml:space="preserve">Einrichten </t>
  </si>
  <si>
    <t>CTB-SERVER</t>
  </si>
  <si>
    <t>Weiterentwicklung Serverinfrastruktur</t>
  </si>
  <si>
    <t>neue SW für Personalabteilung</t>
  </si>
  <si>
    <t xml:space="preserve">Abstimmung LO-Liste </t>
  </si>
  <si>
    <t>Lern / Coaching-Session</t>
  </si>
  <si>
    <t>Evaluationsarbeit Event-App</t>
  </si>
  <si>
    <t>TEAMFÜHRUNG WPI</t>
  </si>
  <si>
    <t>Führungsaufgaben / Personelles Team WPI</t>
  </si>
  <si>
    <t>Abstimmung w/Ausfall CSC/SFU</t>
  </si>
  <si>
    <t>Service-Meeting Telefonie</t>
  </si>
  <si>
    <t>CTB-TELEFONIE</t>
  </si>
  <si>
    <t>Weiterentwicklung Telefonie</t>
  </si>
  <si>
    <t>Verhandlung ACS-Update</t>
  </si>
  <si>
    <t>Feedback PHS</t>
  </si>
  <si>
    <t>Abstimmung A. Schweizer</t>
  </si>
  <si>
    <t>Weisungs-Kurs koordinieren</t>
  </si>
  <si>
    <t>Review Anforderungskatalog-Anworten SC auf Citrix Worx</t>
  </si>
  <si>
    <t>Vorbereitung / Teilnahme Service-Meeting Ricoh</t>
  </si>
  <si>
    <t>Agr. Papierarmes Büro</t>
  </si>
  <si>
    <t>Evaluation Digitales GL/BR-Büro</t>
  </si>
  <si>
    <t>ITBM9 Uni SG</t>
  </si>
  <si>
    <t>RTB-CITRIX</t>
  </si>
  <si>
    <t>Betrieb Citrix</t>
  </si>
  <si>
    <t>Citrix-Probleme CAG</t>
  </si>
  <si>
    <t>CTB-PRINTING</t>
  </si>
  <si>
    <t>Weiterentwicklung Printing</t>
  </si>
  <si>
    <t>Review Projektabschlussbericht</t>
  </si>
  <si>
    <t>Review Mobile-ID-Präsentation</t>
  </si>
  <si>
    <t>Kaizenboard inkl. Vorbereitung</t>
  </si>
  <si>
    <t>Issue CAG</t>
  </si>
  <si>
    <t>Vorabstimmung ASC-Update und Handlungsoptionen SPIE</t>
  </si>
  <si>
    <t>Verhandlung mit SPIE</t>
  </si>
  <si>
    <t>KM-Fall Printing, SAN-Storage ....</t>
  </si>
  <si>
    <t>Agr Digitalisierung</t>
  </si>
  <si>
    <t>Netzwerkausfall</t>
  </si>
  <si>
    <t>Vorstellung für AKB inkl. Business-Lunch</t>
  </si>
  <si>
    <t>Live-Demo und Abstimmung Event-App</t>
  </si>
  <si>
    <t>Telco mit SPIE w/Sprachaufzeichnungsupdate</t>
  </si>
  <si>
    <t>Evaluation Event-App</t>
  </si>
  <si>
    <t>Microsoft Vision Day</t>
  </si>
  <si>
    <t>Vorbereitung MbO und alle LBUs</t>
  </si>
  <si>
    <t>Finalisierung Folien Citrix Worx mit PHS</t>
  </si>
  <si>
    <t>Jour Fix / Team-Meeting mit allen</t>
  </si>
  <si>
    <t>Paperless GL-Büro</t>
  </si>
  <si>
    <t>Handlungsoptionen Service-Center</t>
  </si>
  <si>
    <t>Vorbereitung KWP AP1</t>
  </si>
  <si>
    <t>Abstimmung mit Team diverse Themen</t>
  </si>
  <si>
    <t>Abstimmung weiteres Vorgehen</t>
  </si>
  <si>
    <t>EVAL. NW-PERIMETER</t>
  </si>
  <si>
    <t>Evaluation Netzwerkperimeter</t>
  </si>
  <si>
    <t>1. Sichtung Antworten zu Fragekatalog Netzperimeter</t>
  </si>
  <si>
    <t>AP1 Workshop</t>
  </si>
  <si>
    <t>Mgmt-Meeting inkl. Lunch</t>
  </si>
  <si>
    <t>IT-Mgmt-Meeting</t>
  </si>
  <si>
    <t>Abstimmung mit R. Leiser</t>
  </si>
  <si>
    <t>Jourfix EME</t>
  </si>
  <si>
    <t>Abstimmung mit RSH</t>
  </si>
  <si>
    <t>Abstimmung mit Isi und PHS, EME</t>
  </si>
  <si>
    <t>Review Mgmt-Protokoll</t>
  </si>
  <si>
    <t>Abstimmung mit EME/RSH</t>
  </si>
  <si>
    <t>Cisco Workshop Wallisellen</t>
  </si>
  <si>
    <t>Paperless GL-Büro / Tests Brainloop</t>
  </si>
  <si>
    <t>Abstimmung mit SFU w/Cisco-Approacht</t>
  </si>
  <si>
    <t>Coaching im Rahmen ITBM9</t>
  </si>
  <si>
    <t>Komplettüberarbeitung KOnzept</t>
  </si>
  <si>
    <t>RfP SCRE prüfen</t>
  </si>
  <si>
    <t>Kaizen</t>
  </si>
  <si>
    <t>SCUP</t>
  </si>
  <si>
    <t>RTB-MDS</t>
  </si>
  <si>
    <t>Betrieb Mobile Device Service</t>
  </si>
  <si>
    <t>Support Remo Lobsiger</t>
  </si>
  <si>
    <t>Ticketkontrolle</t>
  </si>
  <si>
    <t>Besprechung Novia</t>
  </si>
  <si>
    <t>Abstimmung mit Teo Gadola / SFU</t>
  </si>
  <si>
    <t>Citrix Worx Abstimmung mit PHS</t>
  </si>
  <si>
    <t>KAM Meeting</t>
  </si>
  <si>
    <t>Task-Controlling</t>
  </si>
  <si>
    <t>Agr.Digi</t>
  </si>
  <si>
    <t>MobileID-Vertragsabstimmung mit SC</t>
  </si>
  <si>
    <t>Administration</t>
  </si>
  <si>
    <t>Teammeeting und Jour fix mit SFU, CGO, PHS</t>
  </si>
  <si>
    <t>Citrix Worx</t>
  </si>
  <si>
    <t>Service-Meeting vorbereiten</t>
  </si>
  <si>
    <t>Review RfP Service-Center</t>
  </si>
  <si>
    <t>Review RfP Beamer</t>
  </si>
  <si>
    <t>Review RfP Dualscreen</t>
  </si>
  <si>
    <t>Review RfP AV-Technik</t>
  </si>
  <si>
    <t>IT Kernteam-Meeting ONline-Strategie</t>
  </si>
  <si>
    <t>Support PHS / Citrix Worx</t>
  </si>
  <si>
    <t>Terminkoordination RfP-Tasks</t>
  </si>
  <si>
    <t>Kernteammeeting</t>
  </si>
  <si>
    <t>Terminkoordination</t>
  </si>
  <si>
    <t>5.2 GESCHÄFTSMODELL</t>
  </si>
  <si>
    <t>5.2 Geschäftsmodell nachhaltig ausricht.</t>
  </si>
  <si>
    <t>Test OneNote</t>
  </si>
  <si>
    <t>Vorbereitung MbO</t>
  </si>
  <si>
    <t>Performance-Problem auf Exchange</t>
  </si>
  <si>
    <t>Workshop SMSPasscode</t>
  </si>
  <si>
    <t>Service-Meeting inkl. Lunch</t>
  </si>
  <si>
    <t>Ausbildung Weisungswesen</t>
  </si>
  <si>
    <t>CTB-NETZWERK</t>
  </si>
  <si>
    <t>Weiterentwicklung Netzwerk</t>
  </si>
  <si>
    <t>Yxplora - Evaluation Telekommunikation und Internet, Zürich</t>
  </si>
  <si>
    <t>AP1</t>
  </si>
  <si>
    <t>LbU/MbO</t>
  </si>
  <si>
    <t>Austausch mit SGKB</t>
  </si>
  <si>
    <t>MbO, LBU, Teammeeting</t>
  </si>
  <si>
    <t>Taskkontrolle, Nachbearbeitung Besuch GLKB</t>
  </si>
  <si>
    <t>Kaizen-Board inkl. Nachbesprechung mit Pascal</t>
  </si>
  <si>
    <t>Beschaffungsantrag Christoph Weder</t>
  </si>
  <si>
    <t>Problem SMS-Stalking</t>
  </si>
  <si>
    <t>RfP Offerten vorbesprechen mit RSH</t>
  </si>
  <si>
    <t>RTB-OFFICE</t>
  </si>
  <si>
    <t>Betrieb Office-Bereich</t>
  </si>
  <si>
    <t>Problem mit OneNote lösen</t>
  </si>
  <si>
    <t>AISB Traktandum Brainloop und Xen-Mobile</t>
  </si>
  <si>
    <t>Volume-Lizenzing-Issue mit Software One lösen</t>
  </si>
  <si>
    <t>Gespräch mit Helmut Moser und EME, RSH</t>
  </si>
  <si>
    <t>Meeting mit Leiser / Kuratle</t>
  </si>
  <si>
    <t>Meeting mit CEO NOVIA, Hr. Von Sury</t>
  </si>
  <si>
    <t>Feedback D. Bänziger</t>
  </si>
  <si>
    <t>Vorbereitung Gespräch H. Moser</t>
  </si>
  <si>
    <t>IT-Strategie-Review</t>
  </si>
  <si>
    <t>Nachbesprechung mit Ralph Strähl</t>
  </si>
  <si>
    <t>Besprechung mit H. Moser</t>
  </si>
  <si>
    <t>Besprechung mit ELHAG</t>
  </si>
  <si>
    <t>JF EME</t>
  </si>
  <si>
    <t>Printing Roadmap</t>
  </si>
  <si>
    <t>DUALS Abstimmung D. Zimmermann / CGO</t>
  </si>
  <si>
    <t>Abstimmung UKV-Auftrag</t>
  </si>
  <si>
    <t>Abstimmung mit V. Baummann w/Eventapp-Eval</t>
  </si>
  <si>
    <t>Finalisierung SCRE Verhandlungsbogen SC</t>
  </si>
  <si>
    <t>Vorbereitung Netzperimeter Präsentationen</t>
  </si>
  <si>
    <t>LBU / MBO PHS und SFU</t>
  </si>
  <si>
    <t>Jour Fixe CGO, RSH und Teammeeting</t>
  </si>
  <si>
    <t>AISB</t>
  </si>
  <si>
    <t>Info RBN</t>
  </si>
  <si>
    <t xml:space="preserve">Demo XenMobile </t>
  </si>
  <si>
    <t>Workshop IAM</t>
  </si>
  <si>
    <t>Gespräch mit M. Liebi</t>
  </si>
  <si>
    <t>Issue Telefonie CMN-Vertragsanpassung</t>
  </si>
  <si>
    <t>Forsight</t>
  </si>
  <si>
    <t>Demo Citrix Worx vorbereiten bzw. Probleme lösen</t>
  </si>
  <si>
    <t>Meeting Inventx / Vorbereitung Präsentationen</t>
  </si>
  <si>
    <t>Deinstallation MobileIron für Test Citrix Worx</t>
  </si>
  <si>
    <t>Citrix Demo vorbereiten</t>
  </si>
  <si>
    <t>Workshop und Vorbereitung Folgeworkshop</t>
  </si>
  <si>
    <t>Planung IT Praktika</t>
  </si>
  <si>
    <t>Workshop INV</t>
  </si>
  <si>
    <t>Citrix Reneval Besprechung</t>
  </si>
  <si>
    <t>Vorbereitung GoingIn XenMobile</t>
  </si>
  <si>
    <t>Tastkontrolle</t>
  </si>
  <si>
    <t xml:space="preserve">BE_04200, </t>
  </si>
  <si>
    <t>Interview Microsoft</t>
  </si>
  <si>
    <t>Netzperimeter USP</t>
  </si>
  <si>
    <t>XenMobile Verhandlungsunterlagen / Koordination mit SC</t>
  </si>
  <si>
    <t>Abstimmung mit P. Horvath bezüglich SMS-Gateway</t>
  </si>
  <si>
    <t>Gespräch mit R. Leiser</t>
  </si>
  <si>
    <t>SBEAM</t>
  </si>
  <si>
    <t>XenMobile Verhandlung vorbereiten</t>
  </si>
  <si>
    <t>JourFix und Koord. w/ungeplanter 	Abwesenheit CGO</t>
  </si>
  <si>
    <t>Lync-Usergroup ZH</t>
  </si>
  <si>
    <t>Vorbereitung und Durchführung Verhandlung Citrix Worx</t>
  </si>
  <si>
    <t>Abstimmung mit Ueli Sager (PreInintialisierung Projekt)</t>
  </si>
  <si>
    <t>Ausbildung MA Offertprozess</t>
  </si>
  <si>
    <t>Abstimmung mti SFU w/Nachhaltigkeit</t>
  </si>
  <si>
    <t>Service-Meeting Netzwerk</t>
  </si>
  <si>
    <t xml:space="preserve">Abstimmung weiteres Vorgehen SCRE-Offerte SPIE, </t>
  </si>
  <si>
    <t>Administration / Taskkontrolle</t>
  </si>
  <si>
    <t>Citrix Worx Tests (leider negativ)</t>
  </si>
  <si>
    <t>CTB-WPISW</t>
  </si>
  <si>
    <t>Weiterentwicklung allg. WPI-Software</t>
  </si>
  <si>
    <t>Review Brainloop Konzepte</t>
  </si>
  <si>
    <t>Bearbeitung GL-Aufträge</t>
  </si>
  <si>
    <t>SMS Passcode Workshop und Nachbearbeitung</t>
  </si>
  <si>
    <t>Tests mit Citrix Worx</t>
  </si>
  <si>
    <t>PoC</t>
  </si>
  <si>
    <t>Projektthemen besprechen</t>
  </si>
  <si>
    <t>Lohnrunde</t>
  </si>
  <si>
    <t>JF mit allen Mitarbeitern</t>
  </si>
  <si>
    <t>Vorbereitung und Durchführung IT-Steuerung Citrix Worx</t>
  </si>
  <si>
    <t>Horst Wurm</t>
  </si>
  <si>
    <t>Lohnverhandlung EME</t>
  </si>
  <si>
    <t>ITMB9</t>
  </si>
  <si>
    <t>ITBM9</t>
  </si>
  <si>
    <t>Coaching Team (Evaluationsprozess)</t>
  </si>
  <si>
    <t xml:space="preserve">Thema Support EventApp </t>
  </si>
  <si>
    <t xml:space="preserve">Aufarbeitung eMails </t>
  </si>
  <si>
    <t>Abstimmung Citrix-Worx</t>
  </si>
  <si>
    <t>Abstimmung SMS-Passcode</t>
  </si>
  <si>
    <t>Vertragsreview SCRE</t>
  </si>
  <si>
    <t>Taskcontrolling</t>
  </si>
  <si>
    <t>AV-Technik Präsentationen, Vorbereitung, Durchführung, Debriefing</t>
  </si>
  <si>
    <t>Abstimmung weiteres Vorgehen GU-Mandat" bezüglich SPIE"</t>
  </si>
  <si>
    <t>Vorbereitung Jourfixe vor Ferien</t>
  </si>
  <si>
    <t>Abstimmung mit WBI</t>
  </si>
  <si>
    <t>Feedback / Abstimmung D. Bänzinger w/Co-Browsing</t>
  </si>
  <si>
    <t xml:space="preserve">Feedback w/Internet-Access DDos (TKB-Homepage). </t>
  </si>
  <si>
    <t>Jourfix inkl. Teammeeting mit allen</t>
  </si>
  <si>
    <t>Citrix-Tech-Refresh-Workshop SC</t>
  </si>
  <si>
    <t>Vorbereitung nach Ferien</t>
  </si>
  <si>
    <t>Workshop</t>
  </si>
  <si>
    <t>Aufarbeitung Ferienpendenzen</t>
  </si>
  <si>
    <t>Workshop Diplomarbeit</t>
  </si>
  <si>
    <t>Swisscom-Baro / KAM-Meeting</t>
  </si>
  <si>
    <t>Interview Computerworld</t>
  </si>
  <si>
    <t>Vorbereitung Service-Meeting SC</t>
  </si>
  <si>
    <t>Review / Feedback Status MobilID</t>
  </si>
  <si>
    <t>GoIn-Review</t>
  </si>
  <si>
    <t>Abstimmung ERGON</t>
  </si>
  <si>
    <t>eMails nach Ferien bearbeiten</t>
  </si>
  <si>
    <t>Nacharbeit nach Ferien/Ausbildung</t>
  </si>
  <si>
    <t>Personelles</t>
  </si>
  <si>
    <t>AV-Technik GoIn</t>
  </si>
  <si>
    <t>LIZMGT</t>
  </si>
  <si>
    <t>Lizenzmanagement</t>
  </si>
  <si>
    <t>Vorstellung neuer AM Softwareone und Business-Lunch</t>
  </si>
  <si>
    <t xml:space="preserve">Einrichtung Lyncroom-System </t>
  </si>
  <si>
    <t>Psw-Problem</t>
  </si>
  <si>
    <t>Vorbereitung Präsentation ITMgmt-Meeting</t>
  </si>
  <si>
    <t>Service-Meeting mit anschl. Workshop</t>
  </si>
  <si>
    <t>JF mit EME</t>
  </si>
  <si>
    <t>Evaluation Talentpool Kader</t>
  </si>
  <si>
    <t>Review Unterlagen</t>
  </si>
  <si>
    <t>GoIn SCRE</t>
  </si>
  <si>
    <t>Tests Skype f B.</t>
  </si>
  <si>
    <t>IT-Mgmt / Kaizen</t>
  </si>
  <si>
    <t>Verhandlung mit AV-Provider</t>
  </si>
  <si>
    <t>Verhandlung SPIE</t>
  </si>
  <si>
    <t>Besuch LLB</t>
  </si>
  <si>
    <t>Jour-Fix / Teammeeting ganzes T	eam</t>
  </si>
  <si>
    <t>Telefonieproblem</t>
  </si>
  <si>
    <t>Abstimmung mit Rolf Kälin</t>
  </si>
  <si>
    <t>Abstimmung mit PHS w/Vorgehen Citrix</t>
  </si>
  <si>
    <t>Vorbereitung Besuch SGKB CIO</t>
  </si>
  <si>
    <t>Initialisierungsarbeiten DiplA</t>
  </si>
  <si>
    <t>Abstimmung interview mit upc</t>
  </si>
  <si>
    <t>Interview Ausbildungsplanung ganzes Team</t>
  </si>
  <si>
    <t>Beratungsgespräch Vettori</t>
  </si>
  <si>
    <t>Gespr. mit P. Büchi, SGKB</t>
  </si>
  <si>
    <t>Interview mit upc</t>
  </si>
  <si>
    <t>Vorbereitung Citrix-Abstimmung</t>
  </si>
  <si>
    <t>Bespr., mit Peter Büchi, SGKB (Nachfragen CIRE-Projekt).</t>
  </si>
  <si>
    <t>Diplom-Arbeit</t>
  </si>
  <si>
    <t>Treffen mit Buch w/FINMA-Thema bei Microsoft</t>
  </si>
  <si>
    <t>Abstimmung mit P. Büchi, SGKB</t>
  </si>
  <si>
    <t>DiplA</t>
  </si>
  <si>
    <t>Teammeeting / Jourfix mit allen</t>
  </si>
  <si>
    <t>Abstimmung mit Peter Büchi</t>
  </si>
  <si>
    <t>Abstimmung SCRE (mit SFU, B+S usw.)</t>
  </si>
  <si>
    <t>Abstimmung bezüglich NW-Perimeter</t>
  </si>
  <si>
    <t>Evaluationsgrundsätze mit SFU abstimmen</t>
  </si>
  <si>
    <t>Aussprache mit Citrix CH</t>
  </si>
  <si>
    <t>Abstimmung mit Peter Büche. Usecase SGKB</t>
  </si>
  <si>
    <t>Vorschlag UG Citrix CH ausarbeiten</t>
  </si>
  <si>
    <t>ITBM9 DiplA</t>
  </si>
  <si>
    <t>Übernahme KM von ESC / Abstimmung Card-X-Problem</t>
  </si>
  <si>
    <t>Vorbereitung Woche</t>
  </si>
  <si>
    <t>Vorbereitung Kaizen</t>
  </si>
  <si>
    <t>Arbeit an DiplA</t>
  </si>
  <si>
    <t>PoC bei Novartis Basel</t>
  </si>
  <si>
    <t>Telco mit SC/SPIE/B+S wgen Zugriff auf Avq</t>
  </si>
  <si>
    <t>Problem O. Weber</t>
  </si>
  <si>
    <t>Besprechung mit TGA</t>
  </si>
  <si>
    <t>Vorbereitung / Teilnahme Workshop Digitalisierung</t>
  </si>
  <si>
    <t>Probleme mit LyncSystem-Integration</t>
  </si>
  <si>
    <t>Abstimmung Termin mit C. Kirchner, Citrix</t>
  </si>
  <si>
    <t>Verhandlung SCRE SPIE</t>
  </si>
  <si>
    <t>Information Horst Wurm / IT-Reorg</t>
  </si>
  <si>
    <t>Abstimmung mit SGKB Bereich Workplace &amp; Infrastruktur</t>
  </si>
  <si>
    <t>Feedback an EME w/Ergon Roundtable</t>
  </si>
  <si>
    <t>Webinar Digital Onboarding</t>
  </si>
  <si>
    <t>Review RfP Citrix</t>
  </si>
  <si>
    <t>Review Citrix RfP (BV)</t>
  </si>
  <si>
    <t>Downselect</t>
  </si>
  <si>
    <t>Referenzbesuch Kantonsspital Luzern und anschliessend Referenzinerviews Auvisio und Gallus Media AG</t>
  </si>
  <si>
    <t>Dipl.A</t>
  </si>
  <si>
    <t>Auftrag RBN</t>
  </si>
  <si>
    <t>Painpoint-Meeting Citrix</t>
  </si>
  <si>
    <t>JourFix SDM</t>
  </si>
  <si>
    <t>Baro-Meeting SC</t>
  </si>
  <si>
    <t>KAM-Meeting SC</t>
  </si>
  <si>
    <t>Vorbereitung IT-Praktikant</t>
  </si>
  <si>
    <t>Telco SPIE/SC w/Portredirection</t>
  </si>
  <si>
    <t>XENMOBILE</t>
  </si>
  <si>
    <t>Citrix XenMobile</t>
  </si>
  <si>
    <t>Kick-Off</t>
  </si>
  <si>
    <t>MwSt frei</t>
  </si>
  <si>
    <t>Abstimmung RfP CIRE</t>
  </si>
  <si>
    <t>AG Herbst</t>
  </si>
  <si>
    <t>Feedback Planung</t>
  </si>
  <si>
    <t>Evaluation AG Herbst</t>
  </si>
  <si>
    <t xml:space="preserve">JF </t>
  </si>
  <si>
    <t>CLX-Lösung</t>
  </si>
  <si>
    <t>Mgmt-Meeting SPIE</t>
  </si>
  <si>
    <t>Jour-Fix und Vorbesprechung nächste Woche</t>
  </si>
  <si>
    <t>Vorbereitung Downselect / Kommunikation</t>
  </si>
  <si>
    <t>Abstimmung Citrix-Themen</t>
  </si>
  <si>
    <t xml:space="preserve">Interview Referenzen </t>
  </si>
  <si>
    <t>Prüfungsvorbereitung</t>
  </si>
  <si>
    <t>Abstimmung mit Peter Büchi, SGKB</t>
  </si>
  <si>
    <t>Vorbereitung KW21</t>
  </si>
  <si>
    <t>Taskkontrolle / Terminkoordination</t>
  </si>
  <si>
    <t>Dipl-A</t>
  </si>
  <si>
    <t>Terminkoordination w/Krankheit</t>
  </si>
  <si>
    <t>Status NERE</t>
  </si>
  <si>
    <t>Abstimmung P. Büchi</t>
  </si>
  <si>
    <t>Review Honoris aller MA</t>
  </si>
  <si>
    <t>Review RfP SMART</t>
  </si>
  <si>
    <t>JF / Teammeeting</t>
  </si>
  <si>
    <t>Controlling/Nachfassen WLAN Connect User</t>
  </si>
  <si>
    <t>Durchsprache Feedback zu RfP SMART</t>
  </si>
  <si>
    <t>Anfrage RhB wegen Austausch</t>
  </si>
  <si>
    <t>Anfrage ZKB wegen Referenz Ergon</t>
  </si>
  <si>
    <t>Feedback Antwort w/SMART-Room Board, Prüfung Alternativen</t>
  </si>
  <si>
    <t>Enwicklung User bzw. Interessensgruppe Citrix CH</t>
  </si>
  <si>
    <t>Abstimmung Peter Horvat</t>
  </si>
  <si>
    <t>Abstimmung EME</t>
  </si>
  <si>
    <t>Interview mit ZKB w/IAM/WAF</t>
  </si>
  <si>
    <t>Review Konzept XenMobile</t>
  </si>
  <si>
    <t xml:space="preserve">diverse Versuche bei upc Peter Horvat </t>
  </si>
  <si>
    <t xml:space="preserve">Problem AV-Koordinationstermin, Entscheid, usw. </t>
  </si>
  <si>
    <t>Terminkoordination Rhb, SGKB</t>
  </si>
  <si>
    <t>Abstimmung mit Peter Horvath bezüglich NERE</t>
  </si>
  <si>
    <t>Workshop/Abstimmung mit Prof. Dr. Baumöl</t>
  </si>
  <si>
    <t>Gespräch mit Ricoh, A. Schwizer w/NERE</t>
  </si>
  <si>
    <t>Gespräch mit M. Trachsel, USP w/NERE</t>
  </si>
  <si>
    <t>Interview Auvisio</t>
  </si>
  <si>
    <t>Teamabstimmung</t>
  </si>
  <si>
    <t>Feedack w/ZKB</t>
  </si>
  <si>
    <t>Vorbereitung Workshop mit SGKB</t>
  </si>
  <si>
    <t>Workshop SGKB</t>
  </si>
  <si>
    <t>Abstimmung Vorgehen Duplex</t>
  </si>
  <si>
    <t>Terminkoordination RhB, SGKB, TKB</t>
  </si>
  <si>
    <t>Finale Entscheidung / Ab- und Zusagen</t>
  </si>
  <si>
    <t>IGC (Interessensgemeinschaft Citrix CH) Abstimmung Dinotronic</t>
  </si>
  <si>
    <t>Jourfix</t>
  </si>
  <si>
    <t>Rücksendung Clickshare</t>
  </si>
  <si>
    <t>WS und Abstimmung</t>
  </si>
  <si>
    <t>Abstimmung mit Caroline w/IGCCH</t>
  </si>
  <si>
    <t>Citrix IG CH</t>
  </si>
  <si>
    <t>Feedback SC w/Service-Centerabsage</t>
  </si>
  <si>
    <t>Sperrauftrag WLAN</t>
  </si>
  <si>
    <t>Abstimmung mit PHS</t>
  </si>
  <si>
    <t>Feedback an LUKB</t>
  </si>
  <si>
    <t>Feedback an SC w/LAN/MAN/WLAN-Ausschreibung</t>
  </si>
  <si>
    <t>Terminkoordination sämtlicher Projekte</t>
  </si>
  <si>
    <t>Dipl. A</t>
  </si>
  <si>
    <t>Personalprobleme</t>
  </si>
  <si>
    <t>Personelles / Aussprache Team</t>
  </si>
  <si>
    <t>Koordination Terminabstimmung</t>
  </si>
  <si>
    <t>IGC-CH</t>
  </si>
  <si>
    <t>Jour-Fix SC</t>
  </si>
  <si>
    <t>Issue Falzung</t>
  </si>
  <si>
    <t>Budgetplanung (MiFri)</t>
  </si>
  <si>
    <t>JF und Teammeeting</t>
  </si>
  <si>
    <t>Koordination</t>
  </si>
  <si>
    <t>Business-Lunch G. Flury</t>
  </si>
  <si>
    <t>CIG-CH</t>
  </si>
  <si>
    <t>Workshop Online-Strategie</t>
  </si>
  <si>
    <t>Bausitzung / Baubesichtigung</t>
  </si>
  <si>
    <t>Protokoll</t>
  </si>
  <si>
    <t xml:space="preserve">Information an SFU (Stv. Sicherstellung). </t>
  </si>
  <si>
    <t>Gespräch mit Chr. Tröhler</t>
  </si>
  <si>
    <t>Prüfung Reporting SC</t>
  </si>
  <si>
    <t>Beschaffung iPad und Abklärungen</t>
  </si>
  <si>
    <t>Review und überarbeitung 2FAuthentifizierungs-Antrag AISB</t>
  </si>
  <si>
    <t>Kurzabstimmung mit A. Lampel</t>
  </si>
  <si>
    <t>Abstimmung mit ELHAG</t>
  </si>
  <si>
    <t>WPI Cockpit</t>
  </si>
  <si>
    <t xml:space="preserve">Feedback Verhandlungsbogen </t>
  </si>
  <si>
    <t>Abstimmung NetzperiVerhan</t>
  </si>
  <si>
    <t>Lesson Learnd für iPad Beschaffung</t>
  </si>
  <si>
    <t>diverse Abstimmungen w/Kickoff</t>
  </si>
  <si>
    <t>Status Scanning</t>
  </si>
  <si>
    <t>Kaizen inkl. Vor/Nachbereitung</t>
  </si>
  <si>
    <t>AV-Technik Initialisierung</t>
  </si>
  <si>
    <t>Bespr. Kostenmodell CIRE</t>
  </si>
  <si>
    <t>Abstimmung mit Horst Wurm</t>
  </si>
  <si>
    <t>Taskkontrolle Vorbereitung JF</t>
  </si>
  <si>
    <t>Abstimmung Printer</t>
  </si>
  <si>
    <t>Abstimmung Digital Signage</t>
  </si>
  <si>
    <t>BIT-Manager CIRE kennenlernen</t>
  </si>
  <si>
    <t>Jour-Fix Team</t>
  </si>
  <si>
    <t>Netzwerk-Malus</t>
  </si>
  <si>
    <t>UNISG</t>
  </si>
  <si>
    <t>Abstimmung mit Michael Chollet / Prüfung Jour-Fix Dokument</t>
  </si>
  <si>
    <t>AV-Workshop und Nachbereitung</t>
  </si>
  <si>
    <t>Abstimmung weiteres Vorgehen Eco-Widget</t>
  </si>
  <si>
    <t>Citrix Tech Refresh - Grundlage für Kosten-Deepdive erstellen und mit Philipp abstimmen</t>
  </si>
  <si>
    <t>Vorbereitung</t>
  </si>
  <si>
    <t>Nachbearbeitung Woche</t>
  </si>
  <si>
    <t>Review AISB</t>
  </si>
  <si>
    <t>Chang-Review</t>
  </si>
  <si>
    <t>Austausch mit Afi</t>
  </si>
  <si>
    <t xml:space="preserve">Austausch mit LUKB </t>
  </si>
  <si>
    <t>Netzperimeter GoIn</t>
  </si>
  <si>
    <t>IGC-CH Abstimmungsmeeting</t>
  </si>
  <si>
    <t>JourFix mit ALA</t>
  </si>
  <si>
    <t>Abstimmung mit Tobias</t>
  </si>
  <si>
    <t>Verhandlung Netzperimeter</t>
  </si>
  <si>
    <t>Verhandlung mit Samepage</t>
  </si>
  <si>
    <t>Abstimmung PHS w/DUALS Abschlussrechnung</t>
  </si>
  <si>
    <t>MS 1/2 Abnahme</t>
  </si>
  <si>
    <t>SERVREN2 Abschlussbericht</t>
  </si>
  <si>
    <t>GMS</t>
  </si>
  <si>
    <t>Workshop Luzern</t>
  </si>
  <si>
    <t>Taskkontrolle, Jour-Fix-Vorbereitung Projekte und MA</t>
  </si>
  <si>
    <t>Referenzauskunft für SPIE</t>
  </si>
  <si>
    <t>CIRE Unterlagen studieren</t>
  </si>
  <si>
    <t xml:space="preserve">Kostenmodell Netzperimeter </t>
  </si>
  <si>
    <t>Besuch Wescom und NOVIA w/Smartboard-Thema</t>
  </si>
  <si>
    <t>Support RBN</t>
  </si>
  <si>
    <t>Proof of Concept</t>
  </si>
  <si>
    <t>SCRE2016</t>
  </si>
  <si>
    <t>Service Center Renovation</t>
  </si>
  <si>
    <t>Statusbesprechung</t>
  </si>
  <si>
    <t>Bespr. mit RSH</t>
  </si>
  <si>
    <t>CTB-AD</t>
  </si>
  <si>
    <t>Weiterentwicklung Active-Directory</t>
  </si>
  <si>
    <t>Bespr. mit PHS w/ADManager</t>
  </si>
  <si>
    <t>Terminkoordination mit Frau Bonet</t>
  </si>
  <si>
    <t>Jourfixe und Teammeeting</t>
  </si>
  <si>
    <t>Vorbereitung Treffen mit RhB SGKB</t>
  </si>
  <si>
    <t>Workshop DiplA</t>
  </si>
  <si>
    <t>DiplA.</t>
  </si>
  <si>
    <t>Worskhop mit SGKB, RhB, TKB in Chur</t>
  </si>
  <si>
    <t>ITBM 9 Modul 10</t>
  </si>
  <si>
    <t>Beratung / Unterstützung</t>
  </si>
  <si>
    <t>Story-Line und Abstimmung weiteres Vorgehen mit PHS</t>
  </si>
  <si>
    <t>Sichtung Unterlagen</t>
  </si>
  <si>
    <t>Vorbereitung Workshop mit upc</t>
  </si>
  <si>
    <t>Workshop mit upc</t>
  </si>
  <si>
    <t>Verhandlung NePe</t>
  </si>
  <si>
    <t>MiFri-Planung</t>
  </si>
  <si>
    <t>JF Optima</t>
  </si>
  <si>
    <t>JF Cire, Xenmob, SCRE</t>
  </si>
  <si>
    <t>Abstimmunbg Story-Line</t>
  </si>
  <si>
    <t xml:space="preserve">Abstimmung weiteres Vorgehen Aufgaben CGO ab 1.8. </t>
  </si>
  <si>
    <t>LO-Liste / Probeme Extranet</t>
  </si>
  <si>
    <t>Gespräch mit SZKB w/IGC</t>
  </si>
  <si>
    <t>Workshop mit SC</t>
  </si>
  <si>
    <t>Info an D. Strebel</t>
  </si>
  <si>
    <t>Test Backupproblem iTunes</t>
  </si>
  <si>
    <t>Abstimmung mit GMC w/Präsentation</t>
  </si>
  <si>
    <t>Problemfall David Strebel</t>
  </si>
  <si>
    <t>IGC inkl. Abstimmungsmeeting</t>
  </si>
  <si>
    <t>CIRE-Jourfix</t>
  </si>
  <si>
    <t>Xen-Mobile Jourfix</t>
  </si>
  <si>
    <t>Beschaffung BE_4538</t>
  </si>
  <si>
    <t>Gespräch EME/CGO</t>
  </si>
  <si>
    <t>JF Paperless</t>
  </si>
  <si>
    <t>JF SCRE</t>
  </si>
  <si>
    <t>Raodmap Digitalisierung</t>
  </si>
  <si>
    <t>Gespräch mit designierten PL</t>
  </si>
  <si>
    <t>Regelung / Verwaltung Extranet und Kontingent SC</t>
  </si>
  <si>
    <t>CIRE RfP</t>
  </si>
  <si>
    <t>ITMgt-Meeting/Kaizen</t>
  </si>
  <si>
    <t>Abstimmung RBN</t>
  </si>
  <si>
    <t>CIRE Anh. A/B für EV entwickeln</t>
  </si>
  <si>
    <t xml:space="preserve">ZEK-Issue </t>
  </si>
  <si>
    <t>DiplA ITBM9</t>
  </si>
  <si>
    <t>Anfrage D. Bänziger (Budget Beratungsdigi)</t>
  </si>
  <si>
    <t>RfP Finalisierung / Kostenmodell / Vertragliches</t>
  </si>
  <si>
    <t>JF RSH, PHS, CGO, Teammeeting</t>
  </si>
  <si>
    <t>Bespr. mit P. Horvat</t>
  </si>
  <si>
    <t>Digitalisierung</t>
  </si>
  <si>
    <t>Taskforce Tool-Evaluation Beta2b</t>
  </si>
  <si>
    <t>Problem Durckertoner-Bestellung Awil</t>
  </si>
  <si>
    <t>Startup-Unternehmung Office.ch für Drucker-Benchmarking</t>
  </si>
  <si>
    <t>WPIRELM</t>
  </si>
  <si>
    <t>Releasing</t>
  </si>
  <si>
    <t>Tests, Umfrage und Besprechung Stand Basisrelease</t>
  </si>
  <si>
    <t>IOS-Update</t>
  </si>
  <si>
    <t>Information Team über Taskforce Toolevaluation Beta2b</t>
  </si>
  <si>
    <t>Statusinformation Ralph</t>
  </si>
  <si>
    <t>Statusinformation PHS / Unterstützung Komm.</t>
  </si>
  <si>
    <t>Statusinformation Fall Amriswil</t>
  </si>
  <si>
    <t>Verhandlung NePe mit upc</t>
  </si>
  <si>
    <t>Vorbereitung Verhandlung, Vorbereitung Kostenworkshop</t>
  </si>
  <si>
    <t>Entscheid Benchmarking</t>
  </si>
  <si>
    <t>BE/TEs</t>
  </si>
  <si>
    <t>Durchführung JF</t>
  </si>
  <si>
    <t>Problem CAG lösen</t>
  </si>
  <si>
    <t>RTB-STORAGE</t>
  </si>
  <si>
    <t>Betrieb Storage-Plattform</t>
  </si>
  <si>
    <t>Storage-Controlling</t>
  </si>
  <si>
    <t>Pilot XenMobile</t>
  </si>
  <si>
    <t>Verhandlung SC</t>
  </si>
  <si>
    <t>Workshop Netzperimeter-Kostenmodell, Abstimmung mit RSH</t>
  </si>
  <si>
    <t>Pilot-Tests</t>
  </si>
  <si>
    <t>Vorbereitung Mgmt-Meeting SC</t>
  </si>
  <si>
    <t>Abstimmung Thema Lync-Board-Ersatz</t>
  </si>
  <si>
    <t>Abstimmung mit RSH w/Phase 2</t>
  </si>
  <si>
    <t>Entwicklung Kostenmodell/Verhandlungsdoku</t>
  </si>
  <si>
    <t>Vorstellung GMC Inspire</t>
  </si>
  <si>
    <t>Abstimmung mit PHS w/Pilotissues und Anfrage EME</t>
  </si>
  <si>
    <t>Workshop GLKB</t>
  </si>
  <si>
    <t>Lync-Usergroup, Dübendorf</t>
  </si>
  <si>
    <t>Jour Fix-Meetings</t>
  </si>
  <si>
    <t>XenMobile-Pilot</t>
  </si>
  <si>
    <t>Standortbestimmung PHS</t>
  </si>
  <si>
    <t>Vorbereitung / Durchführung Service-Meeting</t>
  </si>
  <si>
    <t>Bespr. H. Moser Ix</t>
  </si>
  <si>
    <t>diverse Tests mit Xen Mobile</t>
  </si>
  <si>
    <t>Changemgmt</t>
  </si>
  <si>
    <t>Prüfung Ressourcenplan</t>
  </si>
  <si>
    <t>Vorbereitung Netzperimeter</t>
  </si>
  <si>
    <t>Abstimmung mit SFU</t>
  </si>
  <si>
    <t>Standortbestimmung</t>
  </si>
  <si>
    <t>IGC</t>
  </si>
  <si>
    <t>Labriola, w/Printing-Evaluiation</t>
  </si>
  <si>
    <t>Verhandlung</t>
  </si>
  <si>
    <t>Bearbeitung DiplA</t>
  </si>
  <si>
    <t>IT-Mgmt-Meeting / Kaizen</t>
  </si>
  <si>
    <t>Taskkontroll</t>
  </si>
  <si>
    <t>Abschluss-Event EME</t>
  </si>
  <si>
    <t>Task-Kontrolle, Übergabe, IGC</t>
  </si>
  <si>
    <t>Projektabschlussfest</t>
  </si>
  <si>
    <t>Anpassung KM-Handbuch</t>
  </si>
  <si>
    <t>JF der Projekte</t>
  </si>
  <si>
    <t>NePer GL-Antrag</t>
  </si>
  <si>
    <t>WLAN Auswertung</t>
  </si>
  <si>
    <t>Provider-Information</t>
  </si>
  <si>
    <t>Abstimmung mit Team und René Leiser</t>
  </si>
  <si>
    <t>Teaminformationen allgemein</t>
  </si>
  <si>
    <t>Aufarbeitung</t>
  </si>
  <si>
    <t>Ausbildung Prozessmgmt</t>
  </si>
  <si>
    <t>Kickoff Teambildungsprozess</t>
  </si>
  <si>
    <t>EME Pension</t>
  </si>
  <si>
    <t>CIRE Offert-Hygiene</t>
  </si>
  <si>
    <t>Feedback PA-BerCen</t>
  </si>
  <si>
    <t>Projektkontrolle</t>
  </si>
  <si>
    <t>Ressourcenplanung / Planung 2017</t>
  </si>
  <si>
    <t>Uni SG</t>
  </si>
  <si>
    <t>Austausch mit SHKB</t>
  </si>
  <si>
    <t>Austausch LLB</t>
  </si>
  <si>
    <t>Forum Lichtensteinische Uni</t>
  </si>
  <si>
    <t>Jour-Fix Projekte</t>
  </si>
  <si>
    <t>allgemeine Betrieb</t>
  </si>
  <si>
    <t>Terminkoord und Stellungnahme CIRE vorbereiten inkl. erste Abstimmung mit René Leiser</t>
  </si>
  <si>
    <t>JaPlan</t>
  </si>
  <si>
    <t xml:space="preserve">Abstimmung mit Elisabeth Schai </t>
  </si>
  <si>
    <t>Abstimmung mit CGO w/ASC-Issue</t>
  </si>
  <si>
    <t>Planung</t>
  </si>
  <si>
    <t>Abstimmung mit HWU/EME/PHS/CSC</t>
  </si>
  <si>
    <t>Teilnahme Telco / Abstimmung mit PHS</t>
  </si>
  <si>
    <t>Abstimmung mit D. Bänziger (BerCent)</t>
  </si>
  <si>
    <t>WS Digitalisierungsprogramm</t>
  </si>
  <si>
    <t>CIRE Templates, Abstimmungen, Präsi</t>
  </si>
  <si>
    <t>IKV-Testplanung und Abstimmung mit ESC</t>
  </si>
  <si>
    <t>überarbeitung Folien/Templates</t>
  </si>
  <si>
    <t>Treffen und Austausch SPIE bezüglich Microsoft-Strategie</t>
  </si>
  <si>
    <t>AISB-Ausbildung</t>
  </si>
  <si>
    <t>Personalausfall bei SC</t>
  </si>
  <si>
    <t xml:space="preserve">Testing </t>
  </si>
  <si>
    <t>Omnium Workshop</t>
  </si>
  <si>
    <t>Teammeeting</t>
  </si>
  <si>
    <t>Planungsergänzung Digitalisierung</t>
  </si>
  <si>
    <t>Abstimmungsunterlagen an SGKB</t>
  </si>
  <si>
    <t>JF mit HWU</t>
  </si>
  <si>
    <t>Budgetkontrolle</t>
  </si>
  <si>
    <t>Business-Lunch H+S</t>
  </si>
  <si>
    <t>CIRE</t>
  </si>
  <si>
    <t>Coaching ITBM9</t>
  </si>
  <si>
    <t>REDESIGN WEBSITE</t>
  </si>
  <si>
    <t>Projekt 4.2.2 Redesign Website</t>
  </si>
  <si>
    <t>Review PA-Entwurf</t>
  </si>
  <si>
    <t>Vorbereitung Abstimmung mit SFU</t>
  </si>
  <si>
    <t>Abnahme MS4</t>
  </si>
  <si>
    <t>Update WPI-Service-Übersicht</t>
  </si>
  <si>
    <t>Digi-Programm</t>
  </si>
  <si>
    <t>Abstimmung mit SFU/Andreas Fischer</t>
  </si>
  <si>
    <t>Abstimmung mit Daniel Bänziger</t>
  </si>
  <si>
    <t>Changereview</t>
  </si>
  <si>
    <t>CIRE Abstimmung SC</t>
  </si>
  <si>
    <t>Feedback Ressourcenplan</t>
  </si>
  <si>
    <t>DIGITALISIERUNGS-PF</t>
  </si>
  <si>
    <t>Projekt 4.2.1 Aufbau digitale Plattform</t>
  </si>
  <si>
    <t>Abstimmung DRU/SFU/RSH</t>
  </si>
  <si>
    <t>Testing und best. Weiteres Vorgehen neue Apps</t>
  </si>
  <si>
    <t>Diverse kleine Abstimmungen</t>
  </si>
  <si>
    <t>Citrix-Issue (Server Down)</t>
  </si>
  <si>
    <t>METIS</t>
  </si>
  <si>
    <t>Koordination Abstimmung Citrix Renovation</t>
  </si>
  <si>
    <t>Saas-Modell erklären USP</t>
  </si>
  <si>
    <t>Taskkontrolle, Jour Fix mit Andreas Diener SC$</t>
  </si>
  <si>
    <t>Workshop Ricoh</t>
  </si>
  <si>
    <t>Jourfix MA</t>
  </si>
  <si>
    <t>Jourfix CTB</t>
  </si>
  <si>
    <t>Business-Lunch</t>
  </si>
  <si>
    <t xml:space="preserve">Adresskorrekturen </t>
  </si>
  <si>
    <t>Ausschreibungs-Strategien WPI</t>
  </si>
  <si>
    <t>Abstimmung Kosten-Sheets</t>
  </si>
  <si>
    <t>Review PA / Feedback</t>
  </si>
  <si>
    <t>4.2 KD-INTERAK.AUSB.</t>
  </si>
  <si>
    <t>4.2 Kundeninteraktion ausbauen</t>
  </si>
  <si>
    <t>Prüfung der Antworten SC</t>
  </si>
  <si>
    <t>JF HWU</t>
  </si>
  <si>
    <t>CIRE Leistungstransparenz</t>
  </si>
  <si>
    <t>Abstimmung Lifecyclemgmt Telefonie</t>
  </si>
  <si>
    <t>IGCCH</t>
  </si>
  <si>
    <t>Ressourcenplanung PHS</t>
  </si>
  <si>
    <t>Digi-Programm-Kostenabstimmung</t>
  </si>
  <si>
    <t>Treffen mit Peter Wieland</t>
  </si>
  <si>
    <t>ITmgmt</t>
  </si>
  <si>
    <t>Kaizen ITMBM</t>
  </si>
  <si>
    <t>Changmgmt</t>
  </si>
  <si>
    <t>Ressourcenplan</t>
  </si>
  <si>
    <t>Mittelfristplanung GEY</t>
  </si>
  <si>
    <t>Review PA KWP</t>
  </si>
  <si>
    <t xml:space="preserve">CIRE Abstimmung </t>
  </si>
  <si>
    <t>Feedbackrunde Evaluation upc</t>
  </si>
  <si>
    <t>Vorbereitung CIRE WS</t>
  </si>
  <si>
    <t>Eskalation w/INC im Citrix-Bereich</t>
  </si>
  <si>
    <t>WS mit SC/SGKB</t>
  </si>
  <si>
    <t>Swisscom Baro</t>
  </si>
  <si>
    <t>Abstimmung CIRE und JF</t>
  </si>
  <si>
    <t>Abstimmung Status und JF</t>
  </si>
  <si>
    <t>Austausch mit SGKB M. Neuhaus</t>
  </si>
  <si>
    <t>Abstimmung Citrix Issues-Behandlung</t>
  </si>
  <si>
    <t>Kaizenvorschlag bearbeiten</t>
  </si>
  <si>
    <t>Issues-Tracking</t>
  </si>
  <si>
    <t>Abstimmung mit SGKB / HWU</t>
  </si>
  <si>
    <t>Jour Fix Team</t>
  </si>
  <si>
    <t>Digi-Anlass Zürich ICMF</t>
  </si>
  <si>
    <t>IGC-Gründungsaktivitäten / Abstimmung Kernteam</t>
  </si>
  <si>
    <t>Telefonie-Vertragsanpassung Info R. Leiser</t>
  </si>
  <si>
    <t>Besuch Jürg Wanner (Geschenke)</t>
  </si>
  <si>
    <t>Abstimmung mit upc Voice-Plattform</t>
  </si>
  <si>
    <t>Isi-Gespräch w/Secure Safe</t>
  </si>
  <si>
    <t>Digi Board</t>
  </si>
  <si>
    <t>Impuls-Workshp Bereich Printing/Scanning</t>
  </si>
  <si>
    <t>Abstimmung Status</t>
  </si>
  <si>
    <t>Abstimmung Problemstatus und weiteres Vorgehen</t>
  </si>
  <si>
    <t xml:space="preserve">Probleme SC-Verfügbarkeit </t>
  </si>
  <si>
    <t>WPI-Kockpit</t>
  </si>
  <si>
    <t>Treffen mit Atrete</t>
  </si>
  <si>
    <t>Diplomarbeit Feedback</t>
  </si>
  <si>
    <t>Jour Fix mit allen inkl. Teammeeting</t>
  </si>
  <si>
    <t>Testing</t>
  </si>
  <si>
    <t>OMNIUM Tests / Citrix Issue</t>
  </si>
  <si>
    <t>OIfferten für Changes besprechen inkl. Verzugsfolgen</t>
  </si>
  <si>
    <t>Jour-Fix mit SDM</t>
  </si>
  <si>
    <t>Initalmeeting Weisungsüberarbeitung</t>
  </si>
  <si>
    <t>Interne Abstimmung CIRE</t>
  </si>
  <si>
    <t>Abstimmung Sprach-Erkennungssoftware</t>
  </si>
  <si>
    <t>Support Smaragd</t>
  </si>
  <si>
    <t>Abstimmung Made in Office</t>
  </si>
  <si>
    <t>Change-Kontrolle</t>
  </si>
  <si>
    <t>Taskkontrolle CTB</t>
  </si>
  <si>
    <t>Abstimmungsmeeting</t>
  </si>
  <si>
    <t>IT-Mgmt-Strategie-Workshop</t>
  </si>
  <si>
    <t>Jour-Fix CTB</t>
  </si>
  <si>
    <t>Txp-Auswertung</t>
  </si>
  <si>
    <t>Strategie-Meeting mit Microsoft</t>
  </si>
  <si>
    <t>Workshop WPI Extern</t>
  </si>
  <si>
    <t>Jourfix mit MA Anteil RTB</t>
  </si>
  <si>
    <t>CIRE-Meeting</t>
  </si>
  <si>
    <t>Service-Meeting inkl. Vorbereitung</t>
  </si>
  <si>
    <t>CTB-OFFICE</t>
  </si>
  <si>
    <t>Weiterentwicklung Office-Bereich</t>
  </si>
  <si>
    <t>Change Zuständigkeit MadeInOffice</t>
  </si>
  <si>
    <t>RTB-WPISW</t>
  </si>
  <si>
    <t>Betrieb allg. WPI-Software</t>
  </si>
  <si>
    <t>Support Frau Merz / Smaragd</t>
  </si>
  <si>
    <t>Problem w/Remotesupport-Aufgaben-Verrechnung</t>
  </si>
  <si>
    <t>RTB-AD</t>
  </si>
  <si>
    <t>Betrieb Active-Directory</t>
  </si>
  <si>
    <t>Abklärung wegen falschem Ticketrouting</t>
  </si>
  <si>
    <t>Kaizen vorbereiten</t>
  </si>
  <si>
    <t>Citrix-Verlängerung best. Vertrag</t>
  </si>
  <si>
    <t xml:space="preserve">Abstimmung w/Proxi Change SC zu upc </t>
  </si>
  <si>
    <t>Kaizen inkl. übernahme auf 2017</t>
  </si>
  <si>
    <t>Regelung Kostengutsprache Remotezugriff</t>
  </si>
  <si>
    <t>Gespräch mit SFU</t>
  </si>
  <si>
    <t>Workshop WPI-Team</t>
  </si>
  <si>
    <t>Business-Lunch mit RDM</t>
  </si>
  <si>
    <t>Impuls-WS</t>
  </si>
  <si>
    <t>digitales Kaizen</t>
  </si>
  <si>
    <t>Jourfix HWU</t>
  </si>
  <si>
    <t>Arbeitslunch SHU (Office/Messaging-Init)</t>
  </si>
  <si>
    <t>Zielabstimmung mit SFU</t>
  </si>
  <si>
    <t>ISi-Assesment</t>
  </si>
  <si>
    <t>Abklärung WPI-KPI-Auswertung / Anpassung w/Isi-Auftrag</t>
  </si>
  <si>
    <t>Ressourcenplanung WPI aus PAs ableiten</t>
  </si>
  <si>
    <t>Abstimmung upc / SPIE w/Offerte</t>
  </si>
  <si>
    <t>Feedback w/Ausschreibung Grossdrucker</t>
  </si>
  <si>
    <t>Problem von JRE lösen</t>
  </si>
  <si>
    <t>Business-Lunch Cisco</t>
  </si>
  <si>
    <t>Mgmt-Eskalation Citrix</t>
  </si>
  <si>
    <t>IGCCH Board-Aquise</t>
  </si>
  <si>
    <t>Support JRE</t>
  </si>
  <si>
    <t>CIRE Offering</t>
  </si>
  <si>
    <t>Abklärung Lizenzmodell</t>
  </si>
  <si>
    <t>Besuch S. Raschle</t>
  </si>
  <si>
    <t>Admin (Terminkoordination)</t>
  </si>
  <si>
    <t>Digi-WS</t>
  </si>
  <si>
    <t>WPI Ressourcenplan</t>
  </si>
  <si>
    <t>Vorb. JourFix SDM</t>
  </si>
  <si>
    <t>Abstimmung Weisung und weiteres Vorgehen BYOD</t>
  </si>
  <si>
    <t>Citrix Performance-Issue</t>
  </si>
  <si>
    <t>Review Fragen von Teo</t>
  </si>
  <si>
    <t>Initialisierung NePer mit Inventx</t>
  </si>
  <si>
    <t>Service-Meeting SC</t>
  </si>
  <si>
    <t>SC Baro-Meeting</t>
  </si>
  <si>
    <t>Abstimmung mit N. Biondi (Reorg SPIE)</t>
  </si>
  <si>
    <t>Citrix-Performance Issue</t>
  </si>
  <si>
    <t>Freigabe MS 5/6 mit HWU abstimmen und mitteilen</t>
  </si>
  <si>
    <t>Vorgehensfeedback SC an HWU w/CIRE</t>
  </si>
  <si>
    <t>Teammeeting und Jour-Fix mit MA</t>
  </si>
  <si>
    <t>Architektur-Abstimmung mit GEY</t>
  </si>
  <si>
    <t>Feedback AISB</t>
  </si>
  <si>
    <t>Terminkoordination mit SC</t>
  </si>
  <si>
    <t>Issue Smartboard</t>
  </si>
  <si>
    <t>Architekturfragen mit Inx klären</t>
  </si>
  <si>
    <t>Citrix-Probleme CSC selber betroffen</t>
  </si>
  <si>
    <t>iPhone Verlust M. Schwarz</t>
  </si>
  <si>
    <t>Review IT-Architektur-Grundlagen</t>
  </si>
  <si>
    <t>Aufarbeitung Citrix-Performance-Issue</t>
  </si>
  <si>
    <t>Aufarbeitung Keyuser-Thema</t>
  </si>
  <si>
    <t>MDM/MAM HWU</t>
  </si>
  <si>
    <t>S-Tool Auswertung</t>
  </si>
  <si>
    <t>Keyuser Vorschlag erstellen/abstimmen</t>
  </si>
  <si>
    <t>Besprechung digi Witheboard</t>
  </si>
  <si>
    <t>Terminkoord. w/IT Grundlagen Architektur WS WPI</t>
  </si>
  <si>
    <t>Gespräch mit ESC; Teaminterne abstimmung über Inhalt und Vorgehen</t>
  </si>
  <si>
    <t>JourFix HWU</t>
  </si>
  <si>
    <t>Entwicklung Externe Plattform</t>
  </si>
  <si>
    <t>Ausbildungsfrage WEB-Entwicklung</t>
  </si>
  <si>
    <t>Printing ImpulsSW / GL-Info finalisieren</t>
  </si>
  <si>
    <t>Feedback an RBN</t>
  </si>
  <si>
    <t>Auftrag Umzüge seitens SC erteilen</t>
  </si>
  <si>
    <t>neues FINMA Rundschreiben w/Outsourcing</t>
  </si>
  <si>
    <t>Evaluation Witheborad-Ersatzlösung</t>
  </si>
  <si>
    <t>Abstimmung weiteres Vorgehen GL-Antrag Mobile-Device</t>
  </si>
  <si>
    <t>IT-Strategie (TKB+ Plattform)</t>
  </si>
  <si>
    <t>Abstimmung mit RBN/HWU w/BYOD</t>
  </si>
  <si>
    <t>JF RSH/CGO</t>
  </si>
  <si>
    <t>Testing MAM und Management-Tool</t>
  </si>
  <si>
    <t>GL-Antrag Mobile Endgeräte</t>
  </si>
  <si>
    <t>Testing Monitoring und AdminFunktionen</t>
  </si>
  <si>
    <t>Administration / Aufräumen</t>
  </si>
  <si>
    <t>CTB-MESSAGING</t>
  </si>
  <si>
    <t>Weiterentwicklung Messaging Bereich</t>
  </si>
  <si>
    <t>RTB-CLIENT</t>
  </si>
  <si>
    <t>Betrieb Client-Bereich</t>
  </si>
  <si>
    <t>JF</t>
  </si>
  <si>
    <t>Team-Meeting</t>
  </si>
  <si>
    <t>TG1202</t>
  </si>
  <si>
    <t>Claudio</t>
  </si>
  <si>
    <t>Götz</t>
  </si>
  <si>
    <t>AV: Review RFP Unterlagen</t>
  </si>
  <si>
    <t>Bespr Event App</t>
  </si>
  <si>
    <t>Bespr Papierloses Büro</t>
  </si>
  <si>
    <t>eMails nach Ferien</t>
  </si>
  <si>
    <t>App Clickshare Test</t>
  </si>
  <si>
    <t>Ferien Planung übernemen</t>
  </si>
  <si>
    <t>Bespr: Servicekatalog SLA etc. mit EME</t>
  </si>
  <si>
    <t>Abklärung Netzwerkswitch Arbon</t>
  </si>
  <si>
    <t>Status iOS 9.2.1 / Abklärungen MI Core 8.5 / API Configs</t>
  </si>
  <si>
    <t>CTB-IE</t>
  </si>
  <si>
    <t>CTB Internet Explorer</t>
  </si>
  <si>
    <t>Status IE 11 Settings</t>
  </si>
  <si>
    <t>Status x64 AM</t>
  </si>
  <si>
    <t>Beamer: Anforderungen / Recherche</t>
  </si>
  <si>
    <t>Projektstatus SC</t>
  </si>
  <si>
    <t>IN_103021: ABklärungen mit Apple / Recherche Forum</t>
  </si>
  <si>
    <t>CSC</t>
  </si>
  <si>
    <t>RTB-IE</t>
  </si>
  <si>
    <t>Betrieb Internet-Explorer</t>
  </si>
  <si>
    <t>IN_102942: Abklärungen, Tels, Weiteres Vorgehen mit Thomas</t>
  </si>
  <si>
    <t>AV: PV Leistungskatalog</t>
  </si>
  <si>
    <t>SiZi-Infrastruktur: Lagerbestände / Nachbestellung</t>
  </si>
  <si>
    <t>IE Settings: Kontrolle / Status Feedback Korrekturen</t>
  </si>
  <si>
    <t>x64 Status Tel mit MNK - Weiteres Vorgehen</t>
  </si>
  <si>
    <t>Support CSC</t>
  </si>
  <si>
    <t>Status Arbon: Tels</t>
  </si>
  <si>
    <t>Support Office Problem SD</t>
  </si>
  <si>
    <t>Mgmt Protokoll</t>
  </si>
  <si>
    <t>Tel CTD: Planung und Abklärung KW 7 AR</t>
  </si>
  <si>
    <t>Planung Projekte Aufträge</t>
  </si>
  <si>
    <t>JF Vorbereitung</t>
  </si>
  <si>
    <t>Fragen SD zu Umzüge Arbon</t>
  </si>
  <si>
    <t>Basis-IT: Abstimmung mit Ruedi Tschirren</t>
  </si>
  <si>
    <t>AV: Leistungskatalog</t>
  </si>
  <si>
    <t>SCUP2: Tel mit Preisig - Planung</t>
  </si>
  <si>
    <t>Telco Dirk</t>
  </si>
  <si>
    <t>Bespr DRI Workplace Prbnter</t>
  </si>
  <si>
    <t>Präsi Event App</t>
  </si>
  <si>
    <t>IN_102924: Analyse / Telco Swisscom / Lösungsansätze prüfen</t>
  </si>
  <si>
    <t>Test Status Info MobileIron Recherche</t>
  </si>
  <si>
    <t>Änderungen Stao Laptop GL Gb</t>
  </si>
  <si>
    <t>iphone Code Rechere Tests analyse</t>
  </si>
  <si>
    <t>iPad Pro</t>
  </si>
  <si>
    <t>Apps</t>
  </si>
  <si>
    <t>Anhang B</t>
  </si>
  <si>
    <t>Telefonie</t>
  </si>
  <si>
    <t>IN_102942: Status / Abklärungen</t>
  </si>
  <si>
    <t>IN_103021: Recherche Foren / Apple Support / Kontakt Kunde</t>
  </si>
  <si>
    <t>Tel Andi Fischer - Flexcom Server</t>
  </si>
  <si>
    <t>Telco Michael: Bauthemen</t>
  </si>
  <si>
    <t>AV: Überarbeitung BV Anhänge</t>
  </si>
  <si>
    <t>Test MI Win 10</t>
  </si>
  <si>
    <t>Service Meeting</t>
  </si>
  <si>
    <t>Anfrage MVO Umzüge Arbon - Abklärugnen</t>
  </si>
  <si>
    <t>Enterprise Mode</t>
  </si>
  <si>
    <t>IN_102942: Status</t>
  </si>
  <si>
    <t>x64 AM: Abstimmung weiteres Vorgehen</t>
  </si>
  <si>
    <t>Fragen SD iPad Prozess</t>
  </si>
  <si>
    <t>AV: BV und Anhänge</t>
  </si>
  <si>
    <t>Workplace: Sitzung Einrichtungen</t>
  </si>
  <si>
    <t>IN_Status</t>
  </si>
  <si>
    <t>Enterprise Mode Analyse Testing</t>
  </si>
  <si>
    <t>Workplace: Bespr DRI</t>
  </si>
  <si>
    <t>AV: BV / Anhang B</t>
  </si>
  <si>
    <t>AV: Bespr SFU BV Anhang B</t>
  </si>
  <si>
    <t>AV: Anhang A</t>
  </si>
  <si>
    <t>AV: Bausitzungs Vorb</t>
  </si>
  <si>
    <t>AV: Bausitzung</t>
  </si>
  <si>
    <t>AV: Bespr WSDG PV</t>
  </si>
  <si>
    <t>MI Core 8.5 Updates / New Restrictions / Recherche / Abklärungen</t>
  </si>
  <si>
    <t>AV: Bespr ALA</t>
  </si>
  <si>
    <t>AR Relase: eMails</t>
  </si>
  <si>
    <t>Status x694 eMails Robi</t>
  </si>
  <si>
    <t>Tel SD: FRage PREM</t>
  </si>
  <si>
    <t>Tel Swisscom: Abstimmung Core 8.5 / Sentry 7.6 / API Change</t>
  </si>
  <si>
    <t>AV: BV Anh A</t>
  </si>
  <si>
    <t>AR KW 7: Abklärungen Status / SIX CORE</t>
  </si>
  <si>
    <t>SCUP2: Terminabsprache mit Rene</t>
  </si>
  <si>
    <t>SCUP2: Vertrags</t>
  </si>
  <si>
    <t xml:space="preserve">Telco Problem Enterprise Mode </t>
  </si>
  <si>
    <t>IN_102942: Tels mit Thomas und Swisscom, eMails DH, Abklärungen. Abgeschlossen</t>
  </si>
  <si>
    <t>Abklärungen Samsung Monitore</t>
  </si>
  <si>
    <t>AV: Abklärungen Digital Sigange mit Marketing</t>
  </si>
  <si>
    <t>SBEAM: Komm Schoop / Planung</t>
  </si>
  <si>
    <t>Bespr ALA Digit Signage</t>
  </si>
  <si>
    <t>AV: BV angepasst nach Feedback EME</t>
  </si>
  <si>
    <t>SCUP2: Abstimmung Offerte mit SFU</t>
  </si>
  <si>
    <t>AV: Anpassung Anhang A und BV nach Abstimmung SFU</t>
  </si>
  <si>
    <t>Vorb Offerte ASC</t>
  </si>
  <si>
    <t>Instruktion CSC</t>
  </si>
  <si>
    <t>Bespr ASC Offerte</t>
  </si>
  <si>
    <t>Laptop CSC</t>
  </si>
  <si>
    <t>Telco ASC offerte</t>
  </si>
  <si>
    <t>Test und Abklärungen MobileIron / App eMail</t>
  </si>
  <si>
    <t>Test und Tel mit Steffen Information / BHB aktualiisiert</t>
  </si>
  <si>
    <t>ETBCC: tel mit William</t>
  </si>
  <si>
    <t>Fragenkatalog Event Mobi</t>
  </si>
  <si>
    <t xml:space="preserve">AV: Abstimmung BV </t>
  </si>
  <si>
    <t>Snagit Frage SD</t>
  </si>
  <si>
    <t>Kommunikation iOS 9.2</t>
  </si>
  <si>
    <t>Instruktion FINMA CSC</t>
  </si>
  <si>
    <t>AppConnect</t>
  </si>
  <si>
    <t>Netzwerkcheck</t>
  </si>
  <si>
    <t>Workplace: Abstimmungsmeeting Einrichtungen</t>
  </si>
  <si>
    <t>Event-App Meeting inkl. Vorbereitung</t>
  </si>
  <si>
    <t>Überarbeitung PV Anhänge</t>
  </si>
  <si>
    <t>iOS921 Abklräungen Test, Recherfcceh Absitmmung Swisscom</t>
  </si>
  <si>
    <t>AV: BV überarbeitet gemäss USP / Abstimmung USP</t>
  </si>
  <si>
    <t xml:space="preserve">Abklärungen Tels SIX CORE / </t>
  </si>
  <si>
    <t>Tel MBelz: User WEchsel</t>
  </si>
  <si>
    <t>Telco ASC</t>
  </si>
  <si>
    <t>SCUP2: Tel René / Abstimmung SFU</t>
  </si>
  <si>
    <t>AV: PV überarbeiten</t>
  </si>
  <si>
    <t>Neue Releaseankündigungen / Prüfung / Abklärungen</t>
  </si>
  <si>
    <t>Abklärungen Infos SIX CORE</t>
  </si>
  <si>
    <t>x64: Status updated</t>
  </si>
  <si>
    <t>AV: Telco Michael Chollet</t>
  </si>
  <si>
    <t>SBEAM: Kaufvertrag erstellt</t>
  </si>
  <si>
    <t>AV:Telco Bespr Leistungsverzeichnis</t>
  </si>
  <si>
    <t>AV: Bespr USP Leistungsverzeichnis Anhang A</t>
  </si>
  <si>
    <t>AV: Überarbeitung PV Anhang A / D</t>
  </si>
  <si>
    <t>Finma Audit</t>
  </si>
  <si>
    <t>Tels iOS 921</t>
  </si>
  <si>
    <t>Workplace: Abklärungen Abmessungen Screens / Printers / Bespr DRI / ALA</t>
  </si>
  <si>
    <t>MI 8.5: Test Win 10</t>
  </si>
  <si>
    <t>Bespr ALA Digital Signage</t>
  </si>
  <si>
    <t>AV: Telco Dirk</t>
  </si>
  <si>
    <t>SCUP: Handlungsoptionen Bespr BS</t>
  </si>
  <si>
    <t>SBEAM: KV überarbeitet</t>
  </si>
  <si>
    <t>Abklärungen TEl Beiner - eMail PLUS</t>
  </si>
  <si>
    <t>Check Jailbreak Tests</t>
  </si>
  <si>
    <t>Workplace: Bespr ALA / Konzept</t>
  </si>
  <si>
    <t>AV: PV Anhänge</t>
  </si>
  <si>
    <t>Laptop Image</t>
  </si>
  <si>
    <t>Lösungsansatz Speicherort XML File - Bespr ISi - Auftrag</t>
  </si>
  <si>
    <t>Changes in Release Umfang - Tels Abklärungen</t>
  </si>
  <si>
    <t>MGMT MEeting PRotokoll</t>
  </si>
  <si>
    <t>Abklärung Abstimmung Edgesight Endpoints</t>
  </si>
  <si>
    <t>SCUP: Abstimmung CSC / Tel RRT</t>
  </si>
  <si>
    <t>PV: Überarbeitung Anhang E</t>
  </si>
  <si>
    <t>Enterprise Mode: Tests INT</t>
  </si>
  <si>
    <t>SBEAM: Überarbeitung RFP</t>
  </si>
  <si>
    <t>Tel mit Peter Zimmermann: AKT Subnets</t>
  </si>
  <si>
    <t>Tel Marco Belz - WLAN mit LAptops</t>
  </si>
  <si>
    <t>x64: Abklärungen Edgesight Agents Update</t>
  </si>
  <si>
    <t>Mgmg Protokoll Spie</t>
  </si>
  <si>
    <t>MobileIron: Alarmproblem / Tels mit Swisscom</t>
  </si>
  <si>
    <t>IE Unternehmendmodus Problem</t>
  </si>
  <si>
    <t>SCUP: RFP</t>
  </si>
  <si>
    <t>Tel SD - Mailboxen</t>
  </si>
  <si>
    <t>BE_4178: Bearbeitet</t>
  </si>
  <si>
    <t>BE_4179: Bearbeitet</t>
  </si>
  <si>
    <t>Swisscom Changes</t>
  </si>
  <si>
    <t>SCUP: Abstimmung RFP EME</t>
  </si>
  <si>
    <t>SCUP: RFP überarbeitet</t>
  </si>
  <si>
    <t>eMailPLUS APP Testing Konfig</t>
  </si>
  <si>
    <t>UM_763: Bearbeitet</t>
  </si>
  <si>
    <t>BE_4046: Bearbeitet - Tels mit Stalder / Kunz - Abgeschlossen</t>
  </si>
  <si>
    <t>Problem Walter Eggenberger: Printing Einstellungen Adobe</t>
  </si>
  <si>
    <t>BE_4008: Abgeschlossen</t>
  </si>
  <si>
    <t>IN_104401: Bearbeitet - Kontakt mit Swisscom</t>
  </si>
  <si>
    <t>eMail PLus Tests</t>
  </si>
  <si>
    <t>SCUP: ISi Fragen beantwortet</t>
  </si>
  <si>
    <t>BE_4180: BEarbeitet</t>
  </si>
  <si>
    <t>Enterprise Mode Problem - Abstimmung mit Christian / Tests Analysen Vorgehen</t>
  </si>
  <si>
    <t>SCUP: Abstimmungsmeeting mit Teo</t>
  </si>
  <si>
    <t>SCUP: RfP-Dokument</t>
  </si>
  <si>
    <t>EO_869: Bearbeitet / Tels mit Robi und Ralph</t>
  </si>
  <si>
    <t>Workplace: Pendenzen</t>
  </si>
  <si>
    <t>BE_4148: Bearbeitet</t>
  </si>
  <si>
    <t>SCUP: Anpassungen</t>
  </si>
  <si>
    <t>SCUP: Abstimmungsmeeting</t>
  </si>
  <si>
    <t>SCUP: Fragen von USP beantwortet</t>
  </si>
  <si>
    <t>IN_104574: Bearbeitet / Analyse mit Swisscom</t>
  </si>
  <si>
    <t>BE_4181: Bearbeitet</t>
  </si>
  <si>
    <t>Instruktion CRE</t>
  </si>
  <si>
    <t>KV Monitore</t>
  </si>
  <si>
    <t>JF Vorbereitungen</t>
  </si>
  <si>
    <t>BE_4186: Bearbeitet</t>
  </si>
  <si>
    <t>Hotkey Dialer Problem - Tel SD</t>
  </si>
  <si>
    <t>Telefonie Repots</t>
  </si>
  <si>
    <t>AV: Use Cases</t>
  </si>
  <si>
    <t>SC-Telefonie: Reporting Tool Issue gelöst</t>
  </si>
  <si>
    <t>SCUP: Abstimmung mit USP</t>
  </si>
  <si>
    <t>AV: Abstimmung mit USP</t>
  </si>
  <si>
    <t>BE_4189: Bearbeitet</t>
  </si>
  <si>
    <t>Abklärungen bzgl. Core 9 Win 10 mit Swisscom</t>
  </si>
  <si>
    <t>BE_4185: Bearbeitet</t>
  </si>
  <si>
    <t>Dualscreen:Rollout-Planung</t>
  </si>
  <si>
    <t>Untersützung USp - IncaMail</t>
  </si>
  <si>
    <t>Tel SD - Unterstützung iPhone Problem</t>
  </si>
  <si>
    <t>DS; Use Cases</t>
  </si>
  <si>
    <t>BE_4167: Tel mit Isi</t>
  </si>
  <si>
    <t>SC: Abklärungen Präventivwartung B-S</t>
  </si>
  <si>
    <t>Dualscreen: Finalisierung KV / Versan</t>
  </si>
  <si>
    <t>Langläufer</t>
  </si>
  <si>
    <t>Unterstützung MWE</t>
  </si>
  <si>
    <t>Dualscreen: Konzept</t>
  </si>
  <si>
    <t>SCRE: RFP überarbeitet nach Review CSC</t>
  </si>
  <si>
    <t>Focus ALM / Abklräungen Lizenz-File</t>
  </si>
  <si>
    <t>AV: RFP finalisiert</t>
  </si>
  <si>
    <t>IN_104733: TE geschlossen, Erstellt, Tel mit Rohner</t>
  </si>
  <si>
    <t>BE_4192: Bearbeitet</t>
  </si>
  <si>
    <t>AV: Überarbeitung RFP / Terminbuchungen / Absprache CSC</t>
  </si>
  <si>
    <t>Dualscreens: Abstimmung CSC</t>
  </si>
  <si>
    <t>eMail ISI - Frage beantwortet</t>
  </si>
  <si>
    <t xml:space="preserve">BE_4919: </t>
  </si>
  <si>
    <t>Reset iPhone - Neuinstallation</t>
  </si>
  <si>
    <t>Ablauf Test Stecker</t>
  </si>
  <si>
    <t>Test Alarme MobileIron</t>
  </si>
  <si>
    <t>SBEAM: RFP Dokument</t>
  </si>
  <si>
    <t>UM_822: Bearbeitet</t>
  </si>
  <si>
    <t>TE_2070: Erstellt / Bearbeitet Tel Olimpio</t>
  </si>
  <si>
    <t>AR KW 7: Tests Tels mit CTD</t>
  </si>
  <si>
    <t>Tel Walter Eggenberger: Frage Headsets</t>
  </si>
  <si>
    <t>BE_4194: Bearbeitet</t>
  </si>
  <si>
    <t>Vorbereitung Service Meeting</t>
  </si>
  <si>
    <t>UM_825: Bearbeitet</t>
  </si>
  <si>
    <t>UM_818: Bearbeitet</t>
  </si>
  <si>
    <t>Service MEeting</t>
  </si>
  <si>
    <t>BE Reinhard</t>
  </si>
  <si>
    <t>Dualscreens: Beschaffung Tel mit Mäse</t>
  </si>
  <si>
    <t>SIX CORE: Tels mit Robi und AM, eMail Swisscom</t>
  </si>
  <si>
    <t>AV: RFP finaliisert</t>
  </si>
  <si>
    <t>BE_4164: BEarbeitet</t>
  </si>
  <si>
    <t>MI Alarme</t>
  </si>
  <si>
    <t>UM_826: Bearbeitet</t>
  </si>
  <si>
    <t>Tel Auskunft Dünnenberger</t>
  </si>
  <si>
    <t>Problem mit SW-Verteilung</t>
  </si>
  <si>
    <t>TE_2056: Bearbeitet</t>
  </si>
  <si>
    <t>Tels / Abklärungen Status INT Testing / Kommunikation</t>
  </si>
  <si>
    <t>AV: Finalisierung RFP</t>
  </si>
  <si>
    <t>BE_4190: Abgeschlossen</t>
  </si>
  <si>
    <t>Hotkey Dial Issue Matz</t>
  </si>
  <si>
    <t>RFP Versand</t>
  </si>
  <si>
    <t>Lieferung Surface Zubehör</t>
  </si>
  <si>
    <t>SBEAM: Finalisierung und Versand RFP</t>
  </si>
  <si>
    <t>Bespr Yin: Prozess iPad</t>
  </si>
  <si>
    <t>VGW Change</t>
  </si>
  <si>
    <t>BE_4201: Bearbeitet</t>
  </si>
  <si>
    <t>Versand RFP CDs / ZIP Splitting</t>
  </si>
  <si>
    <t>BE_4198: Bearbeitet</t>
  </si>
  <si>
    <t>AR KW 7: Status / Tels / Abklärungen</t>
  </si>
  <si>
    <t>Dualscreen: KV unterzeichnung EME / Abklräung für EME Budgepositionen</t>
  </si>
  <si>
    <t xml:space="preserve">BE_4185: Übergabe / Bereitstellung iPAD </t>
  </si>
  <si>
    <t>Freigabe-Meeting</t>
  </si>
  <si>
    <t>Frage SD: Lync</t>
  </si>
  <si>
    <t>HIDS Meldungen / Tel Robi / Austausch Telefone veranlasst</t>
  </si>
  <si>
    <t>Tel CSC</t>
  </si>
  <si>
    <t>Abklärungen Edgesgiht</t>
  </si>
  <si>
    <t>BE_4204: Bearbetet</t>
  </si>
  <si>
    <t>Release Problem Pilot FAT</t>
  </si>
  <si>
    <t>JF LBU</t>
  </si>
  <si>
    <t>AV: Kommunikation Kandidaten</t>
  </si>
  <si>
    <t>Auftrag Edgesight Endpoint</t>
  </si>
  <si>
    <t>EA_2350: Erstellt / Bearbeitet</t>
  </si>
  <si>
    <t>Ausfall CAG</t>
  </si>
  <si>
    <t>BE_4202: Bearbeitet</t>
  </si>
  <si>
    <t>Protokoll ServiceMeeting</t>
  </si>
  <si>
    <t>Untersützung Dani Bänziger - iPad</t>
  </si>
  <si>
    <t>Tel BBG: Gesperrte Sites</t>
  </si>
  <si>
    <t>Abklräungen wegen Incamail / Tels Swisspost</t>
  </si>
  <si>
    <t>Abstimmung Claudia</t>
  </si>
  <si>
    <t>SCRE: Terminbuchungen / Tel TPR RRT / TEl Claudie</t>
  </si>
  <si>
    <t>BE_4205: Bearbeitet</t>
  </si>
  <si>
    <t>CTB-STORAGE</t>
  </si>
  <si>
    <t>Weiterentwicklung Storage-Plattform</t>
  </si>
  <si>
    <t>BE_4196: BEarbeitet</t>
  </si>
  <si>
    <t>FAT Pilot Rückbau / Tels mit CTD / Checks Testing</t>
  </si>
  <si>
    <t>BE_4209: Bearbeitet</t>
  </si>
  <si>
    <t>Surface Arbeitsplatz: Installation / Konfiguration</t>
  </si>
  <si>
    <t>LCM</t>
  </si>
  <si>
    <t>Abklärungen Intranet Server Storage</t>
  </si>
  <si>
    <t>Abklärungen Diskausfall IVR B</t>
  </si>
  <si>
    <t>IE Cache: Testing / Tels / Status</t>
  </si>
  <si>
    <t>eMail / Status Incamail Add-in</t>
  </si>
  <si>
    <t>Austausch Telefone AM: Tel mit Mario Deboni</t>
  </si>
  <si>
    <t>AAW Code Meldungen</t>
  </si>
  <si>
    <t>Workplace: Protokoll / Traktanden</t>
  </si>
  <si>
    <t>Stromadapter</t>
  </si>
  <si>
    <t>Incmail Problem</t>
  </si>
  <si>
    <t>BE_4210:Bearbeitet</t>
  </si>
  <si>
    <t>EA_2353: Erstellt / Abklärungen Vorgehen / Kostendach</t>
  </si>
  <si>
    <t>DLV Sitzungszimmer</t>
  </si>
  <si>
    <t xml:space="preserve">SC-Telefonie: Austausch Disk IVR </t>
  </si>
  <si>
    <t>BE_4211: Bearbeitet</t>
  </si>
  <si>
    <t>Falsche Kategorien / WLAN LAN Unterschied / Tel mit USP Tests - Abgeschlossen</t>
  </si>
  <si>
    <t>DS: Use Cases</t>
  </si>
  <si>
    <t>WLAN Problem: iPhone auslesen</t>
  </si>
  <si>
    <t>BE_4210: Bearbeitet</t>
  </si>
  <si>
    <t>Workplace: Bespr Schnittstellen</t>
  </si>
  <si>
    <t>SCRE: Fragen Spie</t>
  </si>
  <si>
    <t>SC-Telefonie: Problem mit CUIC</t>
  </si>
  <si>
    <t>AR KW 7 Testing Cut-over</t>
  </si>
  <si>
    <t>BE_4212: Abklärungen mit Marcel Stalder / GEspr RHA</t>
  </si>
  <si>
    <t>Untersütztung Matti CCTV</t>
  </si>
  <si>
    <t>BE_4213: Bearbeitet</t>
  </si>
  <si>
    <t>xCode WLAN Problem - Apple SUpport</t>
  </si>
  <si>
    <t>BE_4216: Bearbeitet / TElefon</t>
  </si>
  <si>
    <t>Tel Egli: Anomye Anrufe / Analyse</t>
  </si>
  <si>
    <t>Workplace: Bespr ALA DRD / Variantenbesprechung / Arbeitsplatztypen / Bedarf Sitzungszimmer</t>
  </si>
  <si>
    <t>BE_4178: Abklärungen mit Robi und Isi</t>
  </si>
  <si>
    <t>DLV SiZi: Zusätzlihce Abklärungen mit ELHAG</t>
  </si>
  <si>
    <t>Dualscreen: Info und Excel für IT-Koordinatoren</t>
  </si>
  <si>
    <t>SCRE: KPI Messungen</t>
  </si>
  <si>
    <t>Ausfall Bancomat Amriswil</t>
  </si>
  <si>
    <t>AV: Kontakte Kandidaten Fragen</t>
  </si>
  <si>
    <t>BE_4217: Bearbeitet</t>
  </si>
  <si>
    <t>BE_4203: Bearbeitet</t>
  </si>
  <si>
    <t>SBEAM: Tels mit Lieferanten</t>
  </si>
  <si>
    <t xml:space="preserve">ACL: Kontakt mit Robi und </t>
  </si>
  <si>
    <t>BE_4215: Abgeschlossen</t>
  </si>
  <si>
    <t>Fragen Matti ActivX Komponenten</t>
  </si>
  <si>
    <t>Dualscreen: Excel-Sheet überarebeitet</t>
  </si>
  <si>
    <t>HP Update mit Mittagessen</t>
  </si>
  <si>
    <t>AV: Tels Fragen von Lieferanten</t>
  </si>
  <si>
    <t>Friewall Change MDS Testen</t>
  </si>
  <si>
    <t>RTB-SERVER</t>
  </si>
  <si>
    <t>Betrieb Serverinfrastruktur</t>
  </si>
  <si>
    <t>Frage Roli Server</t>
  </si>
  <si>
    <t>BE_4220: Bearbeitet</t>
  </si>
  <si>
    <t>SCRE: Tel mit Erich</t>
  </si>
  <si>
    <t>Dualscreen: Info raus Tels beantworten</t>
  </si>
  <si>
    <t>Event App Workshop mit Vorbereitung</t>
  </si>
  <si>
    <t>BE_4223: Bearbeitet</t>
  </si>
  <si>
    <t>BE_4225: Bearbeitet</t>
  </si>
  <si>
    <t>Problem One Note CSC</t>
  </si>
  <si>
    <t>Dualscreen: Rückmeldungen / Fragen</t>
  </si>
  <si>
    <t>BR Themen</t>
  </si>
  <si>
    <t>SCCM Framework Swisscom Präsi</t>
  </si>
  <si>
    <t>SBEAM: Lieferungen Besprechungen</t>
  </si>
  <si>
    <t>Dualscreen: Bearbeitung</t>
  </si>
  <si>
    <t>BE_4211: Bearbeietet / Abgeschlossen</t>
  </si>
  <si>
    <t>Brainloop</t>
  </si>
  <si>
    <t>Pendenzenliste übergabe</t>
  </si>
  <si>
    <t>EA_2354: Bearbeitet</t>
  </si>
  <si>
    <t>BE_4230: Bearbeitet / Tel</t>
  </si>
  <si>
    <t>Basis-IT: UKV Telco mit Teo Abstimmung mit ALA</t>
  </si>
  <si>
    <t>SCRE: Versand Verhandlungsdokument</t>
  </si>
  <si>
    <t>Dualscreen: BE erstellt</t>
  </si>
  <si>
    <t>IN_105260: IN erstellt Be geschlossen</t>
  </si>
  <si>
    <t>EA_2360: Abgeschlossen</t>
  </si>
  <si>
    <t>KW 7 Abstimmung</t>
  </si>
  <si>
    <t>AV: Fragekatalog</t>
  </si>
  <si>
    <t>Retests</t>
  </si>
  <si>
    <t>Team-Meeting / JF Vorbereitung</t>
  </si>
  <si>
    <t>Releasethemen / Lessons learned</t>
  </si>
  <si>
    <t>Dualscreen</t>
  </si>
  <si>
    <t>Basis-IT: UKV Telco mit Teo / Abstimmung mit ALA</t>
  </si>
  <si>
    <t>IN_105260: IN erstellt BE geschlossen</t>
  </si>
  <si>
    <t xml:space="preserve">KW7: Abstimmung </t>
  </si>
  <si>
    <t>Team-Meeting / JF Vorberietungne</t>
  </si>
  <si>
    <t>Relasethemen / Lessons learnde</t>
  </si>
  <si>
    <t>Protokoll Mgmt Meeting</t>
  </si>
  <si>
    <t>SCRE: Abstimmungsmeeting / Termine</t>
  </si>
  <si>
    <t>SBEAM: Bespr Down-select / Feedback Lieferanten</t>
  </si>
  <si>
    <t>Unterstützung CRE - CAG</t>
  </si>
  <si>
    <t>BE_4232: Bearbeitet / Abklräungen mit TZU / ISI</t>
  </si>
  <si>
    <t>iOS Problem Analyse</t>
  </si>
  <si>
    <t>Abklärungen SMS Service / Tel Heimbeck</t>
  </si>
  <si>
    <t>BE_4231: Bearbeitet</t>
  </si>
  <si>
    <t>Telefonie Service-Meeting</t>
  </si>
  <si>
    <t>CAG Problem CRE</t>
  </si>
  <si>
    <t>Telefon MyTel</t>
  </si>
  <si>
    <t>BE_4178: Abklärungen mit Robi / Ralph / SFU ISI und USP</t>
  </si>
  <si>
    <t>Tel und Abklräungen IE Enterprise Mode</t>
  </si>
  <si>
    <t>Telco Michael</t>
  </si>
  <si>
    <t>SCRE: Tel Erich</t>
  </si>
  <si>
    <t>AV: Prüfung RFP</t>
  </si>
  <si>
    <t>SMS Passcode mit Vorbereitung</t>
  </si>
  <si>
    <t>Basis-IT: Check UKV</t>
  </si>
  <si>
    <t>AV: Terminierungen / Kommunikation RFP</t>
  </si>
  <si>
    <t>Mousejack</t>
  </si>
  <si>
    <t>SCRE: Tel Wanner Tel Erich</t>
  </si>
  <si>
    <t>SBEAM: Analyse Offerten /Tel MCP</t>
  </si>
  <si>
    <t>One Note Problem - Lösung</t>
  </si>
  <si>
    <t>BE_4196: Tel MRE Status</t>
  </si>
  <si>
    <t>BE_4176: Tel Robi Status</t>
  </si>
  <si>
    <t>Bespr MNK Surface</t>
  </si>
  <si>
    <t>EA_2372: Abgeschlossen</t>
  </si>
  <si>
    <t>IN_104972: Bearbeitet</t>
  </si>
  <si>
    <t>SCRE: Neue Offerte Swisscom</t>
  </si>
  <si>
    <t>Tel  RRT</t>
  </si>
  <si>
    <t>B-S Verschwiegenheitserkläurngen Tel B-S und BBG</t>
  </si>
  <si>
    <t>Bereitstellung Surface für MNK</t>
  </si>
  <si>
    <t>IN_105888: Bearbeitet Analyisiert</t>
  </si>
  <si>
    <t>SBEAM Bespr CSC / Verhandlungsdokumente Termine</t>
  </si>
  <si>
    <t>Tel Oliver Hugelshofer - IE Themen</t>
  </si>
  <si>
    <t>AV: Nutzwertanalyse vorbereitet / Versand Leistungsverzeichnis / Terminabstimmung Michael</t>
  </si>
  <si>
    <t>BE_4266: Bearbeitet</t>
  </si>
  <si>
    <t>TE_2044: Bearbeitet</t>
  </si>
  <si>
    <t>Rücknahme File Sicherunge Schneggenburger</t>
  </si>
  <si>
    <t>Dualscreen: Arbeitsplätze identifizieren / Tel Marcel / Tel GS-Leiter</t>
  </si>
  <si>
    <t>ActiveSync: Analyse</t>
  </si>
  <si>
    <t>Abklärungen iPads für RSH</t>
  </si>
  <si>
    <t>IN_105784: Abklrungen mit Swisscom</t>
  </si>
  <si>
    <t>DS Use Cases</t>
  </si>
  <si>
    <t>BE_4196: Abklärungen mit MRE</t>
  </si>
  <si>
    <t>IN_105786: _Fragen von Diener</t>
  </si>
  <si>
    <t>SBEAM: Rücksendung Beamer</t>
  </si>
  <si>
    <t>Dualscreen: Tels</t>
  </si>
  <si>
    <t>SBEAM: Tel Spirig</t>
  </si>
  <si>
    <t>H110: SiZi TouchPanel</t>
  </si>
  <si>
    <t>DS: RFP</t>
  </si>
  <si>
    <t>Dualscreen: Aufbereitung Daten / Offertanfrage platziert</t>
  </si>
  <si>
    <t>Ausfall PREM</t>
  </si>
  <si>
    <t>MI Meldung Analyse</t>
  </si>
  <si>
    <t>Dualscreen: Anlieferung</t>
  </si>
  <si>
    <t>AV: Kostenzusammenstellung</t>
  </si>
  <si>
    <t>iPhone Problem WBI</t>
  </si>
  <si>
    <t>Sentry Update: Planung</t>
  </si>
  <si>
    <t>SCRE: Neue Offerte analysiert</t>
  </si>
  <si>
    <t>Team Bespr MA-Anlass</t>
  </si>
  <si>
    <t>SCRE: Kosten Status</t>
  </si>
  <si>
    <t>Recherche Accountentsperrung</t>
  </si>
  <si>
    <t>Disk CSC</t>
  </si>
  <si>
    <t>AV: Nachfrage Bodendosen</t>
  </si>
  <si>
    <t>Tel A- Fischer</t>
  </si>
  <si>
    <t>AV: Auftragspakete ALA</t>
  </si>
  <si>
    <t>Workplace: Abstimmung ALA</t>
  </si>
  <si>
    <t>DS; PV</t>
  </si>
  <si>
    <t>Problem Snagit OHU</t>
  </si>
  <si>
    <t>iOS 9.3 Tests und Kommunikation</t>
  </si>
  <si>
    <t>MI Survey</t>
  </si>
  <si>
    <t>AV: Tel B-T</t>
  </si>
  <si>
    <t>Dualscreen Planung Feedback Tägerwilen</t>
  </si>
  <si>
    <t>DS: BV</t>
  </si>
  <si>
    <t>SBEAM: Tel Looser</t>
  </si>
  <si>
    <t xml:space="preserve">SCRE: Terminabstimmung </t>
  </si>
  <si>
    <t>AV: Vorbereitung Präsentaton</t>
  </si>
  <si>
    <t>MDS Update: Koordination</t>
  </si>
  <si>
    <t>TE_2077: Bearbeitet</t>
  </si>
  <si>
    <t>AV: Präsentation Lösung</t>
  </si>
  <si>
    <t>SCRE: Telco RFP GU Rolle</t>
  </si>
  <si>
    <t>normal.dot Anpassung - Tel Romina</t>
  </si>
  <si>
    <t>EA_2361: Bearbeitet</t>
  </si>
  <si>
    <t>Workshop CIRE</t>
  </si>
  <si>
    <t>SBEAM: GoIN Vorbereitet</t>
  </si>
  <si>
    <t>Protokoll IT-Steuerung</t>
  </si>
  <si>
    <t>Mausproblem</t>
  </si>
  <si>
    <t>Standalone: Bereinigung</t>
  </si>
  <si>
    <t>BE_4196: Analyse / Abklräungen / BEspr ISI</t>
  </si>
  <si>
    <t>Dataroom: Bespr Rechtsabteilung offene Fragen Verträge</t>
  </si>
  <si>
    <t>AV:</t>
  </si>
  <si>
    <t>Kabel AKT Eschlikon</t>
  </si>
  <si>
    <t>Enterprise Mode: Status Update</t>
  </si>
  <si>
    <t>Tel Devaux: Problem WLAN</t>
  </si>
  <si>
    <t>Pool Laptop Update</t>
  </si>
  <si>
    <t>SBEAM: Verhandlungen Nachbearbeitungen Entscheidungsgrundlage</t>
  </si>
  <si>
    <t>Normal.dot Anpassungen</t>
  </si>
  <si>
    <t>BE_4232: Tel mit Thomas - weiteres Vorgehen Suisse ID</t>
  </si>
  <si>
    <t>AV: Fragen aufbereitet und versendet</t>
  </si>
  <si>
    <t>SCRE: Tel Wanner - WAN-Verbindungen</t>
  </si>
  <si>
    <t>IN_105784: Tel mit Swisscom / WEiteres Vrogehen / Handlungsoptionen</t>
  </si>
  <si>
    <t>Mail Diener</t>
  </si>
  <si>
    <t>SCRE: Telco Vorabstimmung / Abstimmung</t>
  </si>
  <si>
    <t>AV: Nutzwertanalyse</t>
  </si>
  <si>
    <t>Problem BBG: SMCA Enterprise Mode</t>
  </si>
  <si>
    <t>DocsatWork: Neue Version Testing</t>
  </si>
  <si>
    <t>Tels MRE / RSH / ROE: Abstimmung Auftrag Jens</t>
  </si>
  <si>
    <t>AV: Tel Haller Bild und Ton</t>
  </si>
  <si>
    <t>Apple iPad Pro</t>
  </si>
  <si>
    <t>Vorbereitung iPhone TKO</t>
  </si>
  <si>
    <t>Dualscreens: Tel Marcel / Planung Abstimmung</t>
  </si>
  <si>
    <t>Austausch iPhone TKO</t>
  </si>
  <si>
    <t>AV: Aufbereitung Daten / Erstellung Verhandlungsdokumente / Kosten update</t>
  </si>
  <si>
    <t>SCRE: Abstimmung Beistellpflichten Swisscom</t>
  </si>
  <si>
    <t>SCRE: Beistellpflichten SC - EO erstellt</t>
  </si>
  <si>
    <t>MI Alarme: Analyse</t>
  </si>
  <si>
    <t>Test RSH</t>
  </si>
  <si>
    <t>AV: eMails B-T</t>
  </si>
  <si>
    <t>SCRE: Tel Thomas bzgl. Architekturfragen</t>
  </si>
  <si>
    <t>BE_4232: Test Suisse ID mit TZU</t>
  </si>
  <si>
    <t>iPhone Problem RCO: Tel SD</t>
  </si>
  <si>
    <t>SCRE: eMail Lauener - Architekturen etc.</t>
  </si>
  <si>
    <t>EA_2380: Barbeitet</t>
  </si>
  <si>
    <t>eMails PHS</t>
  </si>
  <si>
    <t>Clickshare: Konzeption AVLAN</t>
  </si>
  <si>
    <t>Unterstützung Hr Steiner - Neuinstallation MI</t>
  </si>
  <si>
    <t>Update Dr. Tax</t>
  </si>
  <si>
    <t>Unterstützung Hr Rohner</t>
  </si>
  <si>
    <t>Unterstützung SD - Bestellung iPad</t>
  </si>
  <si>
    <t xml:space="preserve">AV: Interne Abstimmung / letzte Aktualsiierungen / </t>
  </si>
  <si>
    <t>Abklärungen One-Click-Button</t>
  </si>
  <si>
    <t>BE_4232: Aktivierung Suisse ID</t>
  </si>
  <si>
    <t>SCRE: Tel mit Erich Herzig</t>
  </si>
  <si>
    <t>Barco: Konzept Bespr ISi</t>
  </si>
  <si>
    <t>iPads</t>
  </si>
  <si>
    <t>Dualscreens: Abklärungen Entsorgung Vmaterial</t>
  </si>
  <si>
    <t>SCRE: Fragen</t>
  </si>
  <si>
    <t>SC: Abklärungen Tests Nummer Signalisation</t>
  </si>
  <si>
    <t>BE_4196: Abstimmung MRE / Tests / Abgeschlossene Tasks</t>
  </si>
  <si>
    <t>Dr Tax: Problem nach Einspielung</t>
  </si>
  <si>
    <t>BE_4181: Abklärungen Verträge</t>
  </si>
  <si>
    <t>Enterprise Mode: Status</t>
  </si>
  <si>
    <t>AV: Abklärungen Anderes / Ergänzungen Dokumente</t>
  </si>
  <si>
    <t>Clickshare: Abstimmung ISi</t>
  </si>
  <si>
    <t>SC: CallReports - Gespr RRT / Status B-S</t>
  </si>
  <si>
    <t>SC: Problem NrSignalisation Abstimmung Egli</t>
  </si>
  <si>
    <t xml:space="preserve"> SBEAM: Entscheidungsgrundlage</t>
  </si>
  <si>
    <t>SC: Reports</t>
  </si>
  <si>
    <t>Test Suisse ID</t>
  </si>
  <si>
    <t>Unterstützung Janine iPhone iMessage</t>
  </si>
  <si>
    <t>Unterstützung EME iphone Mails</t>
  </si>
  <si>
    <t>Barco: Abstimmung ISI Bespr</t>
  </si>
  <si>
    <t>Übergabe iPad SD: Abstimmung RJA</t>
  </si>
  <si>
    <t>AV: Vorbereitung JF ALA</t>
  </si>
  <si>
    <t>Unterstützung DRI iPhone</t>
  </si>
  <si>
    <t>MI: Kontrolle Alarme</t>
  </si>
  <si>
    <t>AV: Jour Fixe mit ALA</t>
  </si>
  <si>
    <t>SBEAM: Entscheidungsdoku / Bespr EME / Anpassungen Finalisierung</t>
  </si>
  <si>
    <t>Tel Annaheim: Rückgabe iPhone / Fragen beantwortet</t>
  </si>
  <si>
    <t>eMail Nomasis</t>
  </si>
  <si>
    <t>AV: Abstimmung EME - Finalisierung Dokumente</t>
  </si>
  <si>
    <t>Statusmails</t>
  </si>
  <si>
    <t>One Click Buttons</t>
  </si>
  <si>
    <t>Unterstützung GEY Lapotp Stick</t>
  </si>
  <si>
    <t>iOS 9.3.1 Update</t>
  </si>
  <si>
    <t>Laptop Image Proble Treiber für Pascal Spindler</t>
  </si>
  <si>
    <t>JF mit VOrbereitung</t>
  </si>
  <si>
    <t>Anfrage Angelica Egli beantwortet</t>
  </si>
  <si>
    <t>Anfrage Marco Belz beantwortet</t>
  </si>
  <si>
    <t>AV: Aufbereitung Verhandlungsdokumentaton</t>
  </si>
  <si>
    <t>Bancomat Ausfall</t>
  </si>
  <si>
    <t>SCRE: Verhandlungsdoku GOIN</t>
  </si>
  <si>
    <t>Problem Bernold</t>
  </si>
  <si>
    <t>MI: Fehlermeldungen auf Core überprüft</t>
  </si>
  <si>
    <t>Unterstützung Kundin - Falsch geleitetes Tel</t>
  </si>
  <si>
    <t>Dualscreen: Styropor Abtransport</t>
  </si>
  <si>
    <t>Service MEeting Protokoll etc</t>
  </si>
  <si>
    <t>SCRE: GOIN Dokument</t>
  </si>
  <si>
    <t>Problem ODS Swissbankers</t>
  </si>
  <si>
    <t>Notebook Images</t>
  </si>
  <si>
    <t>BE_4232: Einrichtung Suisse ID mit TZU</t>
  </si>
  <si>
    <t>SCRE: Abstimmung SFU</t>
  </si>
  <si>
    <t>AV: Tels Berwerbung Versand Verhandlungsdokumente</t>
  </si>
  <si>
    <t>SCRE: Call mit Fredi</t>
  </si>
  <si>
    <t>Call CSC</t>
  </si>
  <si>
    <t>PoC Unterlagen für Ricoh</t>
  </si>
  <si>
    <t>Barco: Abklräugnen mit ISi</t>
  </si>
  <si>
    <t>DS: RFP überarbeitet</t>
  </si>
  <si>
    <t>AV: eMAils Auvsio</t>
  </si>
  <si>
    <t>Images</t>
  </si>
  <si>
    <t>Basis-IT: Abklärungen Material Netzwerk</t>
  </si>
  <si>
    <t>IN_106714: Tel mit Ricoh</t>
  </si>
  <si>
    <t>iPAD CL erstellt</t>
  </si>
  <si>
    <t>Störung Telefonie</t>
  </si>
  <si>
    <t>Basis-IT: Abklärungen TEls mit Swisscvom Netzwerk</t>
  </si>
  <si>
    <t>Tel TPS: Zertifikate</t>
  </si>
  <si>
    <t>One Click BUttons mit Ricoh</t>
  </si>
  <si>
    <t>Tels Swisscom Cablecom Amrisweil</t>
  </si>
  <si>
    <t>Reparatursendungen Toshiba und Surface</t>
  </si>
  <si>
    <t>AV: Tel Michael</t>
  </si>
  <si>
    <t>Untersüttzung D. Bänziger iPhone iPad</t>
  </si>
  <si>
    <t>DS: Abstimmung Marketing Renato</t>
  </si>
  <si>
    <t>BE_4315:Bereitstellung Laptop</t>
  </si>
  <si>
    <t>Problem WIFI Apple Support</t>
  </si>
  <si>
    <t>Bespr Mäse Haldimann inkl. Essen</t>
  </si>
  <si>
    <t>Anpassung normal.dotm / OneClick Buttons</t>
  </si>
  <si>
    <t>SC: SMCA Account / Verschwiegenheitserklärungen</t>
  </si>
  <si>
    <t>AV: Kostenzusammenstellung aktualisiert</t>
  </si>
  <si>
    <t>DS: Review änderungen</t>
  </si>
  <si>
    <t>Kontrolle Vorlagen / Aufschalten Intrantet Anleitungen</t>
  </si>
  <si>
    <t>OneNote GPO Anpassungen getestet / Sideeffects</t>
  </si>
  <si>
    <t>IN_106819: Bearbeitet</t>
  </si>
  <si>
    <t>IN_106667: Recherche letzten Fall</t>
  </si>
  <si>
    <t>LCM - Tel mit Raschle / AP-Drucker / WIFI Print / Eco Widget</t>
  </si>
  <si>
    <t>AV: BV ergänzt nach Review USP</t>
  </si>
  <si>
    <t>SBEAM: Retoure Teststellung</t>
  </si>
  <si>
    <t>Tel Martin Schn. Bancomat Märstetten</t>
  </si>
  <si>
    <t>AV: GOIN-Dokumente Review</t>
  </si>
  <si>
    <t>SBEAM: Anlieferung, Einlagerung Geräte - Offerstellung Rollout</t>
  </si>
  <si>
    <t>Basis-IT: Material Netzwerk</t>
  </si>
  <si>
    <t>MI: Prüfung Meldungen</t>
  </si>
  <si>
    <t>Sizi Infra: DLV ELHAG</t>
  </si>
  <si>
    <t>AV: GOIN Bespr mit Vorbereitung</t>
  </si>
  <si>
    <t>Teamviewer: AAW angepasst</t>
  </si>
  <si>
    <t>Tel M. Suter iPhone Viren</t>
  </si>
  <si>
    <t>TechNews Swisscom</t>
  </si>
  <si>
    <t>Standalone Prozessänderungsvorschlag</t>
  </si>
  <si>
    <t>Applikationsverwaltung TBGR</t>
  </si>
  <si>
    <t>IN_106895 Bearbeitet</t>
  </si>
  <si>
    <t>AV: Kosten angepasst ergänzt</t>
  </si>
  <si>
    <t>Standalone: Bespr Isi / Liste bearbeitet</t>
  </si>
  <si>
    <t>ODS Problem: Tel Peter Z.</t>
  </si>
  <si>
    <t>SCRE: Aufbereitung GOIN</t>
  </si>
  <si>
    <t>BE_4181: Gespr USP</t>
  </si>
  <si>
    <t>IN_106804: Gelöst</t>
  </si>
  <si>
    <t>IN_106819: Tel Özcan - Planung Change</t>
  </si>
  <si>
    <t>AVB: Kostenübersicht - Planung</t>
  </si>
  <si>
    <t>DS: Bespr Renato</t>
  </si>
  <si>
    <t>SBEAM: Tel Markus - Status Planung</t>
  </si>
  <si>
    <t>SCRE: Terminabstimmung</t>
  </si>
  <si>
    <t>Tel MRE: Lernplattform Film für Schätzer - TEsts</t>
  </si>
  <si>
    <t>CLs aktualisiert</t>
  </si>
  <si>
    <t>BE_4315: Bearbeitet</t>
  </si>
  <si>
    <t>TaxWare: Update Status Release</t>
  </si>
  <si>
    <t>AV-Technik: Verhandlungsvorbereitung</t>
  </si>
  <si>
    <t>SCRE: GOIN Bespr</t>
  </si>
  <si>
    <t>DS: Anbieter / Kontakt Marketing</t>
  </si>
  <si>
    <t>SBEAM: Angebot ELHAG / Kommunikation</t>
  </si>
  <si>
    <t>Protokoll IT MGMT</t>
  </si>
  <si>
    <t>Planung Scout</t>
  </si>
  <si>
    <t>AV-Technik: 1. Verhandlungstag</t>
  </si>
  <si>
    <t>Problem App Update Steiner</t>
  </si>
  <si>
    <t>B-S: Accounts</t>
  </si>
  <si>
    <t>SBEAM: Kommunikation / Aufträge / Planung</t>
  </si>
  <si>
    <t>Gerät aus Reperatur erhalten: Test / Umfrage ausgefüllt</t>
  </si>
  <si>
    <t>SCRE Verhandlung / Vorbereitung</t>
  </si>
  <si>
    <t>SBEAM: Abstimmung Kreuzlingen</t>
  </si>
  <si>
    <t>SCRE: Abstimmungscall SC Spie</t>
  </si>
  <si>
    <t>MDS Problem</t>
  </si>
  <si>
    <t>JF mit Vorbereitung / Teammeeting</t>
  </si>
  <si>
    <t>SBEAM: Status Tel mit Ivan und Ute Krüger</t>
  </si>
  <si>
    <t>Dualscreen: Tel Feedback Marcel / Tel Bruggmann</t>
  </si>
  <si>
    <t>Problem MDS: Locate Funktion</t>
  </si>
  <si>
    <t>SBEAM / SRS: Tel mit Looser</t>
  </si>
  <si>
    <t>Lifecycle Management</t>
  </si>
  <si>
    <t xml:space="preserve">TeamViewer Issue </t>
  </si>
  <si>
    <t>LCM Sitzungszimmer</t>
  </si>
  <si>
    <t>AV: GL-Entscheidungsdoku</t>
  </si>
  <si>
    <t>Lösungssuche Remottool</t>
  </si>
  <si>
    <t>DS: RFP überarbeiten nach Review USP</t>
  </si>
  <si>
    <t>iPhone Cattaneo</t>
  </si>
  <si>
    <t>Unterstzützung Sabine BZ2229</t>
  </si>
  <si>
    <t>Bespr Renato: Technik für Messen</t>
  </si>
  <si>
    <t>OffMig2016: Vorbereitung / Info sammeln</t>
  </si>
  <si>
    <t>Bespr ALA: DS / AV</t>
  </si>
  <si>
    <t>Lösungssuche Remote Tool</t>
  </si>
  <si>
    <t>Barco Info von Roli: Fragen beantwortet</t>
  </si>
  <si>
    <t>Test Office 2016</t>
  </si>
  <si>
    <t>ERC2: Tel HP Konfigurationen Handlungsspielraum Abklärungen Grafikkarten</t>
  </si>
  <si>
    <t>Meldung / Unterstützung Toni Graf</t>
  </si>
  <si>
    <t>SBEAM: Abklärungen Bankratssaal</t>
  </si>
  <si>
    <t>SCRE: Abstimmung Andi / Stefan - Anbindung Avaloq</t>
  </si>
  <si>
    <t>Tel Erne: SIX CORE Release</t>
  </si>
  <si>
    <t>Probeinstallation Office 2016</t>
  </si>
  <si>
    <t>Tel Anita</t>
  </si>
  <si>
    <t>DS: Erstellung RFP Dokument - Ablauf</t>
  </si>
  <si>
    <t>iPhone neueinrichten Cattaneo</t>
  </si>
  <si>
    <t>Installation Surface (aus Retoure)</t>
  </si>
  <si>
    <t>IN_104401: Kontakt mit Dani - Detailsklärung</t>
  </si>
  <si>
    <t>Bixi Dani: Ticket infos</t>
  </si>
  <si>
    <t>BE_4196: Tel MRE - weiteres Vorgehen</t>
  </si>
  <si>
    <t>HDMI Kabel ausgerissen in STeckborn - Kontakt ELHAG - Kabel holen</t>
  </si>
  <si>
    <t>ERC2: PV erstellen</t>
  </si>
  <si>
    <t>AV: Entscheidungsgrundlage mit EME besprochen</t>
  </si>
  <si>
    <t>SC: Anfrage RRT Hotline 448  Abklärungen Change - Bucher-Suter</t>
  </si>
  <si>
    <t>Problem Bixi: Galaxy Jobs - Gespr Dani / und Gsell</t>
  </si>
  <si>
    <t>Snipping Tool Andreas Bernet</t>
  </si>
  <si>
    <t>ERC2: vorberietungen</t>
  </si>
  <si>
    <t>PC PRoblem</t>
  </si>
  <si>
    <t>Bixi Jobs - Analyse, Abstimmung SC und Dani Prendina</t>
  </si>
  <si>
    <t>MELANI Bericht</t>
  </si>
  <si>
    <t>Anfrage Plancherel: Problem mit eMails</t>
  </si>
  <si>
    <t>SC: Hotline Mess-Roboerter Problem</t>
  </si>
  <si>
    <t>SCRE: SLA KPI Messungen Tel mit Erich</t>
  </si>
  <si>
    <t>MI Meldungen überprüft</t>
  </si>
  <si>
    <t>Projekt- Auftragsplanung</t>
  </si>
  <si>
    <t>Installation Surface</t>
  </si>
  <si>
    <t>AV: Vorbereitung PoC</t>
  </si>
  <si>
    <t>Problem Sizi BZ2132 behoben</t>
  </si>
  <si>
    <t>Installation Test Macbook</t>
  </si>
  <si>
    <t>AV: PoC Novartis Basel - Auviso</t>
  </si>
  <si>
    <t>LCM iPad Air 2 - Akblärungen SD und Swisscom</t>
  </si>
  <si>
    <t>Call SFU: Vorbereitung Confcall</t>
  </si>
  <si>
    <t>Abstimmungscall</t>
  </si>
  <si>
    <t>MI: App Inventory</t>
  </si>
  <si>
    <t>Lync Problem - Olivier Weber</t>
  </si>
  <si>
    <t>Test Clickshare Airplay Abklärungen Mäse</t>
  </si>
  <si>
    <t>Vertragsleistungen / Check / Bespr USP</t>
  </si>
  <si>
    <t>Vorbereitung Verhandlung</t>
  </si>
  <si>
    <t>GL-Antrag / PPT  angepasst ausgedruckt verschickt</t>
  </si>
  <si>
    <t>Workplace: Neue Belegungspläne</t>
  </si>
  <si>
    <t>Verhandlungen / Projektplanung / Protokoll / Verhandlungsdokument</t>
  </si>
  <si>
    <t>SC: Newtest Roboter change</t>
  </si>
  <si>
    <t>Clickshare Test / Firmware Update</t>
  </si>
  <si>
    <t>Aufsetzen MacBook</t>
  </si>
  <si>
    <t>Budgetausblick / Aufwandsschätzungen / Bespr USP</t>
  </si>
  <si>
    <t>DS: BV anpassen</t>
  </si>
  <si>
    <t>iPAD Generalsekretariat - Unterstützung RSH Problemanalyse</t>
  </si>
  <si>
    <t>Barco: Tel mit Mäse / Probleme Airplay iOS-Geräte</t>
  </si>
  <si>
    <t>SAP HANA Apple</t>
  </si>
  <si>
    <t>Virenschutz Review Anpassungen Weisung CL AAWmit BBG</t>
  </si>
  <si>
    <t>SC: B-S Accounts Review / Bestellung</t>
  </si>
  <si>
    <t>Rückbau Barco</t>
  </si>
  <si>
    <t>Unterstützung Simon Gürkan</t>
  </si>
  <si>
    <t>AV: PoC Luzern</t>
  </si>
  <si>
    <t>Telco Abstimuung Proxy</t>
  </si>
  <si>
    <t>Anfrage Anita Win 10</t>
  </si>
  <si>
    <t>SBEAM: Prüfung Rechnung</t>
  </si>
  <si>
    <t>Abklärungen Barco Problem mit Airplay</t>
  </si>
  <si>
    <t>Abklärungen mit Swisscom IPV6 MI</t>
  </si>
  <si>
    <t>AV: Aufwandsschätzung</t>
  </si>
  <si>
    <t>Dualscreen: Aufwandsschätzung</t>
  </si>
  <si>
    <t>Bespr Workshop mit ALA - Status</t>
  </si>
  <si>
    <t>Abstimmung Basis-IT mit RSH</t>
  </si>
  <si>
    <t>Mäse Haldimann: Vor Ort Besuch Barco Clickshare</t>
  </si>
  <si>
    <t>Vorbereitung Workshop MIBAG</t>
  </si>
  <si>
    <t>AV: Bespr EME CSC Videoaufzeichung</t>
  </si>
  <si>
    <t>AV: Präsentation Entscheidungsgrundlage</t>
  </si>
  <si>
    <t>SBEAM: Pendenzen beabreitet Steuerung</t>
  </si>
  <si>
    <t>IN_107488: Abstimmung Analyse mit BBG</t>
  </si>
  <si>
    <t>Tel Marcel: Abklärungen Teamviewer 11</t>
  </si>
  <si>
    <t>Unterstützung MArco - Neuer Benutzer TV im SC</t>
  </si>
  <si>
    <t>Workplace: Arbeitsplatzkonzept</t>
  </si>
  <si>
    <t>IT Mgmt Protokoll</t>
  </si>
  <si>
    <t>Snagit Problem PHS</t>
  </si>
  <si>
    <t xml:space="preserve">Überarbeitung BV Anhang C </t>
  </si>
  <si>
    <t>E2E Messung</t>
  </si>
  <si>
    <t>Workplace: Bespr DRI Arbeitsplatzkonzept</t>
  </si>
  <si>
    <t xml:space="preserve">SCRE: </t>
  </si>
  <si>
    <t>AR KW23: Freigabe Meeting</t>
  </si>
  <si>
    <t>SCRE: Entscheidungsgrundlagen / Kalkulation / Abklärungen Swisscom Bespr CSC</t>
  </si>
  <si>
    <t>SBEAM: Tel Looser / eMail Ivan / Handbuch Beamer</t>
  </si>
  <si>
    <t>AV: Saal Betrieb Workshop mit Vorbereitung</t>
  </si>
  <si>
    <t>Unterstützung Marco Teamviewer Einrichtung</t>
  </si>
  <si>
    <t>Vertragsdokument aktualisert und angepasst</t>
  </si>
  <si>
    <t>STAO System Abklärungen mit Lieferanten</t>
  </si>
  <si>
    <t>Entscheidungdoku</t>
  </si>
  <si>
    <t>Tel Belz Teamviewer</t>
  </si>
  <si>
    <t>MI: Compliance Check</t>
  </si>
  <si>
    <t>Monats Reports</t>
  </si>
  <si>
    <t>Anfrage Anita: Beamer bereitgestellt</t>
  </si>
  <si>
    <t>BE_4364: Bearbeitet</t>
  </si>
  <si>
    <t>Workplace: Bemusterung Büro</t>
  </si>
  <si>
    <t>SBEAM: Einstellungen Beamer Ausbildung</t>
  </si>
  <si>
    <t>UM_850: Bearbeitet</t>
  </si>
  <si>
    <t>GL-Antrag</t>
  </si>
  <si>
    <t>Tel Andi: Jumpin Host</t>
  </si>
  <si>
    <t>AV: GL-Sitzung</t>
  </si>
  <si>
    <t>Brainloop Schirftart Implmentierung</t>
  </si>
  <si>
    <t>BE_4366: Bearbeitet</t>
  </si>
  <si>
    <t>Vor Ort SC Teamviewer Check Probleme besprochen und lösen</t>
  </si>
  <si>
    <t>AV: Abstmmung AV weiteres Vorgehen mit EMe</t>
  </si>
  <si>
    <t>BE_4367: Bearbeitet</t>
  </si>
  <si>
    <t>Workplace: Kozept</t>
  </si>
  <si>
    <t>iOS 932 Test</t>
  </si>
  <si>
    <t>BE_: Abgeschlossen / Kontrolle / Info Controlling Kommunikation</t>
  </si>
  <si>
    <t>CAG Problem Lync Dünnenberger</t>
  </si>
  <si>
    <t>eMAil Anita</t>
  </si>
  <si>
    <t>Suisse ID Abklärungen Installation</t>
  </si>
  <si>
    <t>Überarbeitung Virenschutzformular Abstimmung BBG</t>
  </si>
  <si>
    <t>BE_4365: Bearbeitet / Kontakt USP / Klräung/ abgeschlossen</t>
  </si>
  <si>
    <t>BE_4368: Bearbeitet</t>
  </si>
  <si>
    <t>GL-Folien: Abstimmung mit SFU und EME ANpassungen</t>
  </si>
  <si>
    <t>Projektantrag erstellt</t>
  </si>
  <si>
    <t>SBEAM: Auftrag Ivan SC Gästezugang</t>
  </si>
  <si>
    <t>Remote Lösung iOS Geräte</t>
  </si>
  <si>
    <t>Workplace: Konzept</t>
  </si>
  <si>
    <t>AV: Präsentation Abstimmung Vergabeentscheid</t>
  </si>
  <si>
    <t>Test CAG Apple</t>
  </si>
  <si>
    <t>BE_4359: Bearbeitet</t>
  </si>
  <si>
    <t>AV: Tels mit Bewerbern</t>
  </si>
  <si>
    <t>SCRE: Bespr USP / EME: Entscheidungsgrundlagen</t>
  </si>
  <si>
    <t>AV: Abstimmung Vergabeentscheid / Aufbereitung Fakten</t>
  </si>
  <si>
    <t>Status-Mails</t>
  </si>
  <si>
    <t>Tel Diener: Stand Newtest</t>
  </si>
  <si>
    <t>BE_4371: Bearbeitet</t>
  </si>
  <si>
    <t>BE_4348: BEarbeitet</t>
  </si>
  <si>
    <t>BE_4020: Tel mit Swisscom / Abklärungen / Stand Installation</t>
  </si>
  <si>
    <t>BE_4373: Bearbeitet</t>
  </si>
  <si>
    <t>Test Teamviewer 11</t>
  </si>
  <si>
    <t>Beschaffung Teamviewer</t>
  </si>
  <si>
    <t>BE_4375: Bearbeitet</t>
  </si>
  <si>
    <t>Enterprise MOde Problem - Tels mit Christian Analyse und Tests mit VVA</t>
  </si>
  <si>
    <t>BE_4232: Vor Ort Installation / Netzwerkthemen analyisert / Kontakt mit Quovadis</t>
  </si>
  <si>
    <t>BE_4376: Bearbeitet</t>
  </si>
  <si>
    <t>Info iOS</t>
  </si>
  <si>
    <t>BE_4374: Abgeschlossen / REchnugnskontrolle / Ablage</t>
  </si>
  <si>
    <t>Problem Screen 1131</t>
  </si>
  <si>
    <t>INT-Tests</t>
  </si>
  <si>
    <t>Anfrage Zehnder Steuern MS Lync</t>
  </si>
  <si>
    <t>AV: GL Protokoll</t>
  </si>
  <si>
    <t>BE_4232: Bespr ISi</t>
  </si>
  <si>
    <t>BE_4377: Bearbeitet</t>
  </si>
  <si>
    <t>Dualscreen: Abstimmung Morina - Nachlieferung - Tels Swisscom</t>
  </si>
  <si>
    <t>Tel PRoblem Weber</t>
  </si>
  <si>
    <t>SC Barometer</t>
  </si>
  <si>
    <t>BE_4379: Bearbeitet / TEl Kunde / Bewilligung</t>
  </si>
  <si>
    <t>Laptop Valerie</t>
  </si>
  <si>
    <t>Fragen User iOS</t>
  </si>
  <si>
    <t>Digitalisierung des Büros</t>
  </si>
  <si>
    <t>Bausitzung inkl .Vorbereitung</t>
  </si>
  <si>
    <t>Aufsetzen Laptop Marketing</t>
  </si>
  <si>
    <t>BE_4368: Abgeschlossen</t>
  </si>
  <si>
    <t>BE_4232: rückmeldung Prüfung USP</t>
  </si>
  <si>
    <t>Barco Clickshare Informationnen</t>
  </si>
  <si>
    <t>Tel F. Bantli</t>
  </si>
  <si>
    <t>BAsis-IT: Bespr SFU Netzwerk</t>
  </si>
  <si>
    <t>MI: Status / Tel Baumgartner / Status Stillhart</t>
  </si>
  <si>
    <t>AV: Streaming Thema analysiert / Referenzen angeschaut - Wichtig für GL</t>
  </si>
  <si>
    <t>Umzugstickets mit Tobia / Image Laptops mit Tobias</t>
  </si>
  <si>
    <t>BE_4232: Test mit TZU der Einstellungen der Suisse ID - Problem mit Passwörter - Kontakt mit Quovadis und SIX - Tels TZU Status - Eroflgreich</t>
  </si>
  <si>
    <t>BE_3482: Bearbeitet</t>
  </si>
  <si>
    <t>BE_4380: Bearbeitet</t>
  </si>
  <si>
    <t>BE_4387: BEarbeitet</t>
  </si>
  <si>
    <t>Team Meeting</t>
  </si>
  <si>
    <t>SMART: Review RFP</t>
  </si>
  <si>
    <t>BE_4385: Bearbeitet</t>
  </si>
  <si>
    <t>SMART: Abstimmung mit SFU</t>
  </si>
  <si>
    <t>BE_4378: Tel BBG / TEst Huber</t>
  </si>
  <si>
    <t>NEtzwrekalarme</t>
  </si>
  <si>
    <t>BE_4387: Bearbeitet / TEls SD Bestellung ARP</t>
  </si>
  <si>
    <t>SMART: Befunde eingetragen</t>
  </si>
  <si>
    <t>SBEAM: Abnahme Installation / Einführung GL-Sekretariat / Unterstützung Dualscreen Piccirillo</t>
  </si>
  <si>
    <t>BE_4378: ITSM gepflegt</t>
  </si>
  <si>
    <t>AV: Nutzwertanalyse überarbeitet</t>
  </si>
  <si>
    <t>B-S: Verschwiegenheitserklärungen Accounts überprüft Tel Weibel</t>
  </si>
  <si>
    <t>AV: Bespr EME Vergabeentscheid</t>
  </si>
  <si>
    <t>BE_4378: Tel Huber</t>
  </si>
  <si>
    <t>Dani Neuweiler Problem Laptop</t>
  </si>
  <si>
    <t>Test AccessKey / Tel Support Hotline</t>
  </si>
  <si>
    <t>Pendenzenliste erstellen / Pendenzenübergabe gemacht</t>
  </si>
  <si>
    <t>eMail und Anfrage an Unternehmer / eMail CSC / Gespr EME</t>
  </si>
  <si>
    <t>Langläufer mit Tobias</t>
  </si>
  <si>
    <t>WLAN Probleme Kommunikation Mathys Status</t>
  </si>
  <si>
    <t>Tel P. Zimmermnan AKT Romanshorn</t>
  </si>
  <si>
    <t>BE_4383: Bearbeitet</t>
  </si>
  <si>
    <t>BE_4404: BEarbeitet / ABklräungen mit Romano / Abklärungen und Tests mit Hersteller</t>
  </si>
  <si>
    <t>BE_4406: Bearbeitet</t>
  </si>
  <si>
    <t>iPhone WLAN Problem: eMails Rücksprache mit SFU</t>
  </si>
  <si>
    <t>Swisscom Businsess Center - Test Login</t>
  </si>
  <si>
    <t>SBEAM: Abklärung Rechnung</t>
  </si>
  <si>
    <t>Anfrage RRT: Teamviewer - Abklärungen Rücksprache</t>
  </si>
  <si>
    <t>Abstimmung Vergabeentscheid - Weiteres vorgehen SFU</t>
  </si>
  <si>
    <t>Standalone: Abklärungen nach Mailversand durch SD - Anpassungen und Rückmeldung</t>
  </si>
  <si>
    <t>eMAils nach Ferien / Intranet News / Pendenzenliste</t>
  </si>
  <si>
    <t>EA_2415: Erstellt / ABbstimmung RRT / Feedback Gysel</t>
  </si>
  <si>
    <t>BE_4383: Lizenzen abgelegt - Abgeschlossen</t>
  </si>
  <si>
    <t>Anfrage Wiesenhütter beantwortet</t>
  </si>
  <si>
    <t>Antwort Auvsio erstellt</t>
  </si>
  <si>
    <t>Test Messaging Junk Mails</t>
  </si>
  <si>
    <t>eMails / Intranet etc. nach Abwesenheit</t>
  </si>
  <si>
    <t>Infos SFU - Arbeitseinteilung</t>
  </si>
  <si>
    <t>Dualscreen: Problem Münchwilen</t>
  </si>
  <si>
    <t>Problem Spie Reporting - Firewall / Abklärungen / Tels</t>
  </si>
  <si>
    <t>Review Konzepte</t>
  </si>
  <si>
    <t>DUALS: Tel Huwiler / Steingruber</t>
  </si>
  <si>
    <t>DLP Problem</t>
  </si>
  <si>
    <t>Projektstatus / Planung</t>
  </si>
  <si>
    <t>Konzept Review</t>
  </si>
  <si>
    <t>eMail Reviewer vorbereitet</t>
  </si>
  <si>
    <t>Telco Andi: MS Planung / Releases</t>
  </si>
  <si>
    <t>JF Raumplanung</t>
  </si>
  <si>
    <t>Ausbildungs und Kommunikationskonzept</t>
  </si>
  <si>
    <t xml:space="preserve">Awareness Kampagne </t>
  </si>
  <si>
    <t>Ausbildungs- Komm konzept</t>
  </si>
  <si>
    <t>Vorbereitungsarbeiten Review</t>
  </si>
  <si>
    <t>Baubesichtigung</t>
  </si>
  <si>
    <t>Komm Ausbildungs konzept - Änderungen nach Review</t>
  </si>
  <si>
    <t>JF PL Telco</t>
  </si>
  <si>
    <t>Workplace: Mengenerhebung / ANalyse / Abklräugnen</t>
  </si>
  <si>
    <t>Ausb Komm Konzept</t>
  </si>
  <si>
    <t>Audio Beschaffung H-J SChoop eMAil BE erstellt</t>
  </si>
  <si>
    <t>MI: Check App Update</t>
  </si>
  <si>
    <t>MI: Check Status Devices</t>
  </si>
  <si>
    <t>Service Meeting Vorb: Reports</t>
  </si>
  <si>
    <t>Kontakte: Lösung für Walter und XenMobile</t>
  </si>
  <si>
    <t>Unterstützung Tobias</t>
  </si>
  <si>
    <t>Aktalisierung Konzepte / Versand Kommunikation / Gespr GEY Konzepte</t>
  </si>
  <si>
    <t>Bearbeitung Konzept</t>
  </si>
  <si>
    <t>Tastatur Problem</t>
  </si>
  <si>
    <t>Service Meeting inkl. Vorbereitung / Protokoll</t>
  </si>
  <si>
    <t xml:space="preserve">Tel Tanner </t>
  </si>
  <si>
    <t>iPhone Backup Test für Strebel</t>
  </si>
  <si>
    <t>Umzugsplanung</t>
  </si>
  <si>
    <t>Service Meeting mit Vorbereitung</t>
  </si>
  <si>
    <t>Test iPhone iOS und MI 8.0</t>
  </si>
  <si>
    <t>Gespr Diener Newtestmessungen</t>
  </si>
  <si>
    <t>Analyse Nachbeschaffungen</t>
  </si>
  <si>
    <t>Arbeitsplatzkonzept</t>
  </si>
  <si>
    <t xml:space="preserve">Umzugsplanung:Änderungen nach Review </t>
  </si>
  <si>
    <t>LO-Liste Digitalisierungsbüro</t>
  </si>
  <si>
    <t>Patch Info Ricoh</t>
  </si>
  <si>
    <t>Teamviewer Problem Login Analyse</t>
  </si>
  <si>
    <t>Führungsliste</t>
  </si>
  <si>
    <t>¨Uberabreitung Umzugskonzept</t>
  </si>
  <si>
    <t>Pendenzenübergabe Tobias</t>
  </si>
  <si>
    <t>Problem Teamviewer</t>
  </si>
  <si>
    <t>Befundlisten review Konzepte Bespr SFU / Abklärungen AFI</t>
  </si>
  <si>
    <t>Paperless: LO-Liste</t>
  </si>
  <si>
    <t>iPad Test Backup Wiederherstellung</t>
  </si>
  <si>
    <t>Support Dicket - Analyse Lösung</t>
  </si>
  <si>
    <t>Abklärungen Bloomi Neuinstallation / Tel Mannale</t>
  </si>
  <si>
    <t>BE_4496: User Account angelegt / Rücksprache mit Bättig</t>
  </si>
  <si>
    <t>Support Bantli</t>
  </si>
  <si>
    <t>LO Liste überabreiten n ach Rücksprache SFU</t>
  </si>
  <si>
    <t>Zusammenfügen Ergänzen Workplace und Umzugskonzept - Redaktionelle Anpassungen und Überarbeitung</t>
  </si>
  <si>
    <t>Konzeptreview / Befundlisten</t>
  </si>
  <si>
    <t xml:space="preserve">Umzugsplanung </t>
  </si>
  <si>
    <t>iPad Lobsiger - Tel Caroline - Zurückgesetzt</t>
  </si>
  <si>
    <t>Anfrage Knöpfli Team Mutation</t>
  </si>
  <si>
    <t>Folien Swisscom Briefing</t>
  </si>
  <si>
    <t>Tels RRT: Konzeptreview</t>
  </si>
  <si>
    <t>Tel Wanner: Nachbeschaffung</t>
  </si>
  <si>
    <t>Änderungen nach Review</t>
  </si>
  <si>
    <t>Unterstützung A. Bischofberger</t>
  </si>
  <si>
    <t>Spie: Rückfrage Befunde - Abklräguen</t>
  </si>
  <si>
    <t>Paperless: Use Cases</t>
  </si>
  <si>
    <t>Tel SD: Problem Sizi Bild auf Projektor</t>
  </si>
  <si>
    <t>Iphone Problem Wiesenhütter</t>
  </si>
  <si>
    <t>Telco Befunde Architektur</t>
  </si>
  <si>
    <t>iPhone RLO</t>
  </si>
  <si>
    <t>Befunde Review</t>
  </si>
  <si>
    <t>Use Cases zeichnen</t>
  </si>
  <si>
    <t>Gespr EME</t>
  </si>
  <si>
    <t>Paperless: Use Case zeichnen</t>
  </si>
  <si>
    <t>Inventarmutationen</t>
  </si>
  <si>
    <t>Teamviewer Problem - Analyse Tel Support Tests Tel Service Center</t>
  </si>
  <si>
    <t>Vorbereitung Inventur</t>
  </si>
  <si>
    <t>Logon Fail Problem ASC Telco</t>
  </si>
  <si>
    <t>Bespr MRE: Paperless Checkliste - Möglichkeiten QuickAcess</t>
  </si>
  <si>
    <t>Entsorgen</t>
  </si>
  <si>
    <t>Komm- Ausbildungskonzept Anpassungen nach Review</t>
  </si>
  <si>
    <t>TeamViewer Login PRoblem gelöst</t>
  </si>
  <si>
    <t>Befundlisten durch / hochgeladen - Kommunikation Spie / Teo</t>
  </si>
  <si>
    <t>Gespr EME CSC</t>
  </si>
  <si>
    <t>Inventarkontrolle Vorbereitung</t>
  </si>
  <si>
    <t>eMail Cablecom Abindung WAN</t>
  </si>
  <si>
    <t>Design Xenmobile Diskussion PHS / CSC</t>
  </si>
  <si>
    <t>iPhone Horst Wurm</t>
  </si>
  <si>
    <t>Tel MRE Laptops</t>
  </si>
  <si>
    <t>TElco Abklärungen Failed Logins ASC</t>
  </si>
  <si>
    <t>Tel Erich Herzig - Begriffserklärung</t>
  </si>
  <si>
    <t>Konzepte - Anpassungen nach Review - Tel Roman Roth</t>
  </si>
  <si>
    <t>Abklärungen MDS Kontingentsverwaltung</t>
  </si>
  <si>
    <t>Tel Barbara Failed Logins</t>
  </si>
  <si>
    <t>Tel MRE - Abklärungen Kosten Ausrüstung Ausbildungsräume Kalkulation</t>
  </si>
  <si>
    <t>Anfrage SD - Sync Directory Framework - Abklärungen / TEl Rene Stanger</t>
  </si>
  <si>
    <t>Unterstützung PHS - Video hochladen</t>
  </si>
  <si>
    <t>Konzepte: Finaler Review nach Überarbeitung</t>
  </si>
  <si>
    <t>TeamViewer Konten anlegen / konfigurieren Vor Ort</t>
  </si>
  <si>
    <t>Tel Andi Fischer - Inventarisierung neue Geräte</t>
  </si>
  <si>
    <t>Backup Problem Strebel</t>
  </si>
  <si>
    <t>Umzugstermine Antwort RSH</t>
  </si>
  <si>
    <t>BE_4522: Rücksprache mit SD - Status - Rückmeldung A. Fischer</t>
  </si>
  <si>
    <t>Tel Andi Fischer - Rücksprache bzgl. negative Befunde</t>
  </si>
  <si>
    <t>SLA Report für E. Herzig</t>
  </si>
  <si>
    <t>Rückfrage BBG</t>
  </si>
  <si>
    <t>Versand KOnzepte / Befundlisten</t>
  </si>
  <si>
    <t>Umstellung Cablecom</t>
  </si>
  <si>
    <t>Tel Heimbeck - Sync Problem Intranet Lync</t>
  </si>
  <si>
    <t xml:space="preserve">Tel Andi Fischer - Labels </t>
  </si>
  <si>
    <t>Testing Fehleranalyse Basisrelease</t>
  </si>
  <si>
    <t>Analyse Fehlermeldung - Tel SD - Weiteres Vorgehen definiert</t>
  </si>
  <si>
    <t xml:space="preserve">Befundlisten durchgegangen, Review Konzepte, Versand </t>
  </si>
  <si>
    <t>Abklärung Status Jumpin Accounts</t>
  </si>
  <si>
    <t>Use Cases</t>
  </si>
  <si>
    <t>Tel AFI - Koordination Anbindung Cloud</t>
  </si>
  <si>
    <t>IN_110951: Problem ASC - Abklärungen mit SD und Spie</t>
  </si>
  <si>
    <t>Tel SD: iPhone Wiesenhütter</t>
  </si>
  <si>
    <t>Problem Webseiten - Tel SD Abklärungen</t>
  </si>
  <si>
    <t>Tel A. Diener - Newtest-Messungen</t>
  </si>
  <si>
    <t>Budgetzahlen Beratungscenter - Abklärungen</t>
  </si>
  <si>
    <t>Fragen von Reviewern beantworten - Kontakt mit Spie</t>
  </si>
  <si>
    <t>Befundlisten durchgegangen - letztes Konzept verschickt</t>
  </si>
  <si>
    <t>Tel CTD: Status - WEiteres Vorgehen - TG801423</t>
  </si>
  <si>
    <t>ASC Webplay - Workaround implementiert</t>
  </si>
  <si>
    <t>Präsenation Swisscom Briefing</t>
  </si>
  <si>
    <t>iOS 9.3.5: Tests, Abstimmung ISi, Kommunikation, Tel Etter</t>
  </si>
  <si>
    <t>Tel Joe: Einbindung VGWs</t>
  </si>
  <si>
    <t>BE_4556: Bearbeitet</t>
  </si>
  <si>
    <t>iOS Sicherheitslücke - Artikel - Empfehlungen</t>
  </si>
  <si>
    <t>Unterstützung Hundsbichler</t>
  </si>
  <si>
    <t>Problem MRT - Netzwerkeinrichtung Laptop</t>
  </si>
  <si>
    <t>TeamViewer Support</t>
  </si>
  <si>
    <t>Kompatibilitätsprobem - Analyse und Lösung</t>
  </si>
  <si>
    <t>MI Check</t>
  </si>
  <si>
    <t>JF Telco</t>
  </si>
  <si>
    <t>Befunde besprochen, Listen aktualisiert, Telcos mit RRT, Dave und SD. Bespr mit BBG. Kommunikation mit Spie und Teo</t>
  </si>
  <si>
    <t>Tel Minneci - Fragen zu Adressänderung</t>
  </si>
  <si>
    <t>ConTiki Problem</t>
  </si>
  <si>
    <t>TeamViewer Problem - Kontakt mit Support</t>
  </si>
  <si>
    <t>Gespr Ivan Burri - Weiteres Vorgeben HDMI extenders</t>
  </si>
  <si>
    <t>Tests</t>
  </si>
  <si>
    <t>Konzeptbefunde Bespr ISi SD, Spie</t>
  </si>
  <si>
    <t>Bespr Evaluierung Berater Tool</t>
  </si>
  <si>
    <t>IN_110903: Bearbeitet - Abklräungen mit SD, Spie, OnlinePlattformen</t>
  </si>
  <si>
    <t>Unterstützung PHS mit MI</t>
  </si>
  <si>
    <t>AbstimmungsTelco mit Spie und TKB</t>
  </si>
  <si>
    <t>Swisscom Briefing - Anpassungen - Abstimmung Teo</t>
  </si>
  <si>
    <t>USe Caes</t>
  </si>
  <si>
    <t>Tel Andi Fischer - Reviews Befundlisten</t>
  </si>
  <si>
    <t>IN_110903: Tel mit SD - Weiteres Vorgehen / Abstimmung mit Spie</t>
  </si>
  <si>
    <t>Test ConTiki - Passwortwechsel</t>
  </si>
  <si>
    <t>Zutrittsberechtigungen beantragt - Abstimmung Marlise</t>
  </si>
  <si>
    <t>Kommunikation iOS Update - Rückmeldungen berarbeitet</t>
  </si>
  <si>
    <t>Telco: Befundliste Sicherheits- und Rollenkonzept</t>
  </si>
  <si>
    <t>LO-Liste übertragen in neues Format</t>
  </si>
  <si>
    <t>AD-Gruppen von BBG analysiert - Relevant für Testuserset</t>
  </si>
  <si>
    <t>Kontakt mit Teamviewer Support - Problem Eingrenzung - weiteres Vorgehen</t>
  </si>
  <si>
    <t>Use Casess</t>
  </si>
  <si>
    <t>BE_4327: Rechnungskontrolle</t>
  </si>
  <si>
    <t>Tel SD - Anfrage Inventar</t>
  </si>
  <si>
    <t>Tels mit Andi - Befundungen - Abklärungen - Reviews - Versand</t>
  </si>
  <si>
    <t>Problem CAG</t>
  </si>
  <si>
    <t>Begleitung Spie VGW Einbau</t>
  </si>
  <si>
    <t>MDM Check</t>
  </si>
  <si>
    <t>LCM iPhone Swisscom Bestand</t>
  </si>
  <si>
    <t>Pilot Tests</t>
  </si>
  <si>
    <t>Telco: Abstimmung mit Teo</t>
  </si>
  <si>
    <t>Telco: Abstimmung B-S Spie ISi / Rollen / AD-ACooutn Service Accounts</t>
  </si>
  <si>
    <t>Tel Caroline - Unterstützung Laptop</t>
  </si>
  <si>
    <t>Bereinigung STAO - MCA - Abbau PCs - Fragen beantwortet</t>
  </si>
  <si>
    <t>Anfrage Chaves - Abbau AP-Drucker</t>
  </si>
  <si>
    <t>Anfrage SD - IKV Fax Gerät - Abklärungen Recherche Rückmeldung</t>
  </si>
  <si>
    <t>Test CAG nach SD Anfrage</t>
  </si>
  <si>
    <t>MI CHeck</t>
  </si>
  <si>
    <t xml:space="preserve">Konzeptreviews - Telco Befunde - Vorschläge </t>
  </si>
  <si>
    <t>Antrag MS 3 Abnahme</t>
  </si>
  <si>
    <t>Wireless Problem</t>
  </si>
  <si>
    <t>BE_2122: Bearbeitet - Analyse TEamschaltungen PBA</t>
  </si>
  <si>
    <t xml:space="preserve">Tel CSC </t>
  </si>
  <si>
    <t>Instruktion Kontakte / Workaround EME</t>
  </si>
  <si>
    <t>LCM Sitzungszimmer Infrastruktur - Kontakt mit ELHAG - Handlungsbedarf</t>
  </si>
  <si>
    <t>iOS Update: Kommunikation -Status Rückmeldungen</t>
  </si>
  <si>
    <t>Vorb Service Meeting, Tels Andi Befunde, Abst CSC, Protokoll vorbereitet</t>
  </si>
  <si>
    <t>Rückmeldugnen iOS Update verarbeitet, geprüft Kommunikation mit Usern</t>
  </si>
  <si>
    <t>JF PL</t>
  </si>
  <si>
    <t>Prüfung iCLoud Web Rule Ausnahme - Bespr RHA - tests</t>
  </si>
  <si>
    <t>Kamera Sirnach - Tel Austausch</t>
  </si>
  <si>
    <t>Installation SurfaceHub</t>
  </si>
  <si>
    <t>Tel Thomas Netzwerke</t>
  </si>
  <si>
    <t>Software Blacklist Check</t>
  </si>
  <si>
    <t>iOS Check - Tels User - Liste erstellt</t>
  </si>
  <si>
    <t>Surface Horst installiert inkl .Instruktion PREM Telefonielösung etc...</t>
  </si>
  <si>
    <t>PREM PRoblem</t>
  </si>
  <si>
    <t>ISI Kurs</t>
  </si>
  <si>
    <t>Badge</t>
  </si>
  <si>
    <t>INT tests</t>
  </si>
  <si>
    <t>Artikel von RSH</t>
  </si>
  <si>
    <t>BE_4573: Anfrage SD / Tests</t>
  </si>
  <si>
    <t>LifeCycle Core</t>
  </si>
  <si>
    <t>Tel Grave: Zweimonitore</t>
  </si>
  <si>
    <t>Beamer SC: Abklärungen mit ELHAG</t>
  </si>
  <si>
    <t>Einrichtigung Xenmobile Tests</t>
  </si>
  <si>
    <t>LCM iPhone 7 / iPad Pro 97 - Tels Swisscom</t>
  </si>
  <si>
    <t>Renew Apple Push Cert</t>
  </si>
  <si>
    <t>Check MI</t>
  </si>
  <si>
    <t>BE_4576: Beareitet</t>
  </si>
  <si>
    <t>Netzwerkcheck nach Ausfall Sirnach</t>
  </si>
  <si>
    <t>UM_884: Barbeitet</t>
  </si>
  <si>
    <t>Abklärungen Tests - change Donnerstag - Tels Testersuche</t>
  </si>
  <si>
    <t>INT Tests</t>
  </si>
  <si>
    <t>IAS Problem</t>
  </si>
  <si>
    <t>Assessment Spie User - Mail BBG</t>
  </si>
  <si>
    <t>Instruktion QSIG</t>
  </si>
  <si>
    <t>Halbjahresgespr</t>
  </si>
  <si>
    <t>Bespr Stehtische</t>
  </si>
  <si>
    <t>Anpassungen Newtestmessungen SC</t>
  </si>
  <si>
    <t>Teamveiwer Problem</t>
  </si>
  <si>
    <t>LAN Check</t>
  </si>
  <si>
    <t>TeamviewerProblem Analyse</t>
  </si>
  <si>
    <t>iOS 10 Tests</t>
  </si>
  <si>
    <t>BE_4582: Bearbeitet</t>
  </si>
  <si>
    <t>BE_4579: Bearbeitet</t>
  </si>
  <si>
    <t>Abklärungen Ports / Vor Ort mit Marcel - Tel eMails Joe</t>
  </si>
  <si>
    <t>Tel BBG: Berechtiungen</t>
  </si>
  <si>
    <t xml:space="preserve">Vorbereitung TEst - Gespr Schöni eMail </t>
  </si>
  <si>
    <t>Gespr RJA  und Team - Notebook Verwaltung durch SD</t>
  </si>
  <si>
    <t>BE_4580: BEarbeitet</t>
  </si>
  <si>
    <t>IN_110903: Bearbeitet / Analysiert - Rücksprache mit SD und Heimbeck</t>
  </si>
  <si>
    <t>Tel ITsystems - Anfrage</t>
  </si>
  <si>
    <t>Galaxy Problem - Analyse - Tel SD</t>
  </si>
  <si>
    <t>Abklärungen Testuser</t>
  </si>
  <si>
    <t>Terminabsprache Laptop</t>
  </si>
  <si>
    <t>iOS 10 Update / Tels Swisscom / MI Abklärungen Core Update</t>
  </si>
  <si>
    <t>TicketXpert Mailproblem - Tels Swisscom / SD / Schwarzenbach</t>
  </si>
  <si>
    <t>Nachgefragt Kosten ASC Beratungscenter</t>
  </si>
  <si>
    <t>Abstimmung Valerio - Basisrelease</t>
  </si>
  <si>
    <t>Tel Leticia - Change</t>
  </si>
  <si>
    <t>Neu Installation Worx - Tests - Problembehebung</t>
  </si>
  <si>
    <t>Change UPC</t>
  </si>
  <si>
    <t>LAN CHeck nach Wartung</t>
  </si>
  <si>
    <t>PAtches Swisscom</t>
  </si>
  <si>
    <t>User Account AD Attribute / Tel Spie / SD</t>
  </si>
  <si>
    <t>Rückmeldung BBG - User Spie - Anpassungen</t>
  </si>
  <si>
    <t>Change Core - Testing</t>
  </si>
  <si>
    <t>IKV Szenario SC - Durchsprache mit SFU - Diverse Abklärungen</t>
  </si>
  <si>
    <t>iOS 10 Tests - Kommunikation .- Abstimmung mit SD</t>
  </si>
  <si>
    <t>BE_4585: Bearbeitet</t>
  </si>
  <si>
    <t>Tel Reparaturstelle - iPad Pro / Abklräungen Generalsekretariat</t>
  </si>
  <si>
    <t>BE_4587: Erstellt - Bespr USP</t>
  </si>
  <si>
    <t>Abstimmung VVA Basisrelease</t>
  </si>
  <si>
    <t>Swisscom Change</t>
  </si>
  <si>
    <t>Kommunikation iOS 10</t>
  </si>
  <si>
    <t>Change IKV SC</t>
  </si>
  <si>
    <t>Info Kosten Sprachaufzeichnung für RRT</t>
  </si>
  <si>
    <t>BE_4587: Bearbeitet</t>
  </si>
  <si>
    <t>BE_4522: Bearbeitet</t>
  </si>
  <si>
    <t>BE_4458: Bearbeitet</t>
  </si>
  <si>
    <t>BE_4586: Bearbeitet</t>
  </si>
  <si>
    <t>Inventarkontrolle vorbereitet, überprüft und versendet</t>
  </si>
  <si>
    <t>BE_4588: Bearbeitet</t>
  </si>
  <si>
    <t>Unterstützung Nicole iphone Suche</t>
  </si>
  <si>
    <t>Beantwortung Fragen zu iOS 10</t>
  </si>
  <si>
    <t>Problem Backup Vögeli - Analyse / Kontakt mit SD / Recherche Tests / Backup Restore funktioniert</t>
  </si>
  <si>
    <t>Tel A Fischer PST / Prem Ausfall</t>
  </si>
  <si>
    <t>EA_2466: Kontakt SD / Nachfrage Swisscom</t>
  </si>
  <si>
    <t>Anfrage HR - Zusatzvereinbarung Heimarbeit</t>
  </si>
  <si>
    <t>IN_110903: Status überprüft</t>
  </si>
  <si>
    <t>Spie User / HSR USer - Kontakt BBG</t>
  </si>
  <si>
    <t>Mail Problem TicketXpert - Tels Ruedi - Analyse Tel A. Diener</t>
  </si>
  <si>
    <t>Test Robi - Sprachaufzeichnung</t>
  </si>
  <si>
    <t>Wartung Cablecom</t>
  </si>
  <si>
    <t>Abklärung Jasmin - Stand Review Touch Panel Vor Ort</t>
  </si>
  <si>
    <t>Use Cases erstellen</t>
  </si>
  <si>
    <t>Meldung Stäheli Akku Probleme - Recherche / Tels SD</t>
  </si>
  <si>
    <t>Bespr Worx</t>
  </si>
  <si>
    <t>EA_2466: Bearbeitet</t>
  </si>
  <si>
    <t>IN_110903: Abklräugnen mit Online Plattformen / Analyse PROM, AD, Lync Infos / INT Account / Tests</t>
  </si>
  <si>
    <t>iPhone Problem Vögeli</t>
  </si>
  <si>
    <t>EO_910 Bearbeitet</t>
  </si>
  <si>
    <t xml:space="preserve">Mail Problem TicketXpert </t>
  </si>
  <si>
    <t>Teamviewer Problem eBanking Beratung</t>
  </si>
  <si>
    <t>Erneute Worx installation - Tests MAM</t>
  </si>
  <si>
    <t>Testfallsammlung erstellt</t>
  </si>
  <si>
    <t>LAN Check nach Spie Intervention</t>
  </si>
  <si>
    <t>Fragen zu Inventarkontrolle beantwortet / eMAils ( Hilfestellungen etc...</t>
  </si>
  <si>
    <t>IN_110903: Gelöst</t>
  </si>
  <si>
    <t>TeamViewer Probleme / Verbinden-Button und Account Problem / Tel Belz / Support TeamViewer</t>
  </si>
  <si>
    <t>iPad Pro Generalsekretariat</t>
  </si>
  <si>
    <t>Anfrage Service Accounts</t>
  </si>
  <si>
    <t>IN111036: Verschiedene Tests mit Ronny - Log File gezogen - Weitere Analysen</t>
  </si>
  <si>
    <t>Problem ID Kopieren - Verschiedene Tests an verschiedenen Drucker - Rücksprache mit Ricoh und Kunde - Test mit Knöpfel</t>
  </si>
  <si>
    <t>BE_4589: BEarbeitet</t>
  </si>
  <si>
    <t>BE_4584: Bearbeitet</t>
  </si>
  <si>
    <t>BE_4590: Bearbeitet</t>
  </si>
  <si>
    <t>Auftrag Ports INT</t>
  </si>
  <si>
    <t>Abklräungen Session Limite</t>
  </si>
  <si>
    <t>Tests mit PHS und Oezcan</t>
  </si>
  <si>
    <t>Pikett</t>
  </si>
  <si>
    <t>LAN Check nach Spie Meldung</t>
  </si>
  <si>
    <t>BE_4591: Bearbeitet</t>
  </si>
  <si>
    <t>Tel Bänziger - Unterstützung Inventar</t>
  </si>
  <si>
    <t>UM_888: Bearbeitet</t>
  </si>
  <si>
    <t>EO_914: Weiterverarbeitet</t>
  </si>
  <si>
    <t>Pendenzenliste nachgeführt RSH</t>
  </si>
  <si>
    <t>BE_4592: BEarbeitet</t>
  </si>
  <si>
    <t>Change Swisscom</t>
  </si>
  <si>
    <t>IT-Zufriedenheitsanalyse</t>
  </si>
  <si>
    <t>Tel RBN Absturz iPhone - Tels eMails SD - Probleme iOS 10</t>
  </si>
  <si>
    <t>UM_889: Bearbeitet</t>
  </si>
  <si>
    <t>EA_2429: Abgeschlossen</t>
  </si>
  <si>
    <t>BE_4562: Bearbeitet</t>
  </si>
  <si>
    <t>UM_891: BEarbeitet</t>
  </si>
  <si>
    <t>UM_890: Bearbeitet</t>
  </si>
  <si>
    <t>Unterstützung Schöni Inventar - Recherche Abklärungen</t>
  </si>
  <si>
    <t>Unterstützung TKO - Löscung iPad</t>
  </si>
  <si>
    <t>Neue Laptop Images</t>
  </si>
  <si>
    <t>Analyse Teamviewer Problem - Kontakt TV Support - Tests - Einrichtung neues Laptop für SCD</t>
  </si>
  <si>
    <t>Tel Jürg Wanner</t>
  </si>
  <si>
    <t>Unterstützung Breitenmoser Inventar -Recherche Abklärungen</t>
  </si>
  <si>
    <t>Vor Ort eBanking beratung: Neuinstallation TeamViewer - Problemlösung Verbindungsproblem</t>
  </si>
  <si>
    <t>Vor Ort - Service Center - Auslierfung neues Gerät - Tests</t>
  </si>
  <si>
    <t>Swisscom Barometer</t>
  </si>
  <si>
    <t>BE_4594: Bearbeitet</t>
  </si>
  <si>
    <t>LCM Client</t>
  </si>
  <si>
    <t>Problem iPhone Fankhauser - Untersützung SD / Neuafsetzen Werkszustand - iPhone Suche deaktivieren</t>
  </si>
  <si>
    <t>Testfallsammlung ergänzt / korrigert / angepasst</t>
  </si>
  <si>
    <t>UM_982: Tel Frangoulis - Änderungen an UM TE</t>
  </si>
  <si>
    <t>BE_4595: Bearbeitet</t>
  </si>
  <si>
    <t>Surface Aufsetzen - Instrkution USP</t>
  </si>
  <si>
    <t>Service Accounts- Bespr Roli - Recherche</t>
  </si>
  <si>
    <t>Swisscom Changes - Klräung mit SFU und Andreas Diener</t>
  </si>
  <si>
    <t>Anfrage TZU: Neuer ZV - Testplattform Postinfance - Abklärungen Tels</t>
  </si>
  <si>
    <t>Anfrage Szalatnay: Inventur</t>
  </si>
  <si>
    <t>Anfrage Angi: Signalisation Nummer - Abklärung</t>
  </si>
  <si>
    <t>Tel SD / SPie Diessenhofen Ausfall BRI</t>
  </si>
  <si>
    <t>Anfrage Logistik: Sitz STehtische DS Nachrüstung CPU Halterungen</t>
  </si>
  <si>
    <t>Diverse Anfragen Inventarkontrolle - Unterstützung - Recherche - Abklärungen</t>
  </si>
  <si>
    <t xml:space="preserve">Anfragen Inventarkontrollen - Recherche- Hilfestellungen - Analysen </t>
  </si>
  <si>
    <t>Problem iPhone - tests Analyse</t>
  </si>
  <si>
    <t>OffMig 2016: Unterlagen letztes Projekt</t>
  </si>
  <si>
    <t>Schulung</t>
  </si>
  <si>
    <t>USe Cases</t>
  </si>
  <si>
    <t xml:space="preserve">Tels A Fischer - SW Sourcen und Paketierung </t>
  </si>
  <si>
    <t>Bespr PHS RSH / Sicherheitseinstellungen MAM</t>
  </si>
  <si>
    <t>Webplay Problem Handel</t>
  </si>
  <si>
    <t>BE_4588: Verarbeitet / EDU Plattform - Abklärungen mit MRE</t>
  </si>
  <si>
    <t>iPad Auflistung - Erstellung Abklärungen</t>
  </si>
  <si>
    <t>Bespr SFU - Use Cases</t>
  </si>
  <si>
    <t>Anfrage SC: Abklärungen mit Spie Feedback</t>
  </si>
  <si>
    <t>USe Cases überarbeitet</t>
  </si>
  <si>
    <t>JF VOrberietung</t>
  </si>
  <si>
    <t>UM_889: Erstellt - Verarbeitet</t>
  </si>
  <si>
    <t>IN_111997: Status</t>
  </si>
  <si>
    <t>LCM Sitzungszimmer - ELHAG Testmaterial</t>
  </si>
  <si>
    <t>BE_4588: Bespr MRE / Rückfragen Swisscom</t>
  </si>
  <si>
    <t>Inventarkontrolle Status - Fragen beantworten Analyse Recherche Unterüstzung IT Koordinatoren</t>
  </si>
  <si>
    <t xml:space="preserve">Tel Diener Logismata Fix - Abklärungen mit BIT - Rückmledung  </t>
  </si>
  <si>
    <t>iPAD Datennutzung</t>
  </si>
  <si>
    <t>Anfrage Thomas: Checkliste IKV Szenarien für IKC Manual</t>
  </si>
  <si>
    <t>Meldung Xkyte Update - iPerf</t>
  </si>
  <si>
    <t>TEch Anforderungen</t>
  </si>
  <si>
    <t>eMail Thomas - Links</t>
  </si>
  <si>
    <t>TeamViewer PRoblem Pfund</t>
  </si>
  <si>
    <t>Inventarkontorlle - Hilfeliestung - Kontrolle - Recherche - Korrekturen</t>
  </si>
  <si>
    <t>UM_893: Bearbeitet</t>
  </si>
  <si>
    <t>Workplace: Beschaffungsmengen / Offertanfragen</t>
  </si>
  <si>
    <t>Forecast - Lifecycle - Portfolio kontorlle</t>
  </si>
  <si>
    <t>Testeinbau neue AV-Komponenten BZ2229 / Tests - Fehlersuche - Alternativkomponenten - Komponenten mit ELHAG besprochen und Auftrag erteilt</t>
  </si>
  <si>
    <t>Problem AM INT Sessions blockiert</t>
  </si>
  <si>
    <t>Nachbeschaffungen - Kontakte mit Lieferanten - KV erstellt</t>
  </si>
  <si>
    <t>Paperless: Konzept / Use Cases / Anforderungen</t>
  </si>
  <si>
    <t>Surface USP - Anniversary Update - Stifteingabekonfig</t>
  </si>
  <si>
    <t>Tels SPie - Sprachaufzeichnung - Paketierung</t>
  </si>
  <si>
    <t>Tels Fischer - Badge Vladi</t>
  </si>
  <si>
    <t>Surface USP Anniversary Update</t>
  </si>
  <si>
    <t>Paperless Konzept / Technische Anforderugnen  /Lösungsansätze</t>
  </si>
  <si>
    <t>Test Funktionalitäten (Stifteingaben) Office 2016</t>
  </si>
  <si>
    <t>Inventarkontrolle - Tels mit IT Koordinatoren</t>
  </si>
  <si>
    <t>Ausfall IAS</t>
  </si>
  <si>
    <t>Paperless: Anforderungen Noitzen</t>
  </si>
  <si>
    <t>Inventarkontorlle</t>
  </si>
  <si>
    <t>Tels Andi: Testphasen besprochen</t>
  </si>
  <si>
    <t>Paperless: Bespr SFU - Anforderungen zu Use Cases</t>
  </si>
  <si>
    <t>Paperless: Konzept angepasst nach Bespr</t>
  </si>
  <si>
    <t>Bespr SFU Kriterien iPAd Abgabe - Ideen aufgezeichnet</t>
  </si>
  <si>
    <t>Vorb Service Meeting</t>
  </si>
  <si>
    <t>iOS 10.0.2 - Home Taste</t>
  </si>
  <si>
    <t>BE_4618: ERstellt - Rechnungskontrolle</t>
  </si>
  <si>
    <t>Entscheidungskriterien iPad</t>
  </si>
  <si>
    <t>Vor Ort Support iPhone RBN</t>
  </si>
  <si>
    <t>ASC: Abklärungen Tels Spie ASC - Tests - Tel Mannale</t>
  </si>
  <si>
    <t>BE_4588: Tel MRE - Sourcelieferung - Update</t>
  </si>
  <si>
    <t>BE4496: Abgeschlossen</t>
  </si>
  <si>
    <t>Paperless: Bespr A Lenke Abstimmung Ue Cases / Anforderungen - Weiteres Vorgehen</t>
  </si>
  <si>
    <t>Paperless: Bespr B. Burger  Abstimmung Ue Cases / Anforderungen - Weiteres Vorgehen</t>
  </si>
  <si>
    <t>Tel Ueli - Testunterstützung</t>
  </si>
  <si>
    <t>Paperless: Anpassungen Use Cases und Anforderungen nach Abstimmung</t>
  </si>
  <si>
    <t>Tels Anja Roth ASC</t>
  </si>
  <si>
    <t>Service Meeting - Protokoll vorverfasst</t>
  </si>
  <si>
    <t>Vorb Service Meeting Printing</t>
  </si>
  <si>
    <t>iPhone Schoop - Unterstützung - Warnmeldung</t>
  </si>
  <si>
    <t>JF PL, eMails</t>
  </si>
  <si>
    <t>Printing Problem K. schmid</t>
  </si>
  <si>
    <t>BE_4502: ERstellt / Tel Peter / Abklärungen alter BE</t>
  </si>
  <si>
    <t>JaPla 2017</t>
  </si>
  <si>
    <t>Bereinigung Inventarkontrolle</t>
  </si>
  <si>
    <t>BE_4611: Tel Stalder - Abklärung neue Source</t>
  </si>
  <si>
    <t>Unterstützung T. Gmünder - Twitter - Kontrolle</t>
  </si>
  <si>
    <t>Standalone Doku - 2 STAOS</t>
  </si>
  <si>
    <t>Vorb Service Meeting - Protokoll erstellt</t>
  </si>
  <si>
    <t>Hilfestellung Visio Einbettung SFU</t>
  </si>
  <si>
    <t>Anfrage N. Biegel - Zugriff Berechtigungen - Durchs TicketXpert geführt</t>
  </si>
  <si>
    <t>Anfrage SD: Problem Androids mit Webgate</t>
  </si>
  <si>
    <t>TG1410</t>
  </si>
  <si>
    <t>Honoris</t>
  </si>
  <si>
    <t>TG2940</t>
  </si>
  <si>
    <t>WPI CTB</t>
  </si>
  <si>
    <t>WPI RTB</t>
  </si>
  <si>
    <t>Proj. Optima</t>
  </si>
  <si>
    <t>WPI Ausbildung</t>
  </si>
  <si>
    <t>Proj HR SYS</t>
  </si>
  <si>
    <t>Proj neuer ZV</t>
  </si>
  <si>
    <t>Progr Beratungsdigi</t>
  </si>
  <si>
    <t>Proj Papier Sparen</t>
  </si>
  <si>
    <t>Proj Eval NePe</t>
  </si>
  <si>
    <t>Bezeichnung Neu</t>
  </si>
  <si>
    <t>Progr Digitalisierung</t>
  </si>
  <si>
    <t>Proj DigiPF</t>
  </si>
  <si>
    <t>Proj RedWebseite</t>
  </si>
  <si>
    <t>Proj KWP1</t>
  </si>
  <si>
    <t>Proj Geschäftsmodell</t>
  </si>
  <si>
    <t>Proj XenMobile</t>
  </si>
  <si>
    <t>Proj SCRE2016</t>
  </si>
  <si>
    <t>Mitarbeitertabelle</t>
  </si>
  <si>
    <t>curdin.schenkel@tkb.ch</t>
  </si>
  <si>
    <t>claudio.goetz@tkb.ch</t>
  </si>
  <si>
    <t>philipp.steger@tkb.ch</t>
  </si>
  <si>
    <t>ralph.straehl@tkb.ch</t>
  </si>
  <si>
    <t>stefan.fuellemann@tkb.ch</t>
  </si>
  <si>
    <t>TG8465</t>
  </si>
  <si>
    <t>#MA</t>
  </si>
  <si>
    <t>#Datum</t>
  </si>
  <si>
    <t>WPI Führung</t>
  </si>
  <si>
    <t>#Anz Std.</t>
  </si>
  <si>
    <t>#Projekt</t>
  </si>
  <si>
    <t>#Aktivität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</si>
</sst>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Futura Book"/>
      <family val="2"/>
    </font>
    <font>
      <sz val="10"/>
      <color theme="1"/>
      <name val="Futura Book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Futura Book"/>
      <family val="2"/>
    </font>
    <font>
      <b/>
      <sz val="13"/>
      <color theme="3"/>
      <name val="Futura Book"/>
      <family val="2"/>
    </font>
    <font>
      <b/>
      <sz val="11"/>
      <color theme="3"/>
      <name val="Futura Book"/>
      <family val="2"/>
    </font>
    <font>
      <sz val="10"/>
      <color rgb="FF006100"/>
      <name val="Futura Book"/>
      <family val="2"/>
    </font>
    <font>
      <sz val="10"/>
      <color rgb="FF9C0006"/>
      <name val="Futura Book"/>
      <family val="2"/>
    </font>
    <font>
      <sz val="10"/>
      <color rgb="FF9C6500"/>
      <name val="Futura Book"/>
      <family val="2"/>
    </font>
    <font>
      <sz val="10"/>
      <color rgb="FF3F3F76"/>
      <name val="Futura Book"/>
      <family val="2"/>
    </font>
    <font>
      <b/>
      <sz val="10"/>
      <color rgb="FF3F3F3F"/>
      <name val="Futura Book"/>
      <family val="2"/>
    </font>
    <font>
      <b/>
      <sz val="10"/>
      <color rgb="FFFA7D00"/>
      <name val="Futura Book"/>
      <family val="2"/>
    </font>
    <font>
      <sz val="10"/>
      <color rgb="FFFA7D00"/>
      <name val="Futura Book"/>
      <family val="2"/>
    </font>
    <font>
      <b/>
      <sz val="10"/>
      <color theme="0"/>
      <name val="Futura Book"/>
      <family val="2"/>
    </font>
    <font>
      <sz val="10"/>
      <color rgb="FFFF0000"/>
      <name val="Futura Book"/>
      <family val="2"/>
    </font>
    <font>
      <i/>
      <sz val="10"/>
      <color rgb="FF7F7F7F"/>
      <name val="Futura Book"/>
      <family val="2"/>
    </font>
    <font>
      <b/>
      <sz val="10"/>
      <color theme="1"/>
      <name val="Futura Book"/>
      <family val="2"/>
    </font>
    <font>
      <sz val="10"/>
      <color theme="0"/>
      <name val="Futura Book"/>
      <family val="2"/>
    </font>
    <font>
      <sz val="10"/>
      <color rgb="FF333333"/>
      <name val="Verdana"/>
      <family val="2"/>
    </font>
    <font>
      <u/>
      <sz val="10"/>
      <color theme="10"/>
      <name val="Futura Book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0" fontId="0" fillId="33" borderId="10" xfId="0" applyFill="1" applyBorder="1"/>
    <xf numFmtId="14" fontId="0" fillId="33" borderId="10" xfId="0" applyNumberFormat="1" applyFill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Hyper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.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hilipp.steger@tkb.ch" TargetMode="External"/><Relationship Id="rId4" Type="http://schemas.openxmlformats.org/officeDocument/2006/relationships/hyperlink" Target="mailto:ralph.straehl@tkb.ch" TargetMode="External"/><Relationship Id="rId5" Type="http://schemas.openxmlformats.org/officeDocument/2006/relationships/hyperlink" Target="mailto:stefan.fuellemann@tkb.ch" TargetMode="External"/><Relationship Id="rId6" Type="http://schemas.openxmlformats.org/officeDocument/2006/relationships/printerSettings" Target="../printerSettings/printerSettings1.bin"/><Relationship Id="rId1" Type="http://schemas.openxmlformats.org/officeDocument/2006/relationships/hyperlink" Target="mailto:curdin.schenkel@tkb.ch" TargetMode="External"/><Relationship Id="rId2" Type="http://schemas.openxmlformats.org/officeDocument/2006/relationships/hyperlink" Target="mailto:claudio.goetz@tkb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293"/>
  <sheetViews>
    <sheetView tabSelected="1" topLeftCell="A2247" workbookViewId="0">
      <selection activeCell="A6300" sqref="A2286:XFD6300"/>
    </sheetView>
  </sheetViews>
  <sheetFormatPr baseColWidth="10" defaultRowHeight="14" x14ac:dyDescent="0.2"/>
  <cols>
    <col min="1" max="1" width="22.6640625" bestFit="1" customWidth="1"/>
    <col min="2" max="2" width="22.6640625" customWidth="1"/>
    <col min="3" max="3" width="11.5" bestFit="1" customWidth="1"/>
    <col min="4" max="4" width="126.6640625" bestFit="1" customWidth="1"/>
    <col min="6" max="6" width="10" customWidth="1"/>
    <col min="7" max="7" width="8.6640625" customWidth="1"/>
    <col min="11" max="11" width="19" bestFit="1" customWidth="1"/>
    <col min="12" max="12" width="32.5" bestFit="1" customWidth="1"/>
    <col min="13" max="13" width="6.83203125" bestFit="1" customWidth="1"/>
    <col min="14" max="14" width="18.83203125" bestFit="1" customWidth="1"/>
    <col min="15" max="15" width="19.83203125" bestFit="1" customWidth="1"/>
    <col min="16" max="16" width="18" bestFit="1" customWidth="1"/>
    <col min="17" max="17" width="19.5" bestFit="1" customWidth="1"/>
    <col min="19" max="19" width="126.6640625" bestFit="1" customWidth="1"/>
  </cols>
  <sheetData>
    <row r="1" spans="1:54" x14ac:dyDescent="0.2">
      <c r="A1" s="4" t="s">
        <v>2151</v>
      </c>
      <c r="B1" s="4" t="s">
        <v>2155</v>
      </c>
      <c r="C1" s="4" t="s">
        <v>2154</v>
      </c>
      <c r="D1" s="4" t="s">
        <v>2156</v>
      </c>
      <c r="E1" s="4" t="s">
        <v>2152</v>
      </c>
      <c r="F1" t="s">
        <v>0</v>
      </c>
      <c r="G1" t="s">
        <v>1</v>
      </c>
      <c r="H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43</v>
      </c>
    </row>
    <row r="2" spans="1:54" x14ac:dyDescent="0.2">
      <c r="A2" s="4" t="str">
        <f>VLOOKUP(F2,'Matching-Tabelle'!$A$57:$B$61,2,FALSE)</f>
        <v>curdin.schenkel@tkb.ch</v>
      </c>
      <c r="B2" s="4" t="str">
        <f>VLOOKUP(J2,'Matching-Tabelle'!$A$1:$B$52,2,FALSE)</f>
        <v>WPI CTB</v>
      </c>
      <c r="C2" s="4">
        <v>1.25</v>
      </c>
      <c r="D2" s="4" t="s">
        <v>84</v>
      </c>
      <c r="E2" s="5">
        <v>42373</v>
      </c>
      <c r="F2" t="s">
        <v>46</v>
      </c>
      <c r="G2" t="s">
        <v>47</v>
      </c>
      <c r="H2" t="s">
        <v>48</v>
      </c>
      <c r="I2" s="1"/>
      <c r="J2">
        <v>14</v>
      </c>
      <c r="K2" t="s">
        <v>82</v>
      </c>
      <c r="L2" t="s">
        <v>83</v>
      </c>
      <c r="M2">
        <v>990001</v>
      </c>
      <c r="N2" t="s">
        <v>51</v>
      </c>
      <c r="O2">
        <v>1.25</v>
      </c>
      <c r="Q2">
        <v>1.25</v>
      </c>
      <c r="S2" t="s">
        <v>84</v>
      </c>
      <c r="AE2">
        <v>12</v>
      </c>
      <c r="AF2">
        <v>7.6</v>
      </c>
      <c r="AG2">
        <v>5</v>
      </c>
      <c r="AH2" t="s">
        <v>53</v>
      </c>
      <c r="AI2" t="s">
        <v>54</v>
      </c>
      <c r="AJ2">
        <v>2</v>
      </c>
      <c r="AK2">
        <v>1</v>
      </c>
      <c r="AL2">
        <v>1</v>
      </c>
      <c r="AM2" t="s">
        <v>55</v>
      </c>
      <c r="AN2" t="s">
        <v>56</v>
      </c>
      <c r="AP2">
        <v>1</v>
      </c>
      <c r="AQ2" t="s">
        <v>57</v>
      </c>
      <c r="AR2">
        <v>0</v>
      </c>
      <c r="AW2" t="s">
        <v>58</v>
      </c>
      <c r="AX2">
        <v>0</v>
      </c>
      <c r="AY2">
        <v>2</v>
      </c>
      <c r="AZ2">
        <v>1.25</v>
      </c>
      <c r="BA2">
        <v>1.25</v>
      </c>
      <c r="BB2" t="s">
        <v>59</v>
      </c>
    </row>
    <row r="3" spans="1:54" x14ac:dyDescent="0.2">
      <c r="A3" s="4" t="str">
        <f>VLOOKUP(F3,'Matching-Tabelle'!$A$57:$B$61,2,FALSE)</f>
        <v>curdin.schenkel@tkb.ch</v>
      </c>
      <c r="B3" s="4" t="str">
        <f>VLOOKUP(J3,'Matching-Tabelle'!$A$1:$B$52,2,FALSE)</f>
        <v>WPI CTB</v>
      </c>
      <c r="C3" s="4">
        <v>3.5</v>
      </c>
      <c r="D3" s="4" t="s">
        <v>85</v>
      </c>
      <c r="E3" s="5">
        <v>42374</v>
      </c>
      <c r="F3" t="s">
        <v>46</v>
      </c>
      <c r="G3" t="s">
        <v>47</v>
      </c>
      <c r="H3" t="s">
        <v>48</v>
      </c>
      <c r="I3" s="1"/>
      <c r="J3">
        <v>14</v>
      </c>
      <c r="K3" t="s">
        <v>82</v>
      </c>
      <c r="L3" t="s">
        <v>83</v>
      </c>
      <c r="M3">
        <v>990001</v>
      </c>
      <c r="N3" t="s">
        <v>51</v>
      </c>
      <c r="O3">
        <v>3.5</v>
      </c>
      <c r="Q3">
        <v>3.5</v>
      </c>
      <c r="S3" t="s">
        <v>85</v>
      </c>
      <c r="AE3">
        <v>12</v>
      </c>
      <c r="AF3">
        <v>7.6</v>
      </c>
      <c r="AG3">
        <v>5</v>
      </c>
      <c r="AH3" t="s">
        <v>53</v>
      </c>
      <c r="AI3" t="s">
        <v>54</v>
      </c>
      <c r="AJ3">
        <v>2</v>
      </c>
      <c r="AK3">
        <v>1</v>
      </c>
      <c r="AL3">
        <v>1</v>
      </c>
      <c r="AM3" t="s">
        <v>55</v>
      </c>
      <c r="AN3" t="s">
        <v>56</v>
      </c>
      <c r="AP3">
        <v>1</v>
      </c>
      <c r="AQ3" t="s">
        <v>57</v>
      </c>
      <c r="AR3">
        <v>0</v>
      </c>
      <c r="AW3" t="s">
        <v>58</v>
      </c>
      <c r="AX3">
        <v>0</v>
      </c>
      <c r="AY3">
        <v>2</v>
      </c>
      <c r="AZ3">
        <v>3.5</v>
      </c>
      <c r="BA3">
        <v>3.5</v>
      </c>
      <c r="BB3" t="s">
        <v>59</v>
      </c>
    </row>
    <row r="4" spans="1:54" x14ac:dyDescent="0.2">
      <c r="A4" s="4" t="str">
        <f>VLOOKUP(F4,'Matching-Tabelle'!$A$57:$B$61,2,FALSE)</f>
        <v>curdin.schenkel@tkb.ch</v>
      </c>
      <c r="B4" s="4" t="str">
        <f>VLOOKUP(J4,'Matching-Tabelle'!$A$1:$B$52,2,FALSE)</f>
        <v>WPI CTB</v>
      </c>
      <c r="C4" s="4">
        <v>2</v>
      </c>
      <c r="D4" s="4" t="s">
        <v>86</v>
      </c>
      <c r="E4" s="5">
        <v>42374</v>
      </c>
      <c r="F4" t="s">
        <v>46</v>
      </c>
      <c r="G4" t="s">
        <v>47</v>
      </c>
      <c r="H4" t="s">
        <v>48</v>
      </c>
      <c r="I4" s="1"/>
      <c r="J4">
        <v>14</v>
      </c>
      <c r="K4" t="s">
        <v>82</v>
      </c>
      <c r="L4" t="s">
        <v>83</v>
      </c>
      <c r="M4">
        <v>990001</v>
      </c>
      <c r="N4" t="s">
        <v>51</v>
      </c>
      <c r="O4">
        <v>2</v>
      </c>
      <c r="Q4">
        <v>2</v>
      </c>
      <c r="S4" t="s">
        <v>86</v>
      </c>
      <c r="AE4">
        <v>12</v>
      </c>
      <c r="AF4">
        <v>7.6</v>
      </c>
      <c r="AG4">
        <v>5</v>
      </c>
      <c r="AH4" t="s">
        <v>53</v>
      </c>
      <c r="AI4" t="s">
        <v>54</v>
      </c>
      <c r="AJ4">
        <v>2</v>
      </c>
      <c r="AK4">
        <v>1</v>
      </c>
      <c r="AL4">
        <v>1</v>
      </c>
      <c r="AM4" t="s">
        <v>55</v>
      </c>
      <c r="AN4" t="s">
        <v>56</v>
      </c>
      <c r="AP4">
        <v>1</v>
      </c>
      <c r="AQ4" t="s">
        <v>57</v>
      </c>
      <c r="AR4">
        <v>0</v>
      </c>
      <c r="AW4" t="s">
        <v>58</v>
      </c>
      <c r="AX4">
        <v>0</v>
      </c>
      <c r="AY4">
        <v>2</v>
      </c>
      <c r="AZ4">
        <v>2</v>
      </c>
      <c r="BA4">
        <v>2</v>
      </c>
      <c r="BB4" t="s">
        <v>59</v>
      </c>
    </row>
    <row r="5" spans="1:54" x14ac:dyDescent="0.2">
      <c r="A5" s="4" t="str">
        <f>VLOOKUP(F5,'Matching-Tabelle'!$A$57:$B$61,2,FALSE)</f>
        <v>curdin.schenkel@tkb.ch</v>
      </c>
      <c r="B5" s="4" t="str">
        <f>VLOOKUP(J5,'Matching-Tabelle'!$A$1:$B$52,2,FALSE)</f>
        <v>WPI CTB</v>
      </c>
      <c r="C5" s="4">
        <v>0.5</v>
      </c>
      <c r="D5" s="4" t="s">
        <v>106</v>
      </c>
      <c r="E5" s="5">
        <v>42375</v>
      </c>
      <c r="F5" t="s">
        <v>46</v>
      </c>
      <c r="G5" t="s">
        <v>47</v>
      </c>
      <c r="H5" t="s">
        <v>48</v>
      </c>
      <c r="I5" s="1"/>
      <c r="J5">
        <v>14</v>
      </c>
      <c r="K5" t="s">
        <v>82</v>
      </c>
      <c r="L5" t="s">
        <v>83</v>
      </c>
      <c r="M5">
        <v>990001</v>
      </c>
      <c r="N5" t="s">
        <v>51</v>
      </c>
      <c r="O5">
        <v>0.5</v>
      </c>
      <c r="Q5">
        <v>0.5</v>
      </c>
      <c r="S5" t="s">
        <v>106</v>
      </c>
      <c r="AE5">
        <v>12</v>
      </c>
      <c r="AF5">
        <v>7.6</v>
      </c>
      <c r="AG5">
        <v>5</v>
      </c>
      <c r="AH5" t="s">
        <v>53</v>
      </c>
      <c r="AI5" t="s">
        <v>54</v>
      </c>
      <c r="AJ5">
        <v>2</v>
      </c>
      <c r="AK5">
        <v>1</v>
      </c>
      <c r="AL5">
        <v>1</v>
      </c>
      <c r="AM5" t="s">
        <v>55</v>
      </c>
      <c r="AN5" t="s">
        <v>56</v>
      </c>
      <c r="AP5">
        <v>1</v>
      </c>
      <c r="AQ5" t="s">
        <v>57</v>
      </c>
      <c r="AR5">
        <v>0</v>
      </c>
      <c r="AW5" t="s">
        <v>58</v>
      </c>
      <c r="AX5">
        <v>0</v>
      </c>
      <c r="AY5">
        <v>2</v>
      </c>
      <c r="AZ5">
        <v>0.5</v>
      </c>
      <c r="BA5">
        <v>0.5</v>
      </c>
      <c r="BB5" t="s">
        <v>59</v>
      </c>
    </row>
    <row r="6" spans="1:54" x14ac:dyDescent="0.2">
      <c r="A6" s="4" t="str">
        <f>VLOOKUP(F6,'Matching-Tabelle'!$A$57:$B$61,2,FALSE)</f>
        <v>curdin.schenkel@tkb.ch</v>
      </c>
      <c r="B6" s="4" t="str">
        <f>VLOOKUP(J6,'Matching-Tabelle'!$A$1:$B$52,2,FALSE)</f>
        <v>WPI CTB</v>
      </c>
      <c r="C6" s="4">
        <v>12</v>
      </c>
      <c r="D6" s="4" t="s">
        <v>163</v>
      </c>
      <c r="E6" s="5">
        <v>42390</v>
      </c>
      <c r="F6" t="s">
        <v>46</v>
      </c>
      <c r="G6" t="s">
        <v>47</v>
      </c>
      <c r="H6" t="s">
        <v>48</v>
      </c>
      <c r="I6" s="1"/>
      <c r="J6">
        <v>14</v>
      </c>
      <c r="K6" t="s">
        <v>82</v>
      </c>
      <c r="L6" t="s">
        <v>83</v>
      </c>
      <c r="M6">
        <v>990001</v>
      </c>
      <c r="N6" t="s">
        <v>51</v>
      </c>
      <c r="O6">
        <v>12</v>
      </c>
      <c r="Q6">
        <v>12</v>
      </c>
      <c r="S6" t="s">
        <v>163</v>
      </c>
      <c r="AE6">
        <v>12</v>
      </c>
      <c r="AF6">
        <v>7.6</v>
      </c>
      <c r="AG6">
        <v>5</v>
      </c>
      <c r="AH6" t="s">
        <v>53</v>
      </c>
      <c r="AI6" t="s">
        <v>54</v>
      </c>
      <c r="AJ6">
        <v>2</v>
      </c>
      <c r="AK6">
        <v>1</v>
      </c>
      <c r="AL6">
        <v>1</v>
      </c>
      <c r="AM6" t="s">
        <v>55</v>
      </c>
      <c r="AN6" t="s">
        <v>56</v>
      </c>
      <c r="AP6">
        <v>1</v>
      </c>
      <c r="AQ6" t="s">
        <v>57</v>
      </c>
      <c r="AR6">
        <v>0</v>
      </c>
      <c r="AW6" t="s">
        <v>58</v>
      </c>
      <c r="AX6">
        <v>0</v>
      </c>
      <c r="AY6">
        <v>2</v>
      </c>
      <c r="AZ6">
        <v>12</v>
      </c>
      <c r="BA6">
        <v>12</v>
      </c>
      <c r="BB6" t="s">
        <v>59</v>
      </c>
    </row>
    <row r="7" spans="1:54" x14ac:dyDescent="0.2">
      <c r="A7" s="4" t="str">
        <f>VLOOKUP(F7,'Matching-Tabelle'!$A$57:$B$61,2,FALSE)</f>
        <v>curdin.schenkel@tkb.ch</v>
      </c>
      <c r="B7" s="4" t="str">
        <f>VLOOKUP(J7,'Matching-Tabelle'!$A$1:$B$52,2,FALSE)</f>
        <v>WPI CTB</v>
      </c>
      <c r="C7" s="4">
        <v>1.5</v>
      </c>
      <c r="D7" s="4" t="s">
        <v>178</v>
      </c>
      <c r="E7" s="5">
        <v>42395</v>
      </c>
      <c r="F7" t="s">
        <v>46</v>
      </c>
      <c r="G7" t="s">
        <v>47</v>
      </c>
      <c r="H7" t="s">
        <v>48</v>
      </c>
      <c r="I7" s="1"/>
      <c r="J7">
        <v>14</v>
      </c>
      <c r="K7" t="s">
        <v>82</v>
      </c>
      <c r="L7" t="s">
        <v>83</v>
      </c>
      <c r="M7">
        <v>990001</v>
      </c>
      <c r="N7" t="s">
        <v>51</v>
      </c>
      <c r="O7">
        <v>1.5</v>
      </c>
      <c r="Q7">
        <v>1.5</v>
      </c>
      <c r="S7" t="s">
        <v>178</v>
      </c>
      <c r="AE7">
        <v>12</v>
      </c>
      <c r="AF7">
        <v>7.6</v>
      </c>
      <c r="AG7">
        <v>5</v>
      </c>
      <c r="AH7" t="s">
        <v>53</v>
      </c>
      <c r="AI7" t="s">
        <v>54</v>
      </c>
      <c r="AJ7">
        <v>2</v>
      </c>
      <c r="AK7">
        <v>1</v>
      </c>
      <c r="AL7">
        <v>1</v>
      </c>
      <c r="AM7" t="s">
        <v>55</v>
      </c>
      <c r="AN7" t="s">
        <v>56</v>
      </c>
      <c r="AP7">
        <v>1</v>
      </c>
      <c r="AQ7" t="s">
        <v>57</v>
      </c>
      <c r="AR7">
        <v>0</v>
      </c>
      <c r="AW7" t="s">
        <v>58</v>
      </c>
      <c r="AX7">
        <v>0</v>
      </c>
      <c r="AY7">
        <v>2</v>
      </c>
      <c r="AZ7">
        <v>1.5</v>
      </c>
      <c r="BA7">
        <v>1.5</v>
      </c>
      <c r="BB7" t="s">
        <v>59</v>
      </c>
    </row>
    <row r="8" spans="1:54" x14ac:dyDescent="0.2">
      <c r="A8" s="4" t="str">
        <f>VLOOKUP(F8,'Matching-Tabelle'!$A$57:$B$61,2,FALSE)</f>
        <v>curdin.schenkel@tkb.ch</v>
      </c>
      <c r="B8" s="4" t="str">
        <f>VLOOKUP(J8,'Matching-Tabelle'!$A$1:$B$52,2,FALSE)</f>
        <v>WPI CTB</v>
      </c>
      <c r="C8" s="4">
        <v>2.5</v>
      </c>
      <c r="D8" s="4" t="s">
        <v>199</v>
      </c>
      <c r="E8" s="5">
        <v>42402</v>
      </c>
      <c r="F8" t="s">
        <v>46</v>
      </c>
      <c r="G8" t="s">
        <v>47</v>
      </c>
      <c r="H8" t="s">
        <v>48</v>
      </c>
      <c r="I8" s="1"/>
      <c r="J8">
        <v>14</v>
      </c>
      <c r="K8" t="s">
        <v>82</v>
      </c>
      <c r="L8" t="s">
        <v>83</v>
      </c>
      <c r="M8">
        <v>990001</v>
      </c>
      <c r="N8" t="s">
        <v>51</v>
      </c>
      <c r="O8">
        <v>2.5</v>
      </c>
      <c r="Q8">
        <v>2.5</v>
      </c>
      <c r="S8" t="s">
        <v>199</v>
      </c>
      <c r="AE8">
        <v>12</v>
      </c>
      <c r="AF8">
        <v>7.6</v>
      </c>
      <c r="AG8">
        <v>5</v>
      </c>
      <c r="AH8" t="s">
        <v>53</v>
      </c>
      <c r="AI8" t="s">
        <v>54</v>
      </c>
      <c r="AJ8">
        <v>2</v>
      </c>
      <c r="AK8">
        <v>1</v>
      </c>
      <c r="AL8">
        <v>1</v>
      </c>
      <c r="AM8" t="s">
        <v>55</v>
      </c>
      <c r="AN8" t="s">
        <v>56</v>
      </c>
      <c r="AP8">
        <v>1</v>
      </c>
      <c r="AQ8" t="s">
        <v>57</v>
      </c>
      <c r="AR8">
        <v>0</v>
      </c>
      <c r="AW8" t="s">
        <v>58</v>
      </c>
      <c r="AX8">
        <v>0</v>
      </c>
      <c r="AY8">
        <v>2</v>
      </c>
      <c r="AZ8">
        <v>2.5</v>
      </c>
      <c r="BA8">
        <v>2.5</v>
      </c>
      <c r="BB8" t="s">
        <v>59</v>
      </c>
    </row>
    <row r="9" spans="1:54" x14ac:dyDescent="0.2">
      <c r="A9" s="4" t="str">
        <f>VLOOKUP(F9,'Matching-Tabelle'!$A$57:$B$61,2,FALSE)</f>
        <v>curdin.schenkel@tkb.ch</v>
      </c>
      <c r="B9" s="4" t="str">
        <f>VLOOKUP(J9,'Matching-Tabelle'!$A$1:$B$52,2,FALSE)</f>
        <v>WPI CTB</v>
      </c>
      <c r="C9" s="4">
        <v>1</v>
      </c>
      <c r="D9" s="4" t="s">
        <v>219</v>
      </c>
      <c r="E9" s="5">
        <v>42408</v>
      </c>
      <c r="F9" t="s">
        <v>46</v>
      </c>
      <c r="G9" t="s">
        <v>47</v>
      </c>
      <c r="H9" t="s">
        <v>48</v>
      </c>
      <c r="I9" s="1"/>
      <c r="J9">
        <v>14</v>
      </c>
      <c r="K9" t="s">
        <v>82</v>
      </c>
      <c r="L9" t="s">
        <v>83</v>
      </c>
      <c r="M9">
        <v>990001</v>
      </c>
      <c r="N9" t="s">
        <v>51</v>
      </c>
      <c r="O9">
        <v>1</v>
      </c>
      <c r="Q9">
        <v>1</v>
      </c>
      <c r="S9" t="s">
        <v>219</v>
      </c>
      <c r="AE9">
        <v>12</v>
      </c>
      <c r="AF9">
        <v>7.6</v>
      </c>
      <c r="AG9">
        <v>5</v>
      </c>
      <c r="AH9" t="s">
        <v>53</v>
      </c>
      <c r="AI9" t="s">
        <v>54</v>
      </c>
      <c r="AJ9">
        <v>2</v>
      </c>
      <c r="AK9">
        <v>1</v>
      </c>
      <c r="AL9">
        <v>1</v>
      </c>
      <c r="AM9" t="s">
        <v>55</v>
      </c>
      <c r="AN9" t="s">
        <v>56</v>
      </c>
      <c r="AP9">
        <v>1</v>
      </c>
      <c r="AQ9" t="s">
        <v>57</v>
      </c>
      <c r="AR9">
        <v>0</v>
      </c>
      <c r="AW9" t="s">
        <v>58</v>
      </c>
      <c r="AX9">
        <v>0</v>
      </c>
      <c r="AY9">
        <v>2</v>
      </c>
      <c r="AZ9">
        <v>1</v>
      </c>
      <c r="BA9">
        <v>1</v>
      </c>
      <c r="BB9" t="s">
        <v>59</v>
      </c>
    </row>
    <row r="10" spans="1:54" x14ac:dyDescent="0.2">
      <c r="A10" s="4" t="str">
        <f>VLOOKUP(F10,'Matching-Tabelle'!$A$57:$B$61,2,FALSE)</f>
        <v>curdin.schenkel@tkb.ch</v>
      </c>
      <c r="B10" s="4" t="str">
        <f>VLOOKUP(J10,'Matching-Tabelle'!$A$1:$B$52,2,FALSE)</f>
        <v>WPI CTB</v>
      </c>
      <c r="C10" s="4">
        <v>1</v>
      </c>
      <c r="D10" s="4" t="s">
        <v>86</v>
      </c>
      <c r="E10" s="5">
        <v>42408</v>
      </c>
      <c r="F10" t="s">
        <v>46</v>
      </c>
      <c r="G10" t="s">
        <v>47</v>
      </c>
      <c r="H10" t="s">
        <v>48</v>
      </c>
      <c r="I10" s="1"/>
      <c r="J10">
        <v>14</v>
      </c>
      <c r="K10" t="s">
        <v>82</v>
      </c>
      <c r="L10" t="s">
        <v>83</v>
      </c>
      <c r="M10">
        <v>990001</v>
      </c>
      <c r="N10" t="s">
        <v>51</v>
      </c>
      <c r="O10">
        <v>1</v>
      </c>
      <c r="Q10">
        <v>1</v>
      </c>
      <c r="S10" t="s">
        <v>86</v>
      </c>
      <c r="AE10">
        <v>12</v>
      </c>
      <c r="AF10">
        <v>7.6</v>
      </c>
      <c r="AG10">
        <v>5</v>
      </c>
      <c r="AH10" t="s">
        <v>53</v>
      </c>
      <c r="AI10" t="s">
        <v>54</v>
      </c>
      <c r="AJ10">
        <v>2</v>
      </c>
      <c r="AK10">
        <v>1</v>
      </c>
      <c r="AL10">
        <v>1</v>
      </c>
      <c r="AM10" t="s">
        <v>55</v>
      </c>
      <c r="AN10" t="s">
        <v>56</v>
      </c>
      <c r="AP10">
        <v>1</v>
      </c>
      <c r="AQ10" t="s">
        <v>57</v>
      </c>
      <c r="AR10">
        <v>0</v>
      </c>
      <c r="AW10" t="s">
        <v>58</v>
      </c>
      <c r="AX10">
        <v>0</v>
      </c>
      <c r="AY10">
        <v>2</v>
      </c>
      <c r="AZ10">
        <v>1</v>
      </c>
      <c r="BA10">
        <v>1</v>
      </c>
      <c r="BB10" t="s">
        <v>59</v>
      </c>
    </row>
    <row r="11" spans="1:54" x14ac:dyDescent="0.2">
      <c r="A11" s="4" t="str">
        <f>VLOOKUP(F11,'Matching-Tabelle'!$A$57:$B$61,2,FALSE)</f>
        <v>curdin.schenkel@tkb.ch</v>
      </c>
      <c r="B11" s="4" t="str">
        <f>VLOOKUP(J11,'Matching-Tabelle'!$A$1:$B$52,2,FALSE)</f>
        <v>WPI CTB</v>
      </c>
      <c r="C11" s="4">
        <v>4.5</v>
      </c>
      <c r="D11" s="4" t="s">
        <v>229</v>
      </c>
      <c r="E11" s="5">
        <v>42410</v>
      </c>
      <c r="F11" t="s">
        <v>46</v>
      </c>
      <c r="G11" t="s">
        <v>47</v>
      </c>
      <c r="H11" t="s">
        <v>48</v>
      </c>
      <c r="I11" s="1"/>
      <c r="J11">
        <v>14</v>
      </c>
      <c r="K11" t="s">
        <v>82</v>
      </c>
      <c r="L11" t="s">
        <v>83</v>
      </c>
      <c r="M11">
        <v>990001</v>
      </c>
      <c r="N11" t="s">
        <v>51</v>
      </c>
      <c r="O11">
        <v>4.5</v>
      </c>
      <c r="Q11">
        <v>4.5</v>
      </c>
      <c r="S11" t="s">
        <v>229</v>
      </c>
      <c r="AE11">
        <v>12</v>
      </c>
      <c r="AF11">
        <v>7.6</v>
      </c>
      <c r="AG11">
        <v>5</v>
      </c>
      <c r="AH11" t="s">
        <v>53</v>
      </c>
      <c r="AI11" t="s">
        <v>54</v>
      </c>
      <c r="AJ11">
        <v>2</v>
      </c>
      <c r="AK11">
        <v>1</v>
      </c>
      <c r="AL11">
        <v>1</v>
      </c>
      <c r="AM11" t="s">
        <v>55</v>
      </c>
      <c r="AN11" t="s">
        <v>56</v>
      </c>
      <c r="AP11">
        <v>1</v>
      </c>
      <c r="AQ11" t="s">
        <v>57</v>
      </c>
      <c r="AR11">
        <v>0</v>
      </c>
      <c r="AW11" t="s">
        <v>58</v>
      </c>
      <c r="AX11">
        <v>0</v>
      </c>
      <c r="AY11">
        <v>2</v>
      </c>
      <c r="AZ11">
        <v>4.5</v>
      </c>
      <c r="BA11">
        <v>4.5</v>
      </c>
      <c r="BB11" t="s">
        <v>59</v>
      </c>
    </row>
    <row r="12" spans="1:54" x14ac:dyDescent="0.2">
      <c r="A12" s="4" t="str">
        <f>VLOOKUP(F12,'Matching-Tabelle'!$A$57:$B$61,2,FALSE)</f>
        <v>curdin.schenkel@tkb.ch</v>
      </c>
      <c r="B12" s="4" t="str">
        <f>VLOOKUP(J12,'Matching-Tabelle'!$A$1:$B$52,2,FALSE)</f>
        <v>WPI CTB</v>
      </c>
      <c r="C12" s="4">
        <v>1</v>
      </c>
      <c r="D12" s="4" t="s">
        <v>233</v>
      </c>
      <c r="E12" s="5">
        <v>42422</v>
      </c>
      <c r="F12" t="s">
        <v>46</v>
      </c>
      <c r="G12" t="s">
        <v>47</v>
      </c>
      <c r="H12" t="s">
        <v>48</v>
      </c>
      <c r="I12" s="1"/>
      <c r="J12">
        <v>14</v>
      </c>
      <c r="K12" t="s">
        <v>82</v>
      </c>
      <c r="L12" t="s">
        <v>83</v>
      </c>
      <c r="M12">
        <v>990001</v>
      </c>
      <c r="N12" t="s">
        <v>51</v>
      </c>
      <c r="O12">
        <v>1</v>
      </c>
      <c r="Q12">
        <v>1</v>
      </c>
      <c r="S12" t="s">
        <v>233</v>
      </c>
      <c r="AE12">
        <v>12</v>
      </c>
      <c r="AF12">
        <v>7.6</v>
      </c>
      <c r="AG12">
        <v>5</v>
      </c>
      <c r="AH12" t="s">
        <v>53</v>
      </c>
      <c r="AI12" t="s">
        <v>54</v>
      </c>
      <c r="AJ12">
        <v>2</v>
      </c>
      <c r="AK12">
        <v>1</v>
      </c>
      <c r="AL12">
        <v>1</v>
      </c>
      <c r="AM12" t="s">
        <v>55</v>
      </c>
      <c r="AN12" t="s">
        <v>56</v>
      </c>
      <c r="AP12">
        <v>1</v>
      </c>
      <c r="AQ12" t="s">
        <v>57</v>
      </c>
      <c r="AR12">
        <v>0</v>
      </c>
      <c r="AW12" t="s">
        <v>58</v>
      </c>
      <c r="AX12">
        <v>0</v>
      </c>
      <c r="AY12">
        <v>2</v>
      </c>
      <c r="AZ12">
        <v>1</v>
      </c>
      <c r="BA12">
        <v>1</v>
      </c>
      <c r="BB12" t="s">
        <v>59</v>
      </c>
    </row>
    <row r="13" spans="1:54" x14ac:dyDescent="0.2">
      <c r="A13" s="4" t="str">
        <f>VLOOKUP(F13,'Matching-Tabelle'!$A$57:$B$61,2,FALSE)</f>
        <v>curdin.schenkel@tkb.ch</v>
      </c>
      <c r="B13" s="4" t="str">
        <f>VLOOKUP(J13,'Matching-Tabelle'!$A$1:$B$52,2,FALSE)</f>
        <v>WPI CTB</v>
      </c>
      <c r="C13" s="4">
        <v>1.5</v>
      </c>
      <c r="D13" s="4" t="s">
        <v>239</v>
      </c>
      <c r="E13" s="5">
        <v>42422</v>
      </c>
      <c r="F13" t="s">
        <v>46</v>
      </c>
      <c r="G13" t="s">
        <v>47</v>
      </c>
      <c r="H13" t="s">
        <v>48</v>
      </c>
      <c r="I13" s="1"/>
      <c r="J13">
        <v>14</v>
      </c>
      <c r="K13" t="s">
        <v>82</v>
      </c>
      <c r="L13" t="s">
        <v>83</v>
      </c>
      <c r="M13">
        <v>990001</v>
      </c>
      <c r="N13" t="s">
        <v>51</v>
      </c>
      <c r="O13">
        <v>1.5</v>
      </c>
      <c r="Q13">
        <v>1.5</v>
      </c>
      <c r="S13" t="s">
        <v>239</v>
      </c>
      <c r="AE13">
        <v>12</v>
      </c>
      <c r="AF13">
        <v>7.6</v>
      </c>
      <c r="AG13">
        <v>5</v>
      </c>
      <c r="AH13" t="s">
        <v>53</v>
      </c>
      <c r="AI13" t="s">
        <v>54</v>
      </c>
      <c r="AJ13">
        <v>2</v>
      </c>
      <c r="AK13">
        <v>1</v>
      </c>
      <c r="AL13">
        <v>1</v>
      </c>
      <c r="AM13" t="s">
        <v>55</v>
      </c>
      <c r="AN13" t="s">
        <v>56</v>
      </c>
      <c r="AP13">
        <v>1</v>
      </c>
      <c r="AQ13" t="s">
        <v>57</v>
      </c>
      <c r="AR13">
        <v>0</v>
      </c>
      <c r="AW13" t="s">
        <v>58</v>
      </c>
      <c r="AX13">
        <v>0</v>
      </c>
      <c r="AY13">
        <v>2</v>
      </c>
      <c r="AZ13">
        <v>1.5</v>
      </c>
      <c r="BA13">
        <v>1.5</v>
      </c>
      <c r="BB13" t="s">
        <v>59</v>
      </c>
    </row>
    <row r="14" spans="1:54" x14ac:dyDescent="0.2">
      <c r="A14" s="4" t="str">
        <f>VLOOKUP(F14,'Matching-Tabelle'!$A$57:$B$61,2,FALSE)</f>
        <v>curdin.schenkel@tkb.ch</v>
      </c>
      <c r="B14" s="4" t="str">
        <f>VLOOKUP(J14,'Matching-Tabelle'!$A$1:$B$52,2,FALSE)</f>
        <v>WPI CTB</v>
      </c>
      <c r="C14" s="4">
        <v>1</v>
      </c>
      <c r="D14" s="4" t="s">
        <v>240</v>
      </c>
      <c r="E14" s="5">
        <v>42422</v>
      </c>
      <c r="F14" t="s">
        <v>46</v>
      </c>
      <c r="G14" t="s">
        <v>47</v>
      </c>
      <c r="H14" t="s">
        <v>48</v>
      </c>
      <c r="I14" s="1"/>
      <c r="J14">
        <v>14</v>
      </c>
      <c r="K14" t="s">
        <v>82</v>
      </c>
      <c r="L14" t="s">
        <v>83</v>
      </c>
      <c r="M14">
        <v>990001</v>
      </c>
      <c r="N14" t="s">
        <v>51</v>
      </c>
      <c r="O14">
        <v>1</v>
      </c>
      <c r="Q14">
        <v>1</v>
      </c>
      <c r="S14" t="s">
        <v>240</v>
      </c>
      <c r="AE14">
        <v>12</v>
      </c>
      <c r="AF14">
        <v>7.6</v>
      </c>
      <c r="AG14">
        <v>5</v>
      </c>
      <c r="AH14" t="s">
        <v>53</v>
      </c>
      <c r="AI14" t="s">
        <v>54</v>
      </c>
      <c r="AJ14">
        <v>2</v>
      </c>
      <c r="AK14">
        <v>1</v>
      </c>
      <c r="AL14">
        <v>1</v>
      </c>
      <c r="AM14" t="s">
        <v>55</v>
      </c>
      <c r="AN14" t="s">
        <v>56</v>
      </c>
      <c r="AP14">
        <v>1</v>
      </c>
      <c r="AQ14" t="s">
        <v>57</v>
      </c>
      <c r="AR14">
        <v>0</v>
      </c>
      <c r="AW14" t="s">
        <v>58</v>
      </c>
      <c r="AX14">
        <v>0</v>
      </c>
      <c r="AY14">
        <v>2</v>
      </c>
      <c r="AZ14">
        <v>1</v>
      </c>
      <c r="BA14">
        <v>1</v>
      </c>
      <c r="BB14" t="s">
        <v>59</v>
      </c>
    </row>
    <row r="15" spans="1:54" x14ac:dyDescent="0.2">
      <c r="A15" s="4" t="str">
        <f>VLOOKUP(F15,'Matching-Tabelle'!$A$57:$B$61,2,FALSE)</f>
        <v>curdin.schenkel@tkb.ch</v>
      </c>
      <c r="B15" s="4" t="str">
        <f>VLOOKUP(J15,'Matching-Tabelle'!$A$1:$B$52,2,FALSE)</f>
        <v>WPI CTB</v>
      </c>
      <c r="C15" s="4">
        <v>2</v>
      </c>
      <c r="D15" s="4" t="s">
        <v>242</v>
      </c>
      <c r="E15" s="5">
        <v>42423</v>
      </c>
      <c r="F15" t="s">
        <v>46</v>
      </c>
      <c r="G15" t="s">
        <v>47</v>
      </c>
      <c r="H15" t="s">
        <v>48</v>
      </c>
      <c r="I15" s="1"/>
      <c r="J15">
        <v>14</v>
      </c>
      <c r="K15" t="s">
        <v>82</v>
      </c>
      <c r="L15" t="s">
        <v>83</v>
      </c>
      <c r="M15">
        <v>990001</v>
      </c>
      <c r="N15" t="s">
        <v>51</v>
      </c>
      <c r="O15">
        <v>2</v>
      </c>
      <c r="Q15">
        <v>2</v>
      </c>
      <c r="S15" t="s">
        <v>242</v>
      </c>
      <c r="AE15">
        <v>12</v>
      </c>
      <c r="AF15">
        <v>7.6</v>
      </c>
      <c r="AG15">
        <v>5</v>
      </c>
      <c r="AH15" t="s">
        <v>53</v>
      </c>
      <c r="AI15" t="s">
        <v>54</v>
      </c>
      <c r="AJ15">
        <v>2</v>
      </c>
      <c r="AK15">
        <v>1</v>
      </c>
      <c r="AL15">
        <v>1</v>
      </c>
      <c r="AM15" t="s">
        <v>55</v>
      </c>
      <c r="AN15" t="s">
        <v>56</v>
      </c>
      <c r="AP15">
        <v>1</v>
      </c>
      <c r="AQ15" t="s">
        <v>57</v>
      </c>
      <c r="AR15">
        <v>0</v>
      </c>
      <c r="AW15" t="s">
        <v>58</v>
      </c>
      <c r="AX15">
        <v>0</v>
      </c>
      <c r="AY15">
        <v>2</v>
      </c>
      <c r="AZ15">
        <v>2</v>
      </c>
      <c r="BA15">
        <v>2</v>
      </c>
      <c r="BB15" t="s">
        <v>59</v>
      </c>
    </row>
    <row r="16" spans="1:54" x14ac:dyDescent="0.2">
      <c r="A16" s="4" t="str">
        <f>VLOOKUP(F16,'Matching-Tabelle'!$A$57:$B$61,2,FALSE)</f>
        <v>curdin.schenkel@tkb.ch</v>
      </c>
      <c r="B16" s="4" t="str">
        <f>VLOOKUP(J16,'Matching-Tabelle'!$A$1:$B$52,2,FALSE)</f>
        <v>WPI CTB</v>
      </c>
      <c r="C16" s="4">
        <v>2.5</v>
      </c>
      <c r="D16" s="4" t="s">
        <v>246</v>
      </c>
      <c r="E16" s="5">
        <v>42423</v>
      </c>
      <c r="F16" t="s">
        <v>46</v>
      </c>
      <c r="G16" t="s">
        <v>47</v>
      </c>
      <c r="H16" t="s">
        <v>48</v>
      </c>
      <c r="I16" s="1"/>
      <c r="J16">
        <v>14</v>
      </c>
      <c r="K16" t="s">
        <v>82</v>
      </c>
      <c r="L16" t="s">
        <v>83</v>
      </c>
      <c r="M16">
        <v>990001</v>
      </c>
      <c r="N16" t="s">
        <v>51</v>
      </c>
      <c r="O16">
        <v>2.5</v>
      </c>
      <c r="Q16">
        <v>2.5</v>
      </c>
      <c r="S16" t="s">
        <v>246</v>
      </c>
      <c r="AE16">
        <v>12</v>
      </c>
      <c r="AF16">
        <v>7.6</v>
      </c>
      <c r="AG16">
        <v>5</v>
      </c>
      <c r="AH16" t="s">
        <v>53</v>
      </c>
      <c r="AI16" t="s">
        <v>54</v>
      </c>
      <c r="AJ16">
        <v>2</v>
      </c>
      <c r="AK16">
        <v>1</v>
      </c>
      <c r="AL16">
        <v>1</v>
      </c>
      <c r="AM16" t="s">
        <v>55</v>
      </c>
      <c r="AN16" t="s">
        <v>56</v>
      </c>
      <c r="AP16">
        <v>1</v>
      </c>
      <c r="AQ16" t="s">
        <v>57</v>
      </c>
      <c r="AR16">
        <v>0</v>
      </c>
      <c r="AW16" t="s">
        <v>58</v>
      </c>
      <c r="AX16">
        <v>0</v>
      </c>
      <c r="AY16">
        <v>2</v>
      </c>
      <c r="AZ16">
        <v>2.5</v>
      </c>
      <c r="BA16">
        <v>2.5</v>
      </c>
      <c r="BB16" t="s">
        <v>59</v>
      </c>
    </row>
    <row r="17" spans="1:54" x14ac:dyDescent="0.2">
      <c r="A17" s="4" t="str">
        <f>VLOOKUP(F17,'Matching-Tabelle'!$A$57:$B$61,2,FALSE)</f>
        <v>curdin.schenkel@tkb.ch</v>
      </c>
      <c r="B17" s="4" t="str">
        <f>VLOOKUP(J17,'Matching-Tabelle'!$A$1:$B$52,2,FALSE)</f>
        <v>WPI CTB</v>
      </c>
      <c r="C17" s="4">
        <v>1</v>
      </c>
      <c r="D17" s="4" t="s">
        <v>254</v>
      </c>
      <c r="E17" s="5">
        <v>42424</v>
      </c>
      <c r="F17" t="s">
        <v>46</v>
      </c>
      <c r="G17" t="s">
        <v>47</v>
      </c>
      <c r="H17" t="s">
        <v>48</v>
      </c>
      <c r="I17" s="1"/>
      <c r="J17">
        <v>14</v>
      </c>
      <c r="K17" t="s">
        <v>82</v>
      </c>
      <c r="L17" t="s">
        <v>83</v>
      </c>
      <c r="M17">
        <v>990001</v>
      </c>
      <c r="N17" t="s">
        <v>51</v>
      </c>
      <c r="O17">
        <v>1</v>
      </c>
      <c r="Q17">
        <v>1</v>
      </c>
      <c r="S17" t="s">
        <v>254</v>
      </c>
      <c r="AE17">
        <v>12</v>
      </c>
      <c r="AF17">
        <v>7.6</v>
      </c>
      <c r="AG17">
        <v>5</v>
      </c>
      <c r="AH17" t="s">
        <v>53</v>
      </c>
      <c r="AI17" t="s">
        <v>54</v>
      </c>
      <c r="AJ17">
        <v>2</v>
      </c>
      <c r="AK17">
        <v>1</v>
      </c>
      <c r="AL17">
        <v>1</v>
      </c>
      <c r="AM17" t="s">
        <v>55</v>
      </c>
      <c r="AN17" t="s">
        <v>56</v>
      </c>
      <c r="AP17">
        <v>1</v>
      </c>
      <c r="AQ17" t="s">
        <v>57</v>
      </c>
      <c r="AR17">
        <v>0</v>
      </c>
      <c r="AW17" t="s">
        <v>58</v>
      </c>
      <c r="AX17">
        <v>0</v>
      </c>
      <c r="AY17">
        <v>2</v>
      </c>
      <c r="AZ17">
        <v>1</v>
      </c>
      <c r="BA17">
        <v>1</v>
      </c>
      <c r="BB17" t="s">
        <v>59</v>
      </c>
    </row>
    <row r="18" spans="1:54" x14ac:dyDescent="0.2">
      <c r="A18" s="4" t="str">
        <f>VLOOKUP(F18,'Matching-Tabelle'!$A$57:$B$61,2,FALSE)</f>
        <v>curdin.schenkel@tkb.ch</v>
      </c>
      <c r="B18" s="4" t="str">
        <f>VLOOKUP(J18,'Matching-Tabelle'!$A$1:$B$52,2,FALSE)</f>
        <v>WPI CTB</v>
      </c>
      <c r="C18" s="4">
        <v>1.5</v>
      </c>
      <c r="D18" s="4" t="s">
        <v>259</v>
      </c>
      <c r="E18" s="5">
        <v>42425</v>
      </c>
      <c r="F18" t="s">
        <v>46</v>
      </c>
      <c r="G18" t="s">
        <v>47</v>
      </c>
      <c r="H18" t="s">
        <v>48</v>
      </c>
      <c r="I18" s="1"/>
      <c r="J18">
        <v>14</v>
      </c>
      <c r="K18" t="s">
        <v>82</v>
      </c>
      <c r="L18" t="s">
        <v>83</v>
      </c>
      <c r="M18">
        <v>990001</v>
      </c>
      <c r="N18" t="s">
        <v>51</v>
      </c>
      <c r="O18">
        <v>1.5</v>
      </c>
      <c r="Q18">
        <v>1.5</v>
      </c>
      <c r="S18" t="s">
        <v>259</v>
      </c>
      <c r="AE18">
        <v>12</v>
      </c>
      <c r="AF18">
        <v>7.6</v>
      </c>
      <c r="AG18">
        <v>5</v>
      </c>
      <c r="AH18" t="s">
        <v>53</v>
      </c>
      <c r="AI18" t="s">
        <v>54</v>
      </c>
      <c r="AJ18">
        <v>2</v>
      </c>
      <c r="AK18">
        <v>1</v>
      </c>
      <c r="AL18">
        <v>1</v>
      </c>
      <c r="AM18" t="s">
        <v>55</v>
      </c>
      <c r="AN18" t="s">
        <v>56</v>
      </c>
      <c r="AP18">
        <v>1</v>
      </c>
      <c r="AQ18" t="s">
        <v>57</v>
      </c>
      <c r="AR18">
        <v>0</v>
      </c>
      <c r="AW18" t="s">
        <v>58</v>
      </c>
      <c r="AX18">
        <v>0</v>
      </c>
      <c r="AY18">
        <v>2</v>
      </c>
      <c r="AZ18">
        <v>1.5</v>
      </c>
      <c r="BA18">
        <v>1.5</v>
      </c>
      <c r="BB18" t="s">
        <v>59</v>
      </c>
    </row>
    <row r="19" spans="1:54" x14ac:dyDescent="0.2">
      <c r="A19" s="4" t="str">
        <f>VLOOKUP(F19,'Matching-Tabelle'!$A$57:$B$61,2,FALSE)</f>
        <v>curdin.schenkel@tkb.ch</v>
      </c>
      <c r="B19" s="4" t="str">
        <f>VLOOKUP(J19,'Matching-Tabelle'!$A$1:$B$52,2,FALSE)</f>
        <v>WPI CTB</v>
      </c>
      <c r="C19" s="4">
        <v>0.25</v>
      </c>
      <c r="D19" s="4" t="s">
        <v>276</v>
      </c>
      <c r="E19" s="5">
        <v>42432</v>
      </c>
      <c r="F19" t="s">
        <v>46</v>
      </c>
      <c r="G19" t="s">
        <v>47</v>
      </c>
      <c r="H19" t="s">
        <v>48</v>
      </c>
      <c r="I19" s="1"/>
      <c r="J19">
        <v>14</v>
      </c>
      <c r="K19" t="s">
        <v>82</v>
      </c>
      <c r="L19" t="s">
        <v>83</v>
      </c>
      <c r="M19">
        <v>990001</v>
      </c>
      <c r="N19" t="s">
        <v>51</v>
      </c>
      <c r="O19">
        <v>0.25</v>
      </c>
      <c r="Q19">
        <v>0.25</v>
      </c>
      <c r="S19" t="s">
        <v>276</v>
      </c>
      <c r="AE19">
        <v>12</v>
      </c>
      <c r="AF19">
        <v>7.6</v>
      </c>
      <c r="AG19">
        <v>5</v>
      </c>
      <c r="AH19" t="s">
        <v>53</v>
      </c>
      <c r="AI19" t="s">
        <v>54</v>
      </c>
      <c r="AJ19">
        <v>2</v>
      </c>
      <c r="AK19">
        <v>1</v>
      </c>
      <c r="AL19">
        <v>1</v>
      </c>
      <c r="AM19" t="s">
        <v>55</v>
      </c>
      <c r="AN19" t="s">
        <v>56</v>
      </c>
      <c r="AP19">
        <v>1</v>
      </c>
      <c r="AQ19" t="s">
        <v>57</v>
      </c>
      <c r="AR19">
        <v>0</v>
      </c>
      <c r="AW19" t="s">
        <v>58</v>
      </c>
      <c r="AX19">
        <v>0</v>
      </c>
      <c r="AY19">
        <v>2</v>
      </c>
      <c r="AZ19">
        <v>0.25</v>
      </c>
      <c r="BA19">
        <v>0.25</v>
      </c>
      <c r="BB19" t="s">
        <v>59</v>
      </c>
    </row>
    <row r="20" spans="1:54" x14ac:dyDescent="0.2">
      <c r="A20" s="4" t="str">
        <f>VLOOKUP(F20,'Matching-Tabelle'!$A$57:$B$61,2,FALSE)</f>
        <v>curdin.schenkel@tkb.ch</v>
      </c>
      <c r="B20" s="4" t="str">
        <f>VLOOKUP(J20,'Matching-Tabelle'!$A$1:$B$52,2,FALSE)</f>
        <v>WPI CTB</v>
      </c>
      <c r="C20" s="4">
        <v>1.5</v>
      </c>
      <c r="D20" s="4" t="s">
        <v>277</v>
      </c>
      <c r="E20" s="5">
        <v>42432</v>
      </c>
      <c r="F20" t="s">
        <v>46</v>
      </c>
      <c r="G20" t="s">
        <v>47</v>
      </c>
      <c r="H20" t="s">
        <v>48</v>
      </c>
      <c r="I20" s="1"/>
      <c r="J20">
        <v>14</v>
      </c>
      <c r="K20" t="s">
        <v>82</v>
      </c>
      <c r="L20" t="s">
        <v>83</v>
      </c>
      <c r="M20">
        <v>990001</v>
      </c>
      <c r="N20" t="s">
        <v>51</v>
      </c>
      <c r="O20">
        <v>1.5</v>
      </c>
      <c r="Q20">
        <v>1.5</v>
      </c>
      <c r="S20" t="s">
        <v>277</v>
      </c>
      <c r="AE20">
        <v>12</v>
      </c>
      <c r="AF20">
        <v>7.6</v>
      </c>
      <c r="AG20">
        <v>5</v>
      </c>
      <c r="AH20" t="s">
        <v>53</v>
      </c>
      <c r="AI20" t="s">
        <v>54</v>
      </c>
      <c r="AJ20">
        <v>2</v>
      </c>
      <c r="AK20">
        <v>1</v>
      </c>
      <c r="AL20">
        <v>1</v>
      </c>
      <c r="AM20" t="s">
        <v>55</v>
      </c>
      <c r="AN20" t="s">
        <v>56</v>
      </c>
      <c r="AP20">
        <v>1</v>
      </c>
      <c r="AQ20" t="s">
        <v>57</v>
      </c>
      <c r="AR20">
        <v>0</v>
      </c>
      <c r="AW20" t="s">
        <v>58</v>
      </c>
      <c r="AX20">
        <v>0</v>
      </c>
      <c r="AY20">
        <v>2</v>
      </c>
      <c r="AZ20">
        <v>1.5</v>
      </c>
      <c r="BA20">
        <v>1.5</v>
      </c>
      <c r="BB20" t="s">
        <v>59</v>
      </c>
    </row>
    <row r="21" spans="1:54" x14ac:dyDescent="0.2">
      <c r="A21" s="4" t="str">
        <f>VLOOKUP(F21,'Matching-Tabelle'!$A$57:$B$61,2,FALSE)</f>
        <v>curdin.schenkel@tkb.ch</v>
      </c>
      <c r="B21" s="4" t="str">
        <f>VLOOKUP(J21,'Matching-Tabelle'!$A$1:$B$52,2,FALSE)</f>
        <v>WPI CTB</v>
      </c>
      <c r="C21" s="4">
        <v>1</v>
      </c>
      <c r="D21" s="4" t="s">
        <v>288</v>
      </c>
      <c r="E21" s="5">
        <v>42438</v>
      </c>
      <c r="F21" t="s">
        <v>46</v>
      </c>
      <c r="G21" t="s">
        <v>47</v>
      </c>
      <c r="H21" t="s">
        <v>48</v>
      </c>
      <c r="I21" s="1"/>
      <c r="J21">
        <v>14</v>
      </c>
      <c r="K21" t="s">
        <v>82</v>
      </c>
      <c r="L21" t="s">
        <v>83</v>
      </c>
      <c r="M21">
        <v>990001</v>
      </c>
      <c r="N21" t="s">
        <v>51</v>
      </c>
      <c r="O21">
        <v>1</v>
      </c>
      <c r="Q21">
        <v>1</v>
      </c>
      <c r="S21" t="s">
        <v>288</v>
      </c>
      <c r="AE21">
        <v>12</v>
      </c>
      <c r="AF21">
        <v>7.6</v>
      </c>
      <c r="AG21">
        <v>5</v>
      </c>
      <c r="AH21" t="s">
        <v>53</v>
      </c>
      <c r="AI21" t="s">
        <v>54</v>
      </c>
      <c r="AJ21">
        <v>2</v>
      </c>
      <c r="AK21">
        <v>1</v>
      </c>
      <c r="AL21">
        <v>1</v>
      </c>
      <c r="AM21" t="s">
        <v>55</v>
      </c>
      <c r="AN21" t="s">
        <v>56</v>
      </c>
      <c r="AP21">
        <v>1</v>
      </c>
      <c r="AQ21" t="s">
        <v>57</v>
      </c>
      <c r="AR21">
        <v>0</v>
      </c>
      <c r="AW21" t="s">
        <v>58</v>
      </c>
      <c r="AX21">
        <v>0</v>
      </c>
      <c r="AY21">
        <v>2</v>
      </c>
      <c r="AZ21">
        <v>1</v>
      </c>
      <c r="BA21">
        <v>1</v>
      </c>
      <c r="BB21" t="s">
        <v>59</v>
      </c>
    </row>
    <row r="22" spans="1:54" x14ac:dyDescent="0.2">
      <c r="A22" s="4" t="str">
        <f>VLOOKUP(F22,'Matching-Tabelle'!$A$57:$B$61,2,FALSE)</f>
        <v>curdin.schenkel@tkb.ch</v>
      </c>
      <c r="B22" s="4" t="str">
        <f>VLOOKUP(J22,'Matching-Tabelle'!$A$1:$B$52,2,FALSE)</f>
        <v>WPI CTB</v>
      </c>
      <c r="C22" s="4">
        <v>0.5</v>
      </c>
      <c r="D22" s="4" t="s">
        <v>289</v>
      </c>
      <c r="E22" s="5">
        <v>42438</v>
      </c>
      <c r="F22" t="s">
        <v>46</v>
      </c>
      <c r="G22" t="s">
        <v>47</v>
      </c>
      <c r="H22" t="s">
        <v>48</v>
      </c>
      <c r="I22" s="1"/>
      <c r="J22">
        <v>14</v>
      </c>
      <c r="K22" t="s">
        <v>82</v>
      </c>
      <c r="L22" t="s">
        <v>83</v>
      </c>
      <c r="M22">
        <v>990001</v>
      </c>
      <c r="N22" t="s">
        <v>51</v>
      </c>
      <c r="O22">
        <v>0.5</v>
      </c>
      <c r="Q22">
        <v>0.5</v>
      </c>
      <c r="S22" t="s">
        <v>289</v>
      </c>
      <c r="AE22">
        <v>12</v>
      </c>
      <c r="AF22">
        <v>7.6</v>
      </c>
      <c r="AG22">
        <v>5</v>
      </c>
      <c r="AH22" t="s">
        <v>53</v>
      </c>
      <c r="AI22" t="s">
        <v>54</v>
      </c>
      <c r="AJ22">
        <v>2</v>
      </c>
      <c r="AK22">
        <v>1</v>
      </c>
      <c r="AL22">
        <v>1</v>
      </c>
      <c r="AM22" t="s">
        <v>55</v>
      </c>
      <c r="AN22" t="s">
        <v>56</v>
      </c>
      <c r="AP22">
        <v>1</v>
      </c>
      <c r="AQ22" t="s">
        <v>57</v>
      </c>
      <c r="AR22">
        <v>0</v>
      </c>
      <c r="AW22" t="s">
        <v>58</v>
      </c>
      <c r="AX22">
        <v>0</v>
      </c>
      <c r="AY22">
        <v>2</v>
      </c>
      <c r="AZ22">
        <v>0.5</v>
      </c>
      <c r="BA22">
        <v>0.5</v>
      </c>
      <c r="BB22" t="s">
        <v>59</v>
      </c>
    </row>
    <row r="23" spans="1:54" x14ac:dyDescent="0.2">
      <c r="A23" s="4" t="str">
        <f>VLOOKUP(F23,'Matching-Tabelle'!$A$57:$B$61,2,FALSE)</f>
        <v>curdin.schenkel@tkb.ch</v>
      </c>
      <c r="B23" s="4" t="str">
        <f>VLOOKUP(J23,'Matching-Tabelle'!$A$1:$B$52,2,FALSE)</f>
        <v>WPI CTB</v>
      </c>
      <c r="C23" s="4">
        <v>2</v>
      </c>
      <c r="D23" s="4" t="s">
        <v>297</v>
      </c>
      <c r="E23" s="5">
        <v>42439</v>
      </c>
      <c r="F23" t="s">
        <v>46</v>
      </c>
      <c r="G23" t="s">
        <v>47</v>
      </c>
      <c r="H23" t="s">
        <v>48</v>
      </c>
      <c r="I23" s="1"/>
      <c r="J23">
        <v>14</v>
      </c>
      <c r="K23" t="s">
        <v>82</v>
      </c>
      <c r="L23" t="s">
        <v>83</v>
      </c>
      <c r="M23">
        <v>990001</v>
      </c>
      <c r="N23" t="s">
        <v>51</v>
      </c>
      <c r="O23">
        <v>2</v>
      </c>
      <c r="Q23">
        <v>2</v>
      </c>
      <c r="S23" t="s">
        <v>297</v>
      </c>
      <c r="AE23">
        <v>12</v>
      </c>
      <c r="AF23">
        <v>7.6</v>
      </c>
      <c r="AG23">
        <v>5</v>
      </c>
      <c r="AH23" t="s">
        <v>53</v>
      </c>
      <c r="AI23" t="s">
        <v>54</v>
      </c>
      <c r="AJ23">
        <v>2</v>
      </c>
      <c r="AK23">
        <v>1</v>
      </c>
      <c r="AL23">
        <v>1</v>
      </c>
      <c r="AM23" t="s">
        <v>55</v>
      </c>
      <c r="AN23" t="s">
        <v>56</v>
      </c>
      <c r="AP23">
        <v>1</v>
      </c>
      <c r="AQ23" t="s">
        <v>57</v>
      </c>
      <c r="AR23">
        <v>0</v>
      </c>
      <c r="AW23" t="s">
        <v>58</v>
      </c>
      <c r="AX23">
        <v>0</v>
      </c>
      <c r="AY23">
        <v>2</v>
      </c>
      <c r="AZ23">
        <v>2</v>
      </c>
      <c r="BA23">
        <v>2</v>
      </c>
      <c r="BB23" t="s">
        <v>59</v>
      </c>
    </row>
    <row r="24" spans="1:54" x14ac:dyDescent="0.2">
      <c r="A24" s="4" t="str">
        <f>VLOOKUP(F24,'Matching-Tabelle'!$A$57:$B$61,2,FALSE)</f>
        <v>curdin.schenkel@tkb.ch</v>
      </c>
      <c r="B24" s="4" t="str">
        <f>VLOOKUP(J24,'Matching-Tabelle'!$A$1:$B$52,2,FALSE)</f>
        <v>WPI CTB</v>
      </c>
      <c r="C24" s="4">
        <v>2</v>
      </c>
      <c r="D24" s="4" t="s">
        <v>301</v>
      </c>
      <c r="E24" s="5">
        <v>42443</v>
      </c>
      <c r="F24" t="s">
        <v>46</v>
      </c>
      <c r="G24" t="s">
        <v>47</v>
      </c>
      <c r="H24" t="s">
        <v>48</v>
      </c>
      <c r="I24" s="1"/>
      <c r="J24">
        <v>14</v>
      </c>
      <c r="K24" t="s">
        <v>82</v>
      </c>
      <c r="L24" t="s">
        <v>83</v>
      </c>
      <c r="M24">
        <v>990001</v>
      </c>
      <c r="N24" t="s">
        <v>51</v>
      </c>
      <c r="O24">
        <v>2</v>
      </c>
      <c r="Q24">
        <v>2</v>
      </c>
      <c r="S24" t="s">
        <v>301</v>
      </c>
      <c r="AE24">
        <v>12</v>
      </c>
      <c r="AF24">
        <v>7.6</v>
      </c>
      <c r="AG24">
        <v>5</v>
      </c>
      <c r="AH24" t="s">
        <v>53</v>
      </c>
      <c r="AI24" t="s">
        <v>54</v>
      </c>
      <c r="AJ24">
        <v>2</v>
      </c>
      <c r="AK24">
        <v>1</v>
      </c>
      <c r="AL24">
        <v>1</v>
      </c>
      <c r="AM24" t="s">
        <v>55</v>
      </c>
      <c r="AN24" t="s">
        <v>56</v>
      </c>
      <c r="AP24">
        <v>1</v>
      </c>
      <c r="AQ24" t="s">
        <v>57</v>
      </c>
      <c r="AR24">
        <v>0</v>
      </c>
      <c r="AW24" t="s">
        <v>58</v>
      </c>
      <c r="AX24">
        <v>0</v>
      </c>
      <c r="AY24">
        <v>2</v>
      </c>
      <c r="AZ24">
        <v>2</v>
      </c>
      <c r="BA24">
        <v>2</v>
      </c>
      <c r="BB24" t="s">
        <v>59</v>
      </c>
    </row>
    <row r="25" spans="1:54" x14ac:dyDescent="0.2">
      <c r="A25" s="4" t="str">
        <f>VLOOKUP(F25,'Matching-Tabelle'!$A$57:$B$61,2,FALSE)</f>
        <v>curdin.schenkel@tkb.ch</v>
      </c>
      <c r="B25" s="4" t="str">
        <f>VLOOKUP(J25,'Matching-Tabelle'!$A$1:$B$52,2,FALSE)</f>
        <v>WPI CTB</v>
      </c>
      <c r="C25" s="4">
        <v>1</v>
      </c>
      <c r="D25" s="4" t="s">
        <v>305</v>
      </c>
      <c r="E25" s="5">
        <v>42444</v>
      </c>
      <c r="F25" t="s">
        <v>46</v>
      </c>
      <c r="G25" t="s">
        <v>47</v>
      </c>
      <c r="H25" t="s">
        <v>48</v>
      </c>
      <c r="I25" s="1"/>
      <c r="J25">
        <v>14</v>
      </c>
      <c r="K25" t="s">
        <v>82</v>
      </c>
      <c r="L25" t="s">
        <v>83</v>
      </c>
      <c r="M25">
        <v>990001</v>
      </c>
      <c r="N25" t="s">
        <v>51</v>
      </c>
      <c r="O25">
        <v>1</v>
      </c>
      <c r="Q25">
        <v>1</v>
      </c>
      <c r="S25" t="s">
        <v>305</v>
      </c>
      <c r="AE25">
        <v>12</v>
      </c>
      <c r="AF25">
        <v>7.6</v>
      </c>
      <c r="AG25">
        <v>5</v>
      </c>
      <c r="AH25" t="s">
        <v>53</v>
      </c>
      <c r="AI25" t="s">
        <v>54</v>
      </c>
      <c r="AJ25">
        <v>2</v>
      </c>
      <c r="AK25">
        <v>1</v>
      </c>
      <c r="AL25">
        <v>1</v>
      </c>
      <c r="AM25" t="s">
        <v>55</v>
      </c>
      <c r="AN25" t="s">
        <v>56</v>
      </c>
      <c r="AP25">
        <v>1</v>
      </c>
      <c r="AQ25" t="s">
        <v>57</v>
      </c>
      <c r="AR25">
        <v>0</v>
      </c>
      <c r="AW25" t="s">
        <v>58</v>
      </c>
      <c r="AX25">
        <v>0</v>
      </c>
      <c r="AY25">
        <v>2</v>
      </c>
      <c r="AZ25">
        <v>1</v>
      </c>
      <c r="BA25">
        <v>1</v>
      </c>
      <c r="BB25" t="s">
        <v>59</v>
      </c>
    </row>
    <row r="26" spans="1:54" x14ac:dyDescent="0.2">
      <c r="A26" s="4" t="str">
        <f>VLOOKUP(F26,'Matching-Tabelle'!$A$57:$B$61,2,FALSE)</f>
        <v>curdin.schenkel@tkb.ch</v>
      </c>
      <c r="B26" s="4" t="str">
        <f>VLOOKUP(J26,'Matching-Tabelle'!$A$1:$B$52,2,FALSE)</f>
        <v>WPI CTB</v>
      </c>
      <c r="C26" s="4">
        <v>2</v>
      </c>
      <c r="D26" s="4" t="s">
        <v>309</v>
      </c>
      <c r="E26" s="5">
        <v>42450</v>
      </c>
      <c r="F26" t="s">
        <v>46</v>
      </c>
      <c r="G26" t="s">
        <v>47</v>
      </c>
      <c r="H26" t="s">
        <v>48</v>
      </c>
      <c r="I26" s="1"/>
      <c r="J26">
        <v>14</v>
      </c>
      <c r="K26" t="s">
        <v>82</v>
      </c>
      <c r="L26" t="s">
        <v>83</v>
      </c>
      <c r="M26">
        <v>990001</v>
      </c>
      <c r="N26" t="s">
        <v>51</v>
      </c>
      <c r="O26">
        <v>2</v>
      </c>
      <c r="Q26">
        <v>2</v>
      </c>
      <c r="S26" t="s">
        <v>309</v>
      </c>
      <c r="AE26">
        <v>12</v>
      </c>
      <c r="AF26">
        <v>7.6</v>
      </c>
      <c r="AG26">
        <v>5</v>
      </c>
      <c r="AH26" t="s">
        <v>53</v>
      </c>
      <c r="AI26" t="s">
        <v>54</v>
      </c>
      <c r="AJ26">
        <v>2</v>
      </c>
      <c r="AK26">
        <v>1</v>
      </c>
      <c r="AL26">
        <v>1</v>
      </c>
      <c r="AM26" t="s">
        <v>55</v>
      </c>
      <c r="AN26" t="s">
        <v>56</v>
      </c>
      <c r="AP26">
        <v>1</v>
      </c>
      <c r="AQ26" t="s">
        <v>57</v>
      </c>
      <c r="AR26">
        <v>0</v>
      </c>
      <c r="AW26" t="s">
        <v>58</v>
      </c>
      <c r="AX26">
        <v>0</v>
      </c>
      <c r="AY26">
        <v>2</v>
      </c>
      <c r="AZ26">
        <v>2</v>
      </c>
      <c r="BA26">
        <v>2</v>
      </c>
      <c r="BB26" t="s">
        <v>59</v>
      </c>
    </row>
    <row r="27" spans="1:54" x14ac:dyDescent="0.2">
      <c r="A27" s="4" t="str">
        <f>VLOOKUP(F27,'Matching-Tabelle'!$A$57:$B$61,2,FALSE)</f>
        <v>curdin.schenkel@tkb.ch</v>
      </c>
      <c r="B27" s="4" t="str">
        <f>VLOOKUP(J27,'Matching-Tabelle'!$A$1:$B$52,2,FALSE)</f>
        <v>WPI CTB</v>
      </c>
      <c r="C27" s="4">
        <v>0.5</v>
      </c>
      <c r="D27" s="4" t="s">
        <v>310</v>
      </c>
      <c r="E27" s="5">
        <v>42450</v>
      </c>
      <c r="F27" t="s">
        <v>46</v>
      </c>
      <c r="G27" t="s">
        <v>47</v>
      </c>
      <c r="H27" t="s">
        <v>48</v>
      </c>
      <c r="I27" s="1"/>
      <c r="J27">
        <v>14</v>
      </c>
      <c r="K27" t="s">
        <v>82</v>
      </c>
      <c r="L27" t="s">
        <v>83</v>
      </c>
      <c r="M27">
        <v>990001</v>
      </c>
      <c r="N27" t="s">
        <v>51</v>
      </c>
      <c r="O27">
        <v>0.5</v>
      </c>
      <c r="Q27">
        <v>0.5</v>
      </c>
      <c r="S27" t="s">
        <v>310</v>
      </c>
      <c r="AE27">
        <v>12</v>
      </c>
      <c r="AF27">
        <v>7.6</v>
      </c>
      <c r="AG27">
        <v>5</v>
      </c>
      <c r="AH27" t="s">
        <v>53</v>
      </c>
      <c r="AI27" t="s">
        <v>54</v>
      </c>
      <c r="AJ27">
        <v>2</v>
      </c>
      <c r="AK27">
        <v>1</v>
      </c>
      <c r="AL27">
        <v>1</v>
      </c>
      <c r="AM27" t="s">
        <v>55</v>
      </c>
      <c r="AN27" t="s">
        <v>56</v>
      </c>
      <c r="AP27">
        <v>1</v>
      </c>
      <c r="AQ27" t="s">
        <v>57</v>
      </c>
      <c r="AR27">
        <v>0</v>
      </c>
      <c r="AW27" t="s">
        <v>58</v>
      </c>
      <c r="AX27">
        <v>0</v>
      </c>
      <c r="AY27">
        <v>2</v>
      </c>
      <c r="AZ27">
        <v>0.5</v>
      </c>
      <c r="BA27">
        <v>0.5</v>
      </c>
      <c r="BB27" t="s">
        <v>59</v>
      </c>
    </row>
    <row r="28" spans="1:54" x14ac:dyDescent="0.2">
      <c r="A28" s="4" t="str">
        <f>VLOOKUP(F28,'Matching-Tabelle'!$A$57:$B$61,2,FALSE)</f>
        <v>curdin.schenkel@tkb.ch</v>
      </c>
      <c r="B28" s="4" t="str">
        <f>VLOOKUP(J28,'Matching-Tabelle'!$A$1:$B$52,2,FALSE)</f>
        <v>WPI CTB</v>
      </c>
      <c r="C28" s="4">
        <v>2</v>
      </c>
      <c r="D28" s="4" t="s">
        <v>328</v>
      </c>
      <c r="E28" s="5">
        <v>42472</v>
      </c>
      <c r="F28" t="s">
        <v>46</v>
      </c>
      <c r="G28" t="s">
        <v>47</v>
      </c>
      <c r="H28" t="s">
        <v>48</v>
      </c>
      <c r="I28" s="1"/>
      <c r="J28">
        <v>14</v>
      </c>
      <c r="K28" t="s">
        <v>82</v>
      </c>
      <c r="L28" t="s">
        <v>83</v>
      </c>
      <c r="M28">
        <v>990001</v>
      </c>
      <c r="N28" t="s">
        <v>51</v>
      </c>
      <c r="O28">
        <v>2</v>
      </c>
      <c r="Q28">
        <v>2</v>
      </c>
      <c r="S28" t="s">
        <v>328</v>
      </c>
      <c r="AE28">
        <v>12</v>
      </c>
      <c r="AF28">
        <v>7.6</v>
      </c>
      <c r="AG28">
        <v>5</v>
      </c>
      <c r="AH28" t="s">
        <v>53</v>
      </c>
      <c r="AI28" t="s">
        <v>54</v>
      </c>
      <c r="AJ28">
        <v>2</v>
      </c>
      <c r="AK28">
        <v>1</v>
      </c>
      <c r="AL28">
        <v>1</v>
      </c>
      <c r="AM28" t="s">
        <v>55</v>
      </c>
      <c r="AN28" t="s">
        <v>56</v>
      </c>
      <c r="AP28">
        <v>1</v>
      </c>
      <c r="AQ28" t="s">
        <v>57</v>
      </c>
      <c r="AR28">
        <v>0</v>
      </c>
      <c r="AW28" t="s">
        <v>58</v>
      </c>
      <c r="AX28">
        <v>0</v>
      </c>
      <c r="AY28">
        <v>2</v>
      </c>
      <c r="AZ28">
        <v>2</v>
      </c>
      <c r="BA28">
        <v>2</v>
      </c>
      <c r="BB28" t="s">
        <v>59</v>
      </c>
    </row>
    <row r="29" spans="1:54" x14ac:dyDescent="0.2">
      <c r="A29" s="4" t="str">
        <f>VLOOKUP(F29,'Matching-Tabelle'!$A$57:$B$61,2,FALSE)</f>
        <v>curdin.schenkel@tkb.ch</v>
      </c>
      <c r="B29" s="4" t="str">
        <f>VLOOKUP(J29,'Matching-Tabelle'!$A$1:$B$52,2,FALSE)</f>
        <v>WPI CTB</v>
      </c>
      <c r="C29" s="4">
        <v>2.5</v>
      </c>
      <c r="D29" s="4" t="s">
        <v>358</v>
      </c>
      <c r="E29" s="5">
        <v>42483</v>
      </c>
      <c r="F29" t="s">
        <v>46</v>
      </c>
      <c r="G29" t="s">
        <v>47</v>
      </c>
      <c r="H29" t="s">
        <v>48</v>
      </c>
      <c r="I29" s="1"/>
      <c r="J29">
        <v>14</v>
      </c>
      <c r="K29" t="s">
        <v>82</v>
      </c>
      <c r="L29" t="s">
        <v>83</v>
      </c>
      <c r="M29">
        <v>990001</v>
      </c>
      <c r="N29" t="s">
        <v>51</v>
      </c>
      <c r="O29">
        <v>2.5</v>
      </c>
      <c r="Q29">
        <v>2.5</v>
      </c>
      <c r="S29" t="s">
        <v>358</v>
      </c>
      <c r="AE29">
        <v>12</v>
      </c>
      <c r="AF29">
        <v>7.6</v>
      </c>
      <c r="AG29">
        <v>5</v>
      </c>
      <c r="AH29" t="s">
        <v>53</v>
      </c>
      <c r="AI29" t="s">
        <v>54</v>
      </c>
      <c r="AJ29">
        <v>2</v>
      </c>
      <c r="AK29">
        <v>1</v>
      </c>
      <c r="AL29">
        <v>1</v>
      </c>
      <c r="AM29" t="s">
        <v>55</v>
      </c>
      <c r="AN29" t="s">
        <v>56</v>
      </c>
      <c r="AP29">
        <v>1</v>
      </c>
      <c r="AQ29" t="s">
        <v>57</v>
      </c>
      <c r="AR29">
        <v>0</v>
      </c>
      <c r="AW29" t="s">
        <v>58</v>
      </c>
      <c r="AX29">
        <v>0</v>
      </c>
      <c r="AY29">
        <v>2</v>
      </c>
      <c r="AZ29">
        <v>2.5</v>
      </c>
      <c r="BA29">
        <v>2.5</v>
      </c>
      <c r="BB29" t="s">
        <v>59</v>
      </c>
    </row>
    <row r="30" spans="1:54" x14ac:dyDescent="0.2">
      <c r="A30" s="4" t="str">
        <f>VLOOKUP(F30,'Matching-Tabelle'!$A$57:$B$61,2,FALSE)</f>
        <v>curdin.schenkel@tkb.ch</v>
      </c>
      <c r="B30" s="4" t="str">
        <f>VLOOKUP(J30,'Matching-Tabelle'!$A$1:$B$52,2,FALSE)</f>
        <v>WPI CTB</v>
      </c>
      <c r="C30" s="4">
        <v>2.75</v>
      </c>
      <c r="D30" s="4" t="s">
        <v>363</v>
      </c>
      <c r="E30" s="5">
        <v>42485</v>
      </c>
      <c r="F30" t="s">
        <v>46</v>
      </c>
      <c r="G30" t="s">
        <v>47</v>
      </c>
      <c r="H30" t="s">
        <v>48</v>
      </c>
      <c r="I30" s="1"/>
      <c r="J30">
        <v>14</v>
      </c>
      <c r="K30" t="s">
        <v>82</v>
      </c>
      <c r="L30" t="s">
        <v>83</v>
      </c>
      <c r="M30">
        <v>990001</v>
      </c>
      <c r="N30" t="s">
        <v>51</v>
      </c>
      <c r="O30">
        <v>2.75</v>
      </c>
      <c r="Q30">
        <v>2.75</v>
      </c>
      <c r="S30" t="s">
        <v>363</v>
      </c>
      <c r="AE30">
        <v>12</v>
      </c>
      <c r="AF30">
        <v>7.6</v>
      </c>
      <c r="AG30">
        <v>5</v>
      </c>
      <c r="AH30" t="s">
        <v>53</v>
      </c>
      <c r="AI30" t="s">
        <v>54</v>
      </c>
      <c r="AJ30">
        <v>2</v>
      </c>
      <c r="AK30">
        <v>1</v>
      </c>
      <c r="AL30">
        <v>1</v>
      </c>
      <c r="AM30" t="s">
        <v>55</v>
      </c>
      <c r="AN30" t="s">
        <v>56</v>
      </c>
      <c r="AP30">
        <v>1</v>
      </c>
      <c r="AQ30" t="s">
        <v>57</v>
      </c>
      <c r="AR30">
        <v>0</v>
      </c>
      <c r="AW30" t="s">
        <v>58</v>
      </c>
      <c r="AX30">
        <v>0</v>
      </c>
      <c r="AY30">
        <v>2</v>
      </c>
      <c r="AZ30">
        <v>2.75</v>
      </c>
      <c r="BA30">
        <v>2.75</v>
      </c>
      <c r="BB30" t="s">
        <v>59</v>
      </c>
    </row>
    <row r="31" spans="1:54" x14ac:dyDescent="0.2">
      <c r="A31" s="4" t="str">
        <f>VLOOKUP(F31,'Matching-Tabelle'!$A$57:$B$61,2,FALSE)</f>
        <v>curdin.schenkel@tkb.ch</v>
      </c>
      <c r="B31" s="4" t="str">
        <f>VLOOKUP(J31,'Matching-Tabelle'!$A$1:$B$52,2,FALSE)</f>
        <v>WPI CTB</v>
      </c>
      <c r="C31" s="4">
        <v>4.5</v>
      </c>
      <c r="D31" s="4" t="s">
        <v>368</v>
      </c>
      <c r="E31" s="5">
        <v>42487</v>
      </c>
      <c r="F31" t="s">
        <v>46</v>
      </c>
      <c r="G31" t="s">
        <v>47</v>
      </c>
      <c r="H31" t="s">
        <v>48</v>
      </c>
      <c r="I31" s="1"/>
      <c r="J31">
        <v>14</v>
      </c>
      <c r="K31" t="s">
        <v>82</v>
      </c>
      <c r="L31" t="s">
        <v>83</v>
      </c>
      <c r="M31">
        <v>990001</v>
      </c>
      <c r="N31" t="s">
        <v>51</v>
      </c>
      <c r="O31">
        <v>4.5</v>
      </c>
      <c r="Q31">
        <v>4.5</v>
      </c>
      <c r="S31" t="s">
        <v>368</v>
      </c>
      <c r="AE31">
        <v>12</v>
      </c>
      <c r="AF31">
        <v>7.6</v>
      </c>
      <c r="AG31">
        <v>5</v>
      </c>
      <c r="AH31" t="s">
        <v>53</v>
      </c>
      <c r="AI31" t="s">
        <v>54</v>
      </c>
      <c r="AJ31">
        <v>2</v>
      </c>
      <c r="AK31">
        <v>1</v>
      </c>
      <c r="AL31">
        <v>1</v>
      </c>
      <c r="AM31" t="s">
        <v>55</v>
      </c>
      <c r="AN31" t="s">
        <v>56</v>
      </c>
      <c r="AP31">
        <v>1</v>
      </c>
      <c r="AQ31" t="s">
        <v>57</v>
      </c>
      <c r="AR31">
        <v>0</v>
      </c>
      <c r="AW31" t="s">
        <v>58</v>
      </c>
      <c r="AX31">
        <v>0</v>
      </c>
      <c r="AY31">
        <v>2</v>
      </c>
      <c r="AZ31">
        <v>4.5</v>
      </c>
      <c r="BA31">
        <v>4.5</v>
      </c>
      <c r="BB31" t="s">
        <v>59</v>
      </c>
    </row>
    <row r="32" spans="1:54" x14ac:dyDescent="0.2">
      <c r="A32" s="4" t="str">
        <f>VLOOKUP(F32,'Matching-Tabelle'!$A$57:$B$61,2,FALSE)</f>
        <v>curdin.schenkel@tkb.ch</v>
      </c>
      <c r="B32" s="4" t="str">
        <f>VLOOKUP(J32,'Matching-Tabelle'!$A$1:$B$52,2,FALSE)</f>
        <v>WPI CTB</v>
      </c>
      <c r="C32" s="4">
        <v>1</v>
      </c>
      <c r="D32" s="4" t="s">
        <v>375</v>
      </c>
      <c r="E32" s="5">
        <v>42488</v>
      </c>
      <c r="F32" t="s">
        <v>46</v>
      </c>
      <c r="G32" t="s">
        <v>47</v>
      </c>
      <c r="H32" t="s">
        <v>48</v>
      </c>
      <c r="I32" s="1"/>
      <c r="J32">
        <v>14</v>
      </c>
      <c r="K32" t="s">
        <v>82</v>
      </c>
      <c r="L32" t="s">
        <v>83</v>
      </c>
      <c r="M32">
        <v>990001</v>
      </c>
      <c r="N32" t="s">
        <v>51</v>
      </c>
      <c r="O32">
        <v>1</v>
      </c>
      <c r="Q32">
        <v>1</v>
      </c>
      <c r="S32" t="s">
        <v>375</v>
      </c>
      <c r="AE32">
        <v>12</v>
      </c>
      <c r="AF32">
        <v>7.6</v>
      </c>
      <c r="AG32">
        <v>5</v>
      </c>
      <c r="AH32" t="s">
        <v>53</v>
      </c>
      <c r="AI32" t="s">
        <v>54</v>
      </c>
      <c r="AJ32">
        <v>2</v>
      </c>
      <c r="AK32">
        <v>1</v>
      </c>
      <c r="AL32">
        <v>1</v>
      </c>
      <c r="AM32" t="s">
        <v>55</v>
      </c>
      <c r="AN32" t="s">
        <v>56</v>
      </c>
      <c r="AP32">
        <v>1</v>
      </c>
      <c r="AQ32" t="s">
        <v>57</v>
      </c>
      <c r="AR32">
        <v>0</v>
      </c>
      <c r="AW32" t="s">
        <v>58</v>
      </c>
      <c r="AX32">
        <v>0</v>
      </c>
      <c r="AY32">
        <v>2</v>
      </c>
      <c r="AZ32">
        <v>1</v>
      </c>
      <c r="BA32">
        <v>1</v>
      </c>
      <c r="BB32" t="s">
        <v>59</v>
      </c>
    </row>
    <row r="33" spans="1:54" x14ac:dyDescent="0.2">
      <c r="A33" s="4" t="str">
        <f>VLOOKUP(F33,'Matching-Tabelle'!$A$57:$B$61,2,FALSE)</f>
        <v>curdin.schenkel@tkb.ch</v>
      </c>
      <c r="B33" s="4" t="str">
        <f>VLOOKUP(J33,'Matching-Tabelle'!$A$1:$B$52,2,FALSE)</f>
        <v>WPI CTB</v>
      </c>
      <c r="C33" s="4">
        <v>0.5</v>
      </c>
      <c r="D33" s="4" t="s">
        <v>392</v>
      </c>
      <c r="E33" s="5">
        <v>42494</v>
      </c>
      <c r="F33" t="s">
        <v>46</v>
      </c>
      <c r="G33" t="s">
        <v>47</v>
      </c>
      <c r="H33" t="s">
        <v>48</v>
      </c>
      <c r="I33" s="1"/>
      <c r="J33">
        <v>14</v>
      </c>
      <c r="K33" t="s">
        <v>82</v>
      </c>
      <c r="L33" t="s">
        <v>83</v>
      </c>
      <c r="M33">
        <v>990001</v>
      </c>
      <c r="N33" t="s">
        <v>51</v>
      </c>
      <c r="O33">
        <v>0.5</v>
      </c>
      <c r="Q33">
        <v>0.5</v>
      </c>
      <c r="S33" t="s">
        <v>392</v>
      </c>
      <c r="AE33">
        <v>12</v>
      </c>
      <c r="AF33">
        <v>7.6</v>
      </c>
      <c r="AG33">
        <v>5</v>
      </c>
      <c r="AH33" t="s">
        <v>53</v>
      </c>
      <c r="AI33" t="s">
        <v>54</v>
      </c>
      <c r="AJ33">
        <v>2</v>
      </c>
      <c r="AK33">
        <v>1</v>
      </c>
      <c r="AL33">
        <v>1</v>
      </c>
      <c r="AM33" t="s">
        <v>55</v>
      </c>
      <c r="AN33" t="s">
        <v>56</v>
      </c>
      <c r="AP33">
        <v>1</v>
      </c>
      <c r="AQ33" t="s">
        <v>57</v>
      </c>
      <c r="AR33">
        <v>0</v>
      </c>
      <c r="AW33" t="s">
        <v>58</v>
      </c>
      <c r="AX33">
        <v>0</v>
      </c>
      <c r="AY33">
        <v>2</v>
      </c>
      <c r="AZ33">
        <v>0.5</v>
      </c>
      <c r="BA33">
        <v>0.5</v>
      </c>
      <c r="BB33" t="s">
        <v>59</v>
      </c>
    </row>
    <row r="34" spans="1:54" x14ac:dyDescent="0.2">
      <c r="A34" s="4" t="str">
        <f>VLOOKUP(F34,'Matching-Tabelle'!$A$57:$B$61,2,FALSE)</f>
        <v>curdin.schenkel@tkb.ch</v>
      </c>
      <c r="B34" s="4" t="str">
        <f>VLOOKUP(J34,'Matching-Tabelle'!$A$1:$B$52,2,FALSE)</f>
        <v>WPI CTB</v>
      </c>
      <c r="C34" s="4">
        <v>4.5</v>
      </c>
      <c r="D34" s="4" t="s">
        <v>393</v>
      </c>
      <c r="E34" s="5">
        <v>42494</v>
      </c>
      <c r="F34" t="s">
        <v>46</v>
      </c>
      <c r="G34" t="s">
        <v>47</v>
      </c>
      <c r="H34" t="s">
        <v>48</v>
      </c>
      <c r="I34" s="1"/>
      <c r="J34">
        <v>14</v>
      </c>
      <c r="K34" t="s">
        <v>82</v>
      </c>
      <c r="L34" t="s">
        <v>83</v>
      </c>
      <c r="M34">
        <v>990001</v>
      </c>
      <c r="N34" t="s">
        <v>51</v>
      </c>
      <c r="O34">
        <v>4.5</v>
      </c>
      <c r="Q34">
        <v>4.5</v>
      </c>
      <c r="S34" t="s">
        <v>393</v>
      </c>
      <c r="AE34">
        <v>12</v>
      </c>
      <c r="AF34">
        <v>7.6</v>
      </c>
      <c r="AG34">
        <v>5</v>
      </c>
      <c r="AH34" t="s">
        <v>53</v>
      </c>
      <c r="AI34" t="s">
        <v>54</v>
      </c>
      <c r="AJ34">
        <v>2</v>
      </c>
      <c r="AK34">
        <v>1</v>
      </c>
      <c r="AL34">
        <v>1</v>
      </c>
      <c r="AM34" t="s">
        <v>55</v>
      </c>
      <c r="AN34" t="s">
        <v>56</v>
      </c>
      <c r="AP34">
        <v>1</v>
      </c>
      <c r="AQ34" t="s">
        <v>57</v>
      </c>
      <c r="AR34">
        <v>0</v>
      </c>
      <c r="AW34" t="s">
        <v>58</v>
      </c>
      <c r="AX34">
        <v>0</v>
      </c>
      <c r="AY34">
        <v>2</v>
      </c>
      <c r="AZ34">
        <v>4.5</v>
      </c>
      <c r="BA34">
        <v>4.5</v>
      </c>
      <c r="BB34" t="s">
        <v>59</v>
      </c>
    </row>
    <row r="35" spans="1:54" x14ac:dyDescent="0.2">
      <c r="A35" s="4" t="str">
        <f>VLOOKUP(F35,'Matching-Tabelle'!$A$57:$B$61,2,FALSE)</f>
        <v>curdin.schenkel@tkb.ch</v>
      </c>
      <c r="B35" s="4" t="str">
        <f>VLOOKUP(J35,'Matching-Tabelle'!$A$1:$B$52,2,FALSE)</f>
        <v>WPI CTB</v>
      </c>
      <c r="C35" s="4">
        <v>1</v>
      </c>
      <c r="D35" s="4" t="s">
        <v>404</v>
      </c>
      <c r="E35" s="5">
        <v>42500</v>
      </c>
      <c r="F35" t="s">
        <v>46</v>
      </c>
      <c r="G35" t="s">
        <v>47</v>
      </c>
      <c r="H35" t="s">
        <v>48</v>
      </c>
      <c r="I35" s="1"/>
      <c r="J35">
        <v>14</v>
      </c>
      <c r="K35" t="s">
        <v>82</v>
      </c>
      <c r="L35" t="s">
        <v>83</v>
      </c>
      <c r="M35">
        <v>990001</v>
      </c>
      <c r="N35" t="s">
        <v>51</v>
      </c>
      <c r="O35">
        <v>1</v>
      </c>
      <c r="Q35">
        <v>1</v>
      </c>
      <c r="S35" t="s">
        <v>404</v>
      </c>
      <c r="AE35">
        <v>12</v>
      </c>
      <c r="AF35">
        <v>7.6</v>
      </c>
      <c r="AG35">
        <v>5</v>
      </c>
      <c r="AH35" t="s">
        <v>53</v>
      </c>
      <c r="AI35" t="s">
        <v>54</v>
      </c>
      <c r="AJ35">
        <v>2</v>
      </c>
      <c r="AK35">
        <v>1</v>
      </c>
      <c r="AL35">
        <v>1</v>
      </c>
      <c r="AM35" t="s">
        <v>55</v>
      </c>
      <c r="AN35" t="s">
        <v>56</v>
      </c>
      <c r="AP35">
        <v>1</v>
      </c>
      <c r="AQ35" t="s">
        <v>57</v>
      </c>
      <c r="AR35">
        <v>0</v>
      </c>
      <c r="AW35" t="s">
        <v>58</v>
      </c>
      <c r="AX35">
        <v>0</v>
      </c>
      <c r="AY35">
        <v>2</v>
      </c>
      <c r="AZ35">
        <v>1</v>
      </c>
      <c r="BA35">
        <v>1</v>
      </c>
      <c r="BB35" t="s">
        <v>59</v>
      </c>
    </row>
    <row r="36" spans="1:54" x14ac:dyDescent="0.2">
      <c r="A36" s="4" t="str">
        <f>VLOOKUP(F36,'Matching-Tabelle'!$A$57:$B$61,2,FALSE)</f>
        <v>curdin.schenkel@tkb.ch</v>
      </c>
      <c r="B36" s="4" t="str">
        <f>VLOOKUP(J36,'Matching-Tabelle'!$A$1:$B$52,2,FALSE)</f>
        <v>WPI CTB</v>
      </c>
      <c r="C36" s="4">
        <v>1</v>
      </c>
      <c r="D36" s="4" t="s">
        <v>405</v>
      </c>
      <c r="E36" s="5">
        <v>42500</v>
      </c>
      <c r="F36" t="s">
        <v>46</v>
      </c>
      <c r="G36" t="s">
        <v>47</v>
      </c>
      <c r="H36" t="s">
        <v>48</v>
      </c>
      <c r="I36" s="1"/>
      <c r="J36">
        <v>14</v>
      </c>
      <c r="K36" t="s">
        <v>82</v>
      </c>
      <c r="L36" t="s">
        <v>83</v>
      </c>
      <c r="M36">
        <v>990001</v>
      </c>
      <c r="N36" t="s">
        <v>51</v>
      </c>
      <c r="O36">
        <v>1</v>
      </c>
      <c r="Q36">
        <v>1</v>
      </c>
      <c r="S36" t="s">
        <v>405</v>
      </c>
      <c r="AE36">
        <v>12</v>
      </c>
      <c r="AF36">
        <v>7.6</v>
      </c>
      <c r="AG36">
        <v>5</v>
      </c>
      <c r="AH36" t="s">
        <v>53</v>
      </c>
      <c r="AI36" t="s">
        <v>54</v>
      </c>
      <c r="AJ36">
        <v>2</v>
      </c>
      <c r="AK36">
        <v>1</v>
      </c>
      <c r="AL36">
        <v>1</v>
      </c>
      <c r="AM36" t="s">
        <v>55</v>
      </c>
      <c r="AN36" t="s">
        <v>56</v>
      </c>
      <c r="AP36">
        <v>1</v>
      </c>
      <c r="AQ36" t="s">
        <v>57</v>
      </c>
      <c r="AR36">
        <v>0</v>
      </c>
      <c r="AW36" t="s">
        <v>58</v>
      </c>
      <c r="AX36">
        <v>0</v>
      </c>
      <c r="AY36">
        <v>2</v>
      </c>
      <c r="AZ36">
        <v>1</v>
      </c>
      <c r="BA36">
        <v>1</v>
      </c>
      <c r="BB36" t="s">
        <v>59</v>
      </c>
    </row>
    <row r="37" spans="1:54" x14ac:dyDescent="0.2">
      <c r="A37" s="4" t="str">
        <f>VLOOKUP(F37,'Matching-Tabelle'!$A$57:$B$61,2,FALSE)</f>
        <v>curdin.schenkel@tkb.ch</v>
      </c>
      <c r="B37" s="4" t="str">
        <f>VLOOKUP(J37,'Matching-Tabelle'!$A$1:$B$52,2,FALSE)</f>
        <v>WPI CTB</v>
      </c>
      <c r="C37" s="4">
        <v>1</v>
      </c>
      <c r="D37" s="4" t="s">
        <v>85</v>
      </c>
      <c r="E37" s="5">
        <v>42514</v>
      </c>
      <c r="F37" t="s">
        <v>46</v>
      </c>
      <c r="G37" t="s">
        <v>47</v>
      </c>
      <c r="H37" t="s">
        <v>48</v>
      </c>
      <c r="I37" s="1"/>
      <c r="J37">
        <v>14</v>
      </c>
      <c r="K37" t="s">
        <v>82</v>
      </c>
      <c r="L37" t="s">
        <v>83</v>
      </c>
      <c r="M37">
        <v>990001</v>
      </c>
      <c r="N37" t="s">
        <v>51</v>
      </c>
      <c r="O37">
        <v>1</v>
      </c>
      <c r="Q37">
        <v>1</v>
      </c>
      <c r="S37" t="s">
        <v>85</v>
      </c>
      <c r="AE37">
        <v>12</v>
      </c>
      <c r="AF37">
        <v>7.6</v>
      </c>
      <c r="AG37">
        <v>5</v>
      </c>
      <c r="AH37" t="s">
        <v>53</v>
      </c>
      <c r="AI37" t="s">
        <v>54</v>
      </c>
      <c r="AJ37">
        <v>2</v>
      </c>
      <c r="AK37">
        <v>1</v>
      </c>
      <c r="AL37">
        <v>1</v>
      </c>
      <c r="AM37" t="s">
        <v>55</v>
      </c>
      <c r="AN37" t="s">
        <v>56</v>
      </c>
      <c r="AP37">
        <v>1</v>
      </c>
      <c r="AQ37" t="s">
        <v>57</v>
      </c>
      <c r="AR37">
        <v>0</v>
      </c>
      <c r="AW37" t="s">
        <v>58</v>
      </c>
      <c r="AX37">
        <v>0</v>
      </c>
      <c r="AY37">
        <v>2</v>
      </c>
      <c r="AZ37">
        <v>1</v>
      </c>
      <c r="BA37">
        <v>1</v>
      </c>
      <c r="BB37" t="s">
        <v>59</v>
      </c>
    </row>
    <row r="38" spans="1:54" x14ac:dyDescent="0.2">
      <c r="A38" s="4" t="str">
        <f>VLOOKUP(F38,'Matching-Tabelle'!$A$57:$B$61,2,FALSE)</f>
        <v>curdin.schenkel@tkb.ch</v>
      </c>
      <c r="B38" s="4" t="str">
        <f>VLOOKUP(J38,'Matching-Tabelle'!$A$1:$B$52,2,FALSE)</f>
        <v>WPI CTB</v>
      </c>
      <c r="C38" s="4">
        <v>1</v>
      </c>
      <c r="D38" s="4" t="s">
        <v>470</v>
      </c>
      <c r="E38" s="5">
        <v>42524</v>
      </c>
      <c r="F38" t="s">
        <v>46</v>
      </c>
      <c r="G38" t="s">
        <v>47</v>
      </c>
      <c r="H38" t="s">
        <v>48</v>
      </c>
      <c r="I38" s="1"/>
      <c r="J38">
        <v>14</v>
      </c>
      <c r="K38" t="s">
        <v>82</v>
      </c>
      <c r="L38" t="s">
        <v>83</v>
      </c>
      <c r="M38">
        <v>990001</v>
      </c>
      <c r="N38" t="s">
        <v>51</v>
      </c>
      <c r="O38">
        <v>1</v>
      </c>
      <c r="Q38">
        <v>1</v>
      </c>
      <c r="S38" t="s">
        <v>470</v>
      </c>
      <c r="AE38">
        <v>12</v>
      </c>
      <c r="AF38">
        <v>7.6</v>
      </c>
      <c r="AG38">
        <v>5</v>
      </c>
      <c r="AH38" t="s">
        <v>53</v>
      </c>
      <c r="AI38" t="s">
        <v>54</v>
      </c>
      <c r="AJ38">
        <v>2</v>
      </c>
      <c r="AK38">
        <v>1</v>
      </c>
      <c r="AL38">
        <v>1</v>
      </c>
      <c r="AM38" t="s">
        <v>55</v>
      </c>
      <c r="AN38" t="s">
        <v>56</v>
      </c>
      <c r="AP38">
        <v>1</v>
      </c>
      <c r="AQ38" t="s">
        <v>57</v>
      </c>
      <c r="AR38">
        <v>0</v>
      </c>
      <c r="AW38" t="s">
        <v>58</v>
      </c>
      <c r="AX38">
        <v>0</v>
      </c>
      <c r="AY38">
        <v>2</v>
      </c>
      <c r="AZ38">
        <v>1</v>
      </c>
      <c r="BA38">
        <v>1</v>
      </c>
      <c r="BB38" t="s">
        <v>59</v>
      </c>
    </row>
    <row r="39" spans="1:54" x14ac:dyDescent="0.2">
      <c r="A39" s="4" t="str">
        <f>VLOOKUP(F39,'Matching-Tabelle'!$A$57:$B$61,2,FALSE)</f>
        <v>curdin.schenkel@tkb.ch</v>
      </c>
      <c r="B39" s="4" t="str">
        <f>VLOOKUP(J39,'Matching-Tabelle'!$A$1:$B$52,2,FALSE)</f>
        <v>WPI CTB</v>
      </c>
      <c r="C39" s="4">
        <v>2</v>
      </c>
      <c r="D39" s="4" t="s">
        <v>478</v>
      </c>
      <c r="E39" s="5">
        <v>42528</v>
      </c>
      <c r="F39" t="s">
        <v>46</v>
      </c>
      <c r="G39" t="s">
        <v>47</v>
      </c>
      <c r="H39" t="s">
        <v>48</v>
      </c>
      <c r="I39" s="1"/>
      <c r="J39">
        <v>14</v>
      </c>
      <c r="K39" t="s">
        <v>82</v>
      </c>
      <c r="L39" t="s">
        <v>83</v>
      </c>
      <c r="M39">
        <v>990001</v>
      </c>
      <c r="N39" t="s">
        <v>51</v>
      </c>
      <c r="O39">
        <v>2</v>
      </c>
      <c r="Q39">
        <v>2</v>
      </c>
      <c r="S39" t="s">
        <v>478</v>
      </c>
      <c r="AE39">
        <v>12</v>
      </c>
      <c r="AF39">
        <v>7.6</v>
      </c>
      <c r="AG39">
        <v>5</v>
      </c>
      <c r="AH39" t="s">
        <v>53</v>
      </c>
      <c r="AI39" t="s">
        <v>54</v>
      </c>
      <c r="AJ39">
        <v>2</v>
      </c>
      <c r="AK39">
        <v>1</v>
      </c>
      <c r="AL39">
        <v>1</v>
      </c>
      <c r="AM39" t="s">
        <v>55</v>
      </c>
      <c r="AN39" t="s">
        <v>56</v>
      </c>
      <c r="AP39">
        <v>1</v>
      </c>
      <c r="AQ39" t="s">
        <v>57</v>
      </c>
      <c r="AR39">
        <v>0</v>
      </c>
      <c r="AW39" t="s">
        <v>58</v>
      </c>
      <c r="AX39">
        <v>0</v>
      </c>
      <c r="AY39">
        <v>2</v>
      </c>
      <c r="AZ39">
        <v>2</v>
      </c>
      <c r="BA39">
        <v>2</v>
      </c>
      <c r="BB39" t="s">
        <v>59</v>
      </c>
    </row>
    <row r="40" spans="1:54" x14ac:dyDescent="0.2">
      <c r="A40" s="4" t="str">
        <f>VLOOKUP(F40,'Matching-Tabelle'!$A$57:$B$61,2,FALSE)</f>
        <v>curdin.schenkel@tkb.ch</v>
      </c>
      <c r="B40" s="4" t="str">
        <f>VLOOKUP(J40,'Matching-Tabelle'!$A$1:$B$52,2,FALSE)</f>
        <v>WPI CTB</v>
      </c>
      <c r="C40" s="4">
        <v>1</v>
      </c>
      <c r="D40" s="4" t="s">
        <v>496</v>
      </c>
      <c r="E40" s="5">
        <v>42534</v>
      </c>
      <c r="F40" t="s">
        <v>46</v>
      </c>
      <c r="G40" t="s">
        <v>47</v>
      </c>
      <c r="H40" t="s">
        <v>48</v>
      </c>
      <c r="I40" s="1"/>
      <c r="J40">
        <v>14</v>
      </c>
      <c r="K40" t="s">
        <v>82</v>
      </c>
      <c r="L40" t="s">
        <v>83</v>
      </c>
      <c r="M40">
        <v>990001</v>
      </c>
      <c r="N40" t="s">
        <v>51</v>
      </c>
      <c r="O40">
        <v>1</v>
      </c>
      <c r="Q40">
        <v>1</v>
      </c>
      <c r="S40" t="s">
        <v>496</v>
      </c>
      <c r="AE40">
        <v>12</v>
      </c>
      <c r="AF40">
        <v>7.6</v>
      </c>
      <c r="AG40">
        <v>5</v>
      </c>
      <c r="AH40" t="s">
        <v>53</v>
      </c>
      <c r="AI40" t="s">
        <v>54</v>
      </c>
      <c r="AJ40">
        <v>2</v>
      </c>
      <c r="AK40">
        <v>1</v>
      </c>
      <c r="AL40">
        <v>1</v>
      </c>
      <c r="AM40" t="s">
        <v>55</v>
      </c>
      <c r="AN40" t="s">
        <v>56</v>
      </c>
      <c r="AP40">
        <v>1</v>
      </c>
      <c r="AQ40" t="s">
        <v>57</v>
      </c>
      <c r="AR40">
        <v>0</v>
      </c>
      <c r="AW40" t="s">
        <v>58</v>
      </c>
      <c r="AX40">
        <v>0</v>
      </c>
      <c r="AY40">
        <v>2</v>
      </c>
      <c r="AZ40">
        <v>1</v>
      </c>
      <c r="BA40">
        <v>1</v>
      </c>
      <c r="BB40" t="s">
        <v>59</v>
      </c>
    </row>
    <row r="41" spans="1:54" x14ac:dyDescent="0.2">
      <c r="A41" s="4" t="str">
        <f>VLOOKUP(F41,'Matching-Tabelle'!$A$57:$B$61,2,FALSE)</f>
        <v>curdin.schenkel@tkb.ch</v>
      </c>
      <c r="B41" s="4" t="str">
        <f>VLOOKUP(J41,'Matching-Tabelle'!$A$1:$B$52,2,FALSE)</f>
        <v>WPI CTB</v>
      </c>
      <c r="C41" s="4">
        <v>3</v>
      </c>
      <c r="D41" s="4" t="s">
        <v>502</v>
      </c>
      <c r="E41" s="5">
        <v>42537</v>
      </c>
      <c r="F41" t="s">
        <v>46</v>
      </c>
      <c r="G41" t="s">
        <v>47</v>
      </c>
      <c r="H41" t="s">
        <v>48</v>
      </c>
      <c r="I41" s="1"/>
      <c r="J41">
        <v>14</v>
      </c>
      <c r="K41" t="s">
        <v>82</v>
      </c>
      <c r="L41" t="s">
        <v>83</v>
      </c>
      <c r="M41">
        <v>990001</v>
      </c>
      <c r="N41" t="s">
        <v>51</v>
      </c>
      <c r="O41">
        <v>3</v>
      </c>
      <c r="Q41">
        <v>3</v>
      </c>
      <c r="S41" t="s">
        <v>502</v>
      </c>
      <c r="AE41">
        <v>12</v>
      </c>
      <c r="AF41">
        <v>7.6</v>
      </c>
      <c r="AG41">
        <v>5</v>
      </c>
      <c r="AH41" t="s">
        <v>53</v>
      </c>
      <c r="AI41" t="s">
        <v>54</v>
      </c>
      <c r="AJ41">
        <v>2</v>
      </c>
      <c r="AK41">
        <v>1</v>
      </c>
      <c r="AL41">
        <v>1</v>
      </c>
      <c r="AM41" t="s">
        <v>55</v>
      </c>
      <c r="AN41" t="s">
        <v>56</v>
      </c>
      <c r="AP41">
        <v>1</v>
      </c>
      <c r="AQ41" t="s">
        <v>57</v>
      </c>
      <c r="AR41">
        <v>0</v>
      </c>
      <c r="AW41" t="s">
        <v>58</v>
      </c>
      <c r="AX41">
        <v>0</v>
      </c>
      <c r="AY41">
        <v>2</v>
      </c>
      <c r="AZ41">
        <v>3</v>
      </c>
      <c r="BA41">
        <v>3</v>
      </c>
      <c r="BB41" t="s">
        <v>59</v>
      </c>
    </row>
    <row r="42" spans="1:54" x14ac:dyDescent="0.2">
      <c r="A42" s="4" t="str">
        <f>VLOOKUP(F42,'Matching-Tabelle'!$A$57:$B$61,2,FALSE)</f>
        <v>curdin.schenkel@tkb.ch</v>
      </c>
      <c r="B42" s="4" t="str">
        <f>VLOOKUP(J42,'Matching-Tabelle'!$A$1:$B$52,2,FALSE)</f>
        <v>WPI CTB</v>
      </c>
      <c r="C42" s="4">
        <v>0.5</v>
      </c>
      <c r="D42" s="4" t="s">
        <v>516</v>
      </c>
      <c r="E42" s="5">
        <v>42548</v>
      </c>
      <c r="F42" t="s">
        <v>46</v>
      </c>
      <c r="G42" t="s">
        <v>47</v>
      </c>
      <c r="H42" t="s">
        <v>48</v>
      </c>
      <c r="I42" s="1"/>
      <c r="J42">
        <v>14</v>
      </c>
      <c r="K42" t="s">
        <v>82</v>
      </c>
      <c r="L42" t="s">
        <v>83</v>
      </c>
      <c r="M42">
        <v>990001</v>
      </c>
      <c r="N42" t="s">
        <v>51</v>
      </c>
      <c r="O42">
        <v>0.5</v>
      </c>
      <c r="Q42">
        <v>0.5</v>
      </c>
      <c r="S42" t="s">
        <v>516</v>
      </c>
      <c r="AE42">
        <v>12</v>
      </c>
      <c r="AF42">
        <v>7.6</v>
      </c>
      <c r="AG42">
        <v>5</v>
      </c>
      <c r="AH42" t="s">
        <v>53</v>
      </c>
      <c r="AI42" t="s">
        <v>54</v>
      </c>
      <c r="AJ42">
        <v>2</v>
      </c>
      <c r="AK42">
        <v>1</v>
      </c>
      <c r="AL42">
        <v>1</v>
      </c>
      <c r="AM42" t="s">
        <v>55</v>
      </c>
      <c r="AN42" t="s">
        <v>56</v>
      </c>
      <c r="AP42">
        <v>1</v>
      </c>
      <c r="AQ42" t="s">
        <v>57</v>
      </c>
      <c r="AR42">
        <v>0</v>
      </c>
      <c r="AW42" t="s">
        <v>58</v>
      </c>
      <c r="AX42">
        <v>0</v>
      </c>
      <c r="AY42">
        <v>2</v>
      </c>
      <c r="AZ42">
        <v>0.5</v>
      </c>
      <c r="BA42">
        <v>0.5</v>
      </c>
      <c r="BB42" t="s">
        <v>59</v>
      </c>
    </row>
    <row r="43" spans="1:54" x14ac:dyDescent="0.2">
      <c r="A43" s="4" t="str">
        <f>VLOOKUP(F43,'Matching-Tabelle'!$A$57:$B$61,2,FALSE)</f>
        <v>curdin.schenkel@tkb.ch</v>
      </c>
      <c r="B43" s="4" t="str">
        <f>VLOOKUP(J43,'Matching-Tabelle'!$A$1:$B$52,2,FALSE)</f>
        <v>WPI CTB</v>
      </c>
      <c r="C43" s="4">
        <v>0.25</v>
      </c>
      <c r="D43" s="4" t="s">
        <v>517</v>
      </c>
      <c r="E43" s="5">
        <v>42548</v>
      </c>
      <c r="F43" t="s">
        <v>46</v>
      </c>
      <c r="G43" t="s">
        <v>47</v>
      </c>
      <c r="H43" t="s">
        <v>48</v>
      </c>
      <c r="I43" s="1"/>
      <c r="J43">
        <v>14</v>
      </c>
      <c r="K43" t="s">
        <v>82</v>
      </c>
      <c r="L43" t="s">
        <v>83</v>
      </c>
      <c r="M43">
        <v>990001</v>
      </c>
      <c r="N43" t="s">
        <v>51</v>
      </c>
      <c r="O43">
        <v>0.25</v>
      </c>
      <c r="Q43">
        <v>0.25</v>
      </c>
      <c r="S43" t="s">
        <v>517</v>
      </c>
      <c r="AE43">
        <v>12</v>
      </c>
      <c r="AF43">
        <v>7.6</v>
      </c>
      <c r="AG43">
        <v>5</v>
      </c>
      <c r="AH43" t="s">
        <v>53</v>
      </c>
      <c r="AI43" t="s">
        <v>54</v>
      </c>
      <c r="AJ43">
        <v>2</v>
      </c>
      <c r="AK43">
        <v>1</v>
      </c>
      <c r="AL43">
        <v>1</v>
      </c>
      <c r="AM43" t="s">
        <v>55</v>
      </c>
      <c r="AN43" t="s">
        <v>56</v>
      </c>
      <c r="AP43">
        <v>1</v>
      </c>
      <c r="AQ43" t="s">
        <v>57</v>
      </c>
      <c r="AR43">
        <v>0</v>
      </c>
      <c r="AW43" t="s">
        <v>58</v>
      </c>
      <c r="AX43">
        <v>0</v>
      </c>
      <c r="AY43">
        <v>2</v>
      </c>
      <c r="AZ43">
        <v>0.25</v>
      </c>
      <c r="BA43">
        <v>0.25</v>
      </c>
      <c r="BB43" t="s">
        <v>59</v>
      </c>
    </row>
    <row r="44" spans="1:54" x14ac:dyDescent="0.2">
      <c r="A44" s="4" t="str">
        <f>VLOOKUP(F44,'Matching-Tabelle'!$A$57:$B$61,2,FALSE)</f>
        <v>curdin.schenkel@tkb.ch</v>
      </c>
      <c r="B44" s="4" t="str">
        <f>VLOOKUP(J44,'Matching-Tabelle'!$A$1:$B$52,2,FALSE)</f>
        <v>WPI CTB</v>
      </c>
      <c r="C44" s="4">
        <v>2</v>
      </c>
      <c r="D44" s="4" t="s">
        <v>518</v>
      </c>
      <c r="E44" s="5">
        <v>42548</v>
      </c>
      <c r="F44" t="s">
        <v>46</v>
      </c>
      <c r="G44" t="s">
        <v>47</v>
      </c>
      <c r="H44" t="s">
        <v>48</v>
      </c>
      <c r="I44" s="1"/>
      <c r="J44">
        <v>14</v>
      </c>
      <c r="K44" t="s">
        <v>82</v>
      </c>
      <c r="L44" t="s">
        <v>83</v>
      </c>
      <c r="M44">
        <v>990001</v>
      </c>
      <c r="N44" t="s">
        <v>51</v>
      </c>
      <c r="O44">
        <v>2</v>
      </c>
      <c r="Q44">
        <v>2</v>
      </c>
      <c r="S44" t="s">
        <v>518</v>
      </c>
      <c r="AE44">
        <v>12</v>
      </c>
      <c r="AF44">
        <v>7.6</v>
      </c>
      <c r="AG44">
        <v>5</v>
      </c>
      <c r="AH44" t="s">
        <v>53</v>
      </c>
      <c r="AI44" t="s">
        <v>54</v>
      </c>
      <c r="AJ44">
        <v>2</v>
      </c>
      <c r="AK44">
        <v>1</v>
      </c>
      <c r="AL44">
        <v>1</v>
      </c>
      <c r="AM44" t="s">
        <v>55</v>
      </c>
      <c r="AN44" t="s">
        <v>56</v>
      </c>
      <c r="AP44">
        <v>1</v>
      </c>
      <c r="AQ44" t="s">
        <v>57</v>
      </c>
      <c r="AR44">
        <v>0</v>
      </c>
      <c r="AW44" t="s">
        <v>58</v>
      </c>
      <c r="AX44">
        <v>0</v>
      </c>
      <c r="AY44">
        <v>2</v>
      </c>
      <c r="AZ44">
        <v>2</v>
      </c>
      <c r="BA44">
        <v>2</v>
      </c>
      <c r="BB44" t="s">
        <v>59</v>
      </c>
    </row>
    <row r="45" spans="1:54" x14ac:dyDescent="0.2">
      <c r="A45" s="4" t="str">
        <f>VLOOKUP(F45,'Matching-Tabelle'!$A$57:$B$61,2,FALSE)</f>
        <v>curdin.schenkel@tkb.ch</v>
      </c>
      <c r="B45" s="4" t="str">
        <f>VLOOKUP(J45,'Matching-Tabelle'!$A$1:$B$52,2,FALSE)</f>
        <v>WPI CTB</v>
      </c>
      <c r="C45" s="4">
        <v>1</v>
      </c>
      <c r="D45" s="4" t="s">
        <v>259</v>
      </c>
      <c r="E45" s="5">
        <v>42549</v>
      </c>
      <c r="F45" t="s">
        <v>46</v>
      </c>
      <c r="G45" t="s">
        <v>47</v>
      </c>
      <c r="H45" t="s">
        <v>48</v>
      </c>
      <c r="I45" s="1"/>
      <c r="J45">
        <v>14</v>
      </c>
      <c r="K45" t="s">
        <v>82</v>
      </c>
      <c r="L45" t="s">
        <v>83</v>
      </c>
      <c r="M45">
        <v>990001</v>
      </c>
      <c r="N45" t="s">
        <v>51</v>
      </c>
      <c r="O45">
        <v>1</v>
      </c>
      <c r="Q45">
        <v>1</v>
      </c>
      <c r="S45" t="s">
        <v>259</v>
      </c>
      <c r="AE45">
        <v>12</v>
      </c>
      <c r="AF45">
        <v>7.6</v>
      </c>
      <c r="AG45">
        <v>5</v>
      </c>
      <c r="AH45" t="s">
        <v>53</v>
      </c>
      <c r="AI45" t="s">
        <v>54</v>
      </c>
      <c r="AJ45">
        <v>2</v>
      </c>
      <c r="AK45">
        <v>1</v>
      </c>
      <c r="AL45">
        <v>1</v>
      </c>
      <c r="AM45" t="s">
        <v>55</v>
      </c>
      <c r="AN45" t="s">
        <v>56</v>
      </c>
      <c r="AP45">
        <v>1</v>
      </c>
      <c r="AQ45" t="s">
        <v>57</v>
      </c>
      <c r="AR45">
        <v>0</v>
      </c>
      <c r="AW45" t="s">
        <v>58</v>
      </c>
      <c r="AX45">
        <v>0</v>
      </c>
      <c r="AY45">
        <v>2</v>
      </c>
      <c r="AZ45">
        <v>1</v>
      </c>
      <c r="BA45">
        <v>1</v>
      </c>
      <c r="BB45" t="s">
        <v>59</v>
      </c>
    </row>
    <row r="46" spans="1:54" x14ac:dyDescent="0.2">
      <c r="A46" s="4" t="str">
        <f>VLOOKUP(F46,'Matching-Tabelle'!$A$57:$B$61,2,FALSE)</f>
        <v>curdin.schenkel@tkb.ch</v>
      </c>
      <c r="B46" s="4" t="str">
        <f>VLOOKUP(J46,'Matching-Tabelle'!$A$1:$B$52,2,FALSE)</f>
        <v>WPI CTB</v>
      </c>
      <c r="C46" s="4">
        <v>1.5</v>
      </c>
      <c r="D46" s="4" t="s">
        <v>525</v>
      </c>
      <c r="E46" s="5">
        <v>42550</v>
      </c>
      <c r="F46" t="s">
        <v>46</v>
      </c>
      <c r="G46" t="s">
        <v>47</v>
      </c>
      <c r="H46" t="s">
        <v>48</v>
      </c>
      <c r="I46" s="1"/>
      <c r="J46">
        <v>14</v>
      </c>
      <c r="K46" t="s">
        <v>82</v>
      </c>
      <c r="L46" t="s">
        <v>83</v>
      </c>
      <c r="M46">
        <v>990001</v>
      </c>
      <c r="N46" t="s">
        <v>51</v>
      </c>
      <c r="O46">
        <v>1.5</v>
      </c>
      <c r="Q46">
        <v>1.5</v>
      </c>
      <c r="S46" t="s">
        <v>525</v>
      </c>
      <c r="AE46">
        <v>12</v>
      </c>
      <c r="AF46">
        <v>7.6</v>
      </c>
      <c r="AG46">
        <v>5</v>
      </c>
      <c r="AH46" t="s">
        <v>53</v>
      </c>
      <c r="AI46" t="s">
        <v>54</v>
      </c>
      <c r="AJ46">
        <v>2</v>
      </c>
      <c r="AK46">
        <v>1</v>
      </c>
      <c r="AL46">
        <v>1</v>
      </c>
      <c r="AM46" t="s">
        <v>55</v>
      </c>
      <c r="AN46" t="s">
        <v>56</v>
      </c>
      <c r="AP46">
        <v>1</v>
      </c>
      <c r="AQ46" t="s">
        <v>57</v>
      </c>
      <c r="AR46">
        <v>0</v>
      </c>
      <c r="AW46" t="s">
        <v>58</v>
      </c>
      <c r="AX46">
        <v>0</v>
      </c>
      <c r="AY46">
        <v>2</v>
      </c>
      <c r="AZ46">
        <v>1.5</v>
      </c>
      <c r="BA46">
        <v>1.5</v>
      </c>
      <c r="BB46" t="s">
        <v>59</v>
      </c>
    </row>
    <row r="47" spans="1:54" x14ac:dyDescent="0.2">
      <c r="A47" s="4" t="str">
        <f>VLOOKUP(F47,'Matching-Tabelle'!$A$57:$B$61,2,FALSE)</f>
        <v>curdin.schenkel@tkb.ch</v>
      </c>
      <c r="B47" s="4" t="str">
        <f>VLOOKUP(J47,'Matching-Tabelle'!$A$1:$B$52,2,FALSE)</f>
        <v>WPI CTB</v>
      </c>
      <c r="C47" s="4">
        <v>2</v>
      </c>
      <c r="D47" s="4" t="s">
        <v>558</v>
      </c>
      <c r="E47" s="5">
        <v>42571</v>
      </c>
      <c r="F47" t="s">
        <v>46</v>
      </c>
      <c r="G47" t="s">
        <v>47</v>
      </c>
      <c r="H47" t="s">
        <v>48</v>
      </c>
      <c r="I47" s="1"/>
      <c r="J47">
        <v>14</v>
      </c>
      <c r="K47" t="s">
        <v>82</v>
      </c>
      <c r="L47" t="s">
        <v>83</v>
      </c>
      <c r="M47">
        <v>990001</v>
      </c>
      <c r="N47" t="s">
        <v>51</v>
      </c>
      <c r="O47">
        <v>2</v>
      </c>
      <c r="Q47">
        <v>2</v>
      </c>
      <c r="S47" t="s">
        <v>558</v>
      </c>
      <c r="AE47">
        <v>12</v>
      </c>
      <c r="AF47">
        <v>7.6</v>
      </c>
      <c r="AG47">
        <v>5</v>
      </c>
      <c r="AH47" t="s">
        <v>53</v>
      </c>
      <c r="AI47" t="s">
        <v>54</v>
      </c>
      <c r="AJ47">
        <v>2</v>
      </c>
      <c r="AK47">
        <v>1</v>
      </c>
      <c r="AL47">
        <v>1</v>
      </c>
      <c r="AM47" t="s">
        <v>55</v>
      </c>
      <c r="AN47" t="s">
        <v>56</v>
      </c>
      <c r="AP47">
        <v>1</v>
      </c>
      <c r="AQ47" t="s">
        <v>57</v>
      </c>
      <c r="AR47">
        <v>0</v>
      </c>
      <c r="AW47" t="s">
        <v>58</v>
      </c>
      <c r="AX47">
        <v>0</v>
      </c>
      <c r="AY47">
        <v>2</v>
      </c>
      <c r="AZ47">
        <v>2</v>
      </c>
      <c r="BA47">
        <v>2</v>
      </c>
      <c r="BB47" t="s">
        <v>59</v>
      </c>
    </row>
    <row r="48" spans="1:54" x14ac:dyDescent="0.2">
      <c r="A48" s="4" t="str">
        <f>VLOOKUP(F48,'Matching-Tabelle'!$A$57:$B$61,2,FALSE)</f>
        <v>curdin.schenkel@tkb.ch</v>
      </c>
      <c r="B48" s="4" t="str">
        <f>VLOOKUP(J48,'Matching-Tabelle'!$A$1:$B$52,2,FALSE)</f>
        <v>WPI CTB</v>
      </c>
      <c r="C48" s="4">
        <v>0.5</v>
      </c>
      <c r="D48" s="4" t="s">
        <v>190</v>
      </c>
      <c r="E48" s="5">
        <v>42604</v>
      </c>
      <c r="F48" t="s">
        <v>46</v>
      </c>
      <c r="G48" t="s">
        <v>47</v>
      </c>
      <c r="H48" t="s">
        <v>48</v>
      </c>
      <c r="I48" s="1"/>
      <c r="J48">
        <v>14</v>
      </c>
      <c r="K48" t="s">
        <v>82</v>
      </c>
      <c r="L48" t="s">
        <v>83</v>
      </c>
      <c r="M48">
        <v>990001</v>
      </c>
      <c r="N48" t="s">
        <v>51</v>
      </c>
      <c r="O48">
        <v>0.5</v>
      </c>
      <c r="Q48">
        <v>0.5</v>
      </c>
      <c r="S48" t="s">
        <v>190</v>
      </c>
      <c r="AE48">
        <v>12</v>
      </c>
      <c r="AF48">
        <v>7.6</v>
      </c>
      <c r="AG48">
        <v>5</v>
      </c>
      <c r="AH48" t="s">
        <v>53</v>
      </c>
      <c r="AI48" t="s">
        <v>54</v>
      </c>
      <c r="AJ48">
        <v>2</v>
      </c>
      <c r="AK48">
        <v>1</v>
      </c>
      <c r="AL48">
        <v>1</v>
      </c>
      <c r="AM48" t="s">
        <v>55</v>
      </c>
      <c r="AN48" t="s">
        <v>56</v>
      </c>
      <c r="AP48">
        <v>1</v>
      </c>
      <c r="AQ48" t="s">
        <v>57</v>
      </c>
      <c r="AR48">
        <v>0</v>
      </c>
      <c r="AW48" t="s">
        <v>58</v>
      </c>
      <c r="AX48">
        <v>0</v>
      </c>
      <c r="AY48">
        <v>2</v>
      </c>
      <c r="AZ48">
        <v>0.5</v>
      </c>
      <c r="BA48">
        <v>0.5</v>
      </c>
      <c r="BB48" t="s">
        <v>59</v>
      </c>
    </row>
    <row r="49" spans="1:54" x14ac:dyDescent="0.2">
      <c r="A49" s="4" t="str">
        <f>VLOOKUP(F49,'Matching-Tabelle'!$A$57:$B$61,2,FALSE)</f>
        <v>curdin.schenkel@tkb.ch</v>
      </c>
      <c r="B49" s="4" t="str">
        <f>VLOOKUP(J49,'Matching-Tabelle'!$A$1:$B$52,2,FALSE)</f>
        <v>WPI CTB</v>
      </c>
      <c r="C49" s="4">
        <v>0.5</v>
      </c>
      <c r="D49" s="4" t="s">
        <v>573</v>
      </c>
      <c r="E49" s="5">
        <v>42604</v>
      </c>
      <c r="F49" t="s">
        <v>46</v>
      </c>
      <c r="G49" t="s">
        <v>47</v>
      </c>
      <c r="H49" t="s">
        <v>48</v>
      </c>
      <c r="I49" s="1"/>
      <c r="J49">
        <v>14</v>
      </c>
      <c r="K49" t="s">
        <v>82</v>
      </c>
      <c r="L49" t="s">
        <v>83</v>
      </c>
      <c r="M49">
        <v>990001</v>
      </c>
      <c r="N49" t="s">
        <v>51</v>
      </c>
      <c r="O49">
        <v>0.5</v>
      </c>
      <c r="Q49">
        <v>0.5</v>
      </c>
      <c r="S49" t="s">
        <v>573</v>
      </c>
      <c r="AE49">
        <v>12</v>
      </c>
      <c r="AF49">
        <v>7.6</v>
      </c>
      <c r="AG49">
        <v>5</v>
      </c>
      <c r="AH49" t="s">
        <v>53</v>
      </c>
      <c r="AI49" t="s">
        <v>54</v>
      </c>
      <c r="AJ49">
        <v>2</v>
      </c>
      <c r="AK49">
        <v>1</v>
      </c>
      <c r="AL49">
        <v>1</v>
      </c>
      <c r="AM49" t="s">
        <v>55</v>
      </c>
      <c r="AN49" t="s">
        <v>56</v>
      </c>
      <c r="AP49">
        <v>1</v>
      </c>
      <c r="AQ49" t="s">
        <v>57</v>
      </c>
      <c r="AR49">
        <v>0</v>
      </c>
      <c r="AW49" t="s">
        <v>58</v>
      </c>
      <c r="AX49">
        <v>0</v>
      </c>
      <c r="AY49">
        <v>2</v>
      </c>
      <c r="AZ49">
        <v>0.5</v>
      </c>
      <c r="BA49">
        <v>0.5</v>
      </c>
      <c r="BB49" t="s">
        <v>59</v>
      </c>
    </row>
    <row r="50" spans="1:54" x14ac:dyDescent="0.2">
      <c r="A50" s="4" t="str">
        <f>VLOOKUP(F50,'Matching-Tabelle'!$A$57:$B$61,2,FALSE)</f>
        <v>curdin.schenkel@tkb.ch</v>
      </c>
      <c r="B50" s="4" t="str">
        <f>VLOOKUP(J50,'Matching-Tabelle'!$A$1:$B$52,2,FALSE)</f>
        <v>WPI CTB</v>
      </c>
      <c r="C50" s="4">
        <v>1</v>
      </c>
      <c r="D50" s="4" t="s">
        <v>281</v>
      </c>
      <c r="E50" s="5">
        <v>42605</v>
      </c>
      <c r="F50" t="s">
        <v>46</v>
      </c>
      <c r="G50" t="s">
        <v>47</v>
      </c>
      <c r="H50" t="s">
        <v>48</v>
      </c>
      <c r="I50" s="1"/>
      <c r="J50">
        <v>14</v>
      </c>
      <c r="K50" t="s">
        <v>82</v>
      </c>
      <c r="L50" t="s">
        <v>83</v>
      </c>
      <c r="M50">
        <v>990001</v>
      </c>
      <c r="N50" t="s">
        <v>51</v>
      </c>
      <c r="O50">
        <v>1</v>
      </c>
      <c r="Q50">
        <v>1</v>
      </c>
      <c r="S50" t="s">
        <v>281</v>
      </c>
      <c r="AE50">
        <v>12</v>
      </c>
      <c r="AF50">
        <v>7.6</v>
      </c>
      <c r="AG50">
        <v>5</v>
      </c>
      <c r="AH50" t="s">
        <v>53</v>
      </c>
      <c r="AI50" t="s">
        <v>54</v>
      </c>
      <c r="AJ50">
        <v>2</v>
      </c>
      <c r="AK50">
        <v>1</v>
      </c>
      <c r="AL50">
        <v>1</v>
      </c>
      <c r="AM50" t="s">
        <v>55</v>
      </c>
      <c r="AN50" t="s">
        <v>56</v>
      </c>
      <c r="AP50">
        <v>1</v>
      </c>
      <c r="AQ50" t="s">
        <v>57</v>
      </c>
      <c r="AR50">
        <v>0</v>
      </c>
      <c r="AW50" t="s">
        <v>58</v>
      </c>
      <c r="AX50">
        <v>0</v>
      </c>
      <c r="AY50">
        <v>2</v>
      </c>
      <c r="AZ50">
        <v>1</v>
      </c>
      <c r="BA50">
        <v>1</v>
      </c>
      <c r="BB50" t="s">
        <v>59</v>
      </c>
    </row>
    <row r="51" spans="1:54" x14ac:dyDescent="0.2">
      <c r="A51" s="4" t="str">
        <f>VLOOKUP(F51,'Matching-Tabelle'!$A$57:$B$61,2,FALSE)</f>
        <v>curdin.schenkel@tkb.ch</v>
      </c>
      <c r="B51" s="4" t="str">
        <f>VLOOKUP(J51,'Matching-Tabelle'!$A$1:$B$52,2,FALSE)</f>
        <v>WPI CTB</v>
      </c>
      <c r="C51" s="4">
        <v>1</v>
      </c>
      <c r="D51" s="4" t="s">
        <v>582</v>
      </c>
      <c r="E51" s="5">
        <v>42605</v>
      </c>
      <c r="F51" t="s">
        <v>46</v>
      </c>
      <c r="G51" t="s">
        <v>47</v>
      </c>
      <c r="H51" t="s">
        <v>48</v>
      </c>
      <c r="I51" s="1"/>
      <c r="J51">
        <v>14</v>
      </c>
      <c r="K51" t="s">
        <v>82</v>
      </c>
      <c r="L51" t="s">
        <v>83</v>
      </c>
      <c r="M51">
        <v>990001</v>
      </c>
      <c r="N51" t="s">
        <v>51</v>
      </c>
      <c r="O51">
        <v>1</v>
      </c>
      <c r="Q51">
        <v>1</v>
      </c>
      <c r="S51" t="s">
        <v>582</v>
      </c>
      <c r="AE51">
        <v>12</v>
      </c>
      <c r="AF51">
        <v>7.6</v>
      </c>
      <c r="AG51">
        <v>5</v>
      </c>
      <c r="AH51" t="s">
        <v>53</v>
      </c>
      <c r="AI51" t="s">
        <v>54</v>
      </c>
      <c r="AJ51">
        <v>2</v>
      </c>
      <c r="AK51">
        <v>1</v>
      </c>
      <c r="AL51">
        <v>1</v>
      </c>
      <c r="AM51" t="s">
        <v>55</v>
      </c>
      <c r="AN51" t="s">
        <v>56</v>
      </c>
      <c r="AP51">
        <v>1</v>
      </c>
      <c r="AQ51" t="s">
        <v>57</v>
      </c>
      <c r="AR51">
        <v>0</v>
      </c>
      <c r="AW51" t="s">
        <v>58</v>
      </c>
      <c r="AX51">
        <v>0</v>
      </c>
      <c r="AY51">
        <v>2</v>
      </c>
      <c r="AZ51">
        <v>1</v>
      </c>
      <c r="BA51">
        <v>1</v>
      </c>
      <c r="BB51" t="s">
        <v>59</v>
      </c>
    </row>
    <row r="52" spans="1:54" x14ac:dyDescent="0.2">
      <c r="A52" s="4" t="str">
        <f>VLOOKUP(F52,'Matching-Tabelle'!$A$57:$B$61,2,FALSE)</f>
        <v>curdin.schenkel@tkb.ch</v>
      </c>
      <c r="B52" s="4" t="str">
        <f>VLOOKUP(J52,'Matching-Tabelle'!$A$1:$B$52,2,FALSE)</f>
        <v>WPI CTB</v>
      </c>
      <c r="C52" s="4">
        <v>0.25</v>
      </c>
      <c r="D52" s="4" t="s">
        <v>605</v>
      </c>
      <c r="E52" s="5">
        <v>42614</v>
      </c>
      <c r="F52" t="s">
        <v>46</v>
      </c>
      <c r="G52" t="s">
        <v>47</v>
      </c>
      <c r="H52" t="s">
        <v>48</v>
      </c>
      <c r="I52" s="1"/>
      <c r="J52">
        <v>14</v>
      </c>
      <c r="K52" t="s">
        <v>82</v>
      </c>
      <c r="L52" t="s">
        <v>83</v>
      </c>
      <c r="M52">
        <v>990001</v>
      </c>
      <c r="N52" t="s">
        <v>51</v>
      </c>
      <c r="O52">
        <v>0.25</v>
      </c>
      <c r="Q52">
        <v>0.25</v>
      </c>
      <c r="S52" t="s">
        <v>605</v>
      </c>
      <c r="AE52">
        <v>12</v>
      </c>
      <c r="AF52">
        <v>7.6</v>
      </c>
      <c r="AG52">
        <v>5</v>
      </c>
      <c r="AH52" t="s">
        <v>53</v>
      </c>
      <c r="AI52" t="s">
        <v>54</v>
      </c>
      <c r="AJ52">
        <v>2</v>
      </c>
      <c r="AK52">
        <v>1</v>
      </c>
      <c r="AL52">
        <v>1</v>
      </c>
      <c r="AM52" t="s">
        <v>55</v>
      </c>
      <c r="AN52" t="s">
        <v>56</v>
      </c>
      <c r="AP52">
        <v>1</v>
      </c>
      <c r="AQ52" t="s">
        <v>57</v>
      </c>
      <c r="AR52">
        <v>0</v>
      </c>
      <c r="AW52" t="s">
        <v>58</v>
      </c>
      <c r="AX52">
        <v>0</v>
      </c>
      <c r="AY52">
        <v>2</v>
      </c>
      <c r="AZ52">
        <v>0.25</v>
      </c>
      <c r="BA52">
        <v>0.25</v>
      </c>
      <c r="BB52" t="s">
        <v>59</v>
      </c>
    </row>
    <row r="53" spans="1:54" x14ac:dyDescent="0.2">
      <c r="A53" s="4" t="str">
        <f>VLOOKUP(F53,'Matching-Tabelle'!$A$57:$B$61,2,FALSE)</f>
        <v>curdin.schenkel@tkb.ch</v>
      </c>
      <c r="B53" s="4" t="str">
        <f>VLOOKUP(J53,'Matching-Tabelle'!$A$1:$B$52,2,FALSE)</f>
        <v>WPI CTB</v>
      </c>
      <c r="C53" s="4">
        <v>0.75</v>
      </c>
      <c r="D53" s="4" t="s">
        <v>615</v>
      </c>
      <c r="E53" s="5">
        <v>42615</v>
      </c>
      <c r="F53" t="s">
        <v>46</v>
      </c>
      <c r="G53" t="s">
        <v>47</v>
      </c>
      <c r="H53" t="s">
        <v>48</v>
      </c>
      <c r="I53" s="1"/>
      <c r="J53">
        <v>14</v>
      </c>
      <c r="K53" t="s">
        <v>82</v>
      </c>
      <c r="L53" t="s">
        <v>83</v>
      </c>
      <c r="M53">
        <v>990001</v>
      </c>
      <c r="N53" t="s">
        <v>51</v>
      </c>
      <c r="O53">
        <v>0.75</v>
      </c>
      <c r="Q53">
        <v>0.75</v>
      </c>
      <c r="S53" t="s">
        <v>615</v>
      </c>
      <c r="AE53">
        <v>12</v>
      </c>
      <c r="AF53">
        <v>7.6</v>
      </c>
      <c r="AG53">
        <v>5</v>
      </c>
      <c r="AH53" t="s">
        <v>53</v>
      </c>
      <c r="AI53" t="s">
        <v>54</v>
      </c>
      <c r="AJ53">
        <v>2</v>
      </c>
      <c r="AK53">
        <v>1</v>
      </c>
      <c r="AL53">
        <v>1</v>
      </c>
      <c r="AM53" t="s">
        <v>55</v>
      </c>
      <c r="AN53" t="s">
        <v>56</v>
      </c>
      <c r="AP53">
        <v>1</v>
      </c>
      <c r="AQ53" t="s">
        <v>57</v>
      </c>
      <c r="AR53">
        <v>0</v>
      </c>
      <c r="AW53" t="s">
        <v>58</v>
      </c>
      <c r="AX53">
        <v>0</v>
      </c>
      <c r="AY53">
        <v>2</v>
      </c>
      <c r="AZ53">
        <v>0.75</v>
      </c>
      <c r="BA53">
        <v>0.75</v>
      </c>
      <c r="BB53" t="s">
        <v>59</v>
      </c>
    </row>
    <row r="54" spans="1:54" x14ac:dyDescent="0.2">
      <c r="A54" s="4" t="str">
        <f>VLOOKUP(F54,'Matching-Tabelle'!$A$57:$B$61,2,FALSE)</f>
        <v>curdin.schenkel@tkb.ch</v>
      </c>
      <c r="B54" s="4" t="str">
        <f>VLOOKUP(J54,'Matching-Tabelle'!$A$1:$B$52,2,FALSE)</f>
        <v>WPI CTB</v>
      </c>
      <c r="C54" s="4">
        <v>1</v>
      </c>
      <c r="D54" s="4" t="s">
        <v>619</v>
      </c>
      <c r="E54" s="5">
        <v>42618</v>
      </c>
      <c r="F54" t="s">
        <v>46</v>
      </c>
      <c r="G54" t="s">
        <v>47</v>
      </c>
      <c r="H54" t="s">
        <v>48</v>
      </c>
      <c r="I54" s="1"/>
      <c r="J54">
        <v>14</v>
      </c>
      <c r="K54" t="s">
        <v>82</v>
      </c>
      <c r="L54" t="s">
        <v>83</v>
      </c>
      <c r="M54">
        <v>990001</v>
      </c>
      <c r="N54" t="s">
        <v>51</v>
      </c>
      <c r="O54">
        <v>1</v>
      </c>
      <c r="Q54">
        <v>1</v>
      </c>
      <c r="S54" t="s">
        <v>619</v>
      </c>
      <c r="AE54">
        <v>12</v>
      </c>
      <c r="AF54">
        <v>7.6</v>
      </c>
      <c r="AG54">
        <v>5</v>
      </c>
      <c r="AH54" t="s">
        <v>53</v>
      </c>
      <c r="AI54" t="s">
        <v>54</v>
      </c>
      <c r="AJ54">
        <v>2</v>
      </c>
      <c r="AK54">
        <v>1</v>
      </c>
      <c r="AL54">
        <v>1</v>
      </c>
      <c r="AM54" t="s">
        <v>55</v>
      </c>
      <c r="AN54" t="s">
        <v>56</v>
      </c>
      <c r="AP54">
        <v>1</v>
      </c>
      <c r="AQ54" t="s">
        <v>57</v>
      </c>
      <c r="AR54">
        <v>0</v>
      </c>
      <c r="AW54" t="s">
        <v>58</v>
      </c>
      <c r="AX54">
        <v>0</v>
      </c>
      <c r="AY54">
        <v>2</v>
      </c>
      <c r="AZ54">
        <v>1</v>
      </c>
      <c r="BA54">
        <v>1</v>
      </c>
      <c r="BB54" t="s">
        <v>59</v>
      </c>
    </row>
    <row r="55" spans="1:54" x14ac:dyDescent="0.2">
      <c r="A55" s="4" t="str">
        <f>VLOOKUP(F55,'Matching-Tabelle'!$A$57:$B$61,2,FALSE)</f>
        <v>curdin.schenkel@tkb.ch</v>
      </c>
      <c r="B55" s="4" t="str">
        <f>VLOOKUP(J55,'Matching-Tabelle'!$A$1:$B$52,2,FALSE)</f>
        <v>WPI CTB</v>
      </c>
      <c r="C55" s="4">
        <v>1</v>
      </c>
      <c r="D55" s="4" t="s">
        <v>85</v>
      </c>
      <c r="E55" s="5">
        <v>42618</v>
      </c>
      <c r="F55" t="s">
        <v>46</v>
      </c>
      <c r="G55" t="s">
        <v>47</v>
      </c>
      <c r="H55" t="s">
        <v>48</v>
      </c>
      <c r="I55" s="1"/>
      <c r="J55">
        <v>14</v>
      </c>
      <c r="K55" t="s">
        <v>82</v>
      </c>
      <c r="L55" t="s">
        <v>83</v>
      </c>
      <c r="M55">
        <v>990001</v>
      </c>
      <c r="N55" t="s">
        <v>51</v>
      </c>
      <c r="O55">
        <v>1</v>
      </c>
      <c r="Q55">
        <v>1</v>
      </c>
      <c r="S55" t="s">
        <v>85</v>
      </c>
      <c r="AE55">
        <v>12</v>
      </c>
      <c r="AF55">
        <v>7.6</v>
      </c>
      <c r="AG55">
        <v>5</v>
      </c>
      <c r="AH55" t="s">
        <v>53</v>
      </c>
      <c r="AI55" t="s">
        <v>54</v>
      </c>
      <c r="AJ55">
        <v>2</v>
      </c>
      <c r="AK55">
        <v>1</v>
      </c>
      <c r="AL55">
        <v>1</v>
      </c>
      <c r="AM55" t="s">
        <v>55</v>
      </c>
      <c r="AN55" t="s">
        <v>56</v>
      </c>
      <c r="AP55">
        <v>1</v>
      </c>
      <c r="AQ55" t="s">
        <v>57</v>
      </c>
      <c r="AR55">
        <v>0</v>
      </c>
      <c r="AW55" t="s">
        <v>58</v>
      </c>
      <c r="AX55">
        <v>0</v>
      </c>
      <c r="AY55">
        <v>2</v>
      </c>
      <c r="AZ55">
        <v>1</v>
      </c>
      <c r="BA55">
        <v>1</v>
      </c>
      <c r="BB55" t="s">
        <v>59</v>
      </c>
    </row>
    <row r="56" spans="1:54" x14ac:dyDescent="0.2">
      <c r="A56" s="4" t="str">
        <f>VLOOKUP(F56,'Matching-Tabelle'!$A$57:$B$61,2,FALSE)</f>
        <v>curdin.schenkel@tkb.ch</v>
      </c>
      <c r="B56" s="4" t="str">
        <f>VLOOKUP(J56,'Matching-Tabelle'!$A$1:$B$52,2,FALSE)</f>
        <v>WPI CTB</v>
      </c>
      <c r="C56" s="4">
        <v>0.5</v>
      </c>
      <c r="D56" s="4" t="s">
        <v>629</v>
      </c>
      <c r="E56" s="5">
        <v>42625</v>
      </c>
      <c r="F56" t="s">
        <v>46</v>
      </c>
      <c r="G56" t="s">
        <v>47</v>
      </c>
      <c r="H56" t="s">
        <v>48</v>
      </c>
      <c r="I56" s="1"/>
      <c r="J56">
        <v>14</v>
      </c>
      <c r="K56" t="s">
        <v>82</v>
      </c>
      <c r="L56" t="s">
        <v>83</v>
      </c>
      <c r="M56">
        <v>990001</v>
      </c>
      <c r="N56" t="s">
        <v>51</v>
      </c>
      <c r="O56">
        <v>0.5</v>
      </c>
      <c r="Q56">
        <v>0.5</v>
      </c>
      <c r="S56" t="s">
        <v>629</v>
      </c>
      <c r="AE56">
        <v>12</v>
      </c>
      <c r="AF56">
        <v>7.6</v>
      </c>
      <c r="AG56">
        <v>5</v>
      </c>
      <c r="AH56" t="s">
        <v>53</v>
      </c>
      <c r="AI56" t="s">
        <v>54</v>
      </c>
      <c r="AJ56">
        <v>2</v>
      </c>
      <c r="AK56">
        <v>1</v>
      </c>
      <c r="AL56">
        <v>1</v>
      </c>
      <c r="AM56" t="s">
        <v>55</v>
      </c>
      <c r="AN56" t="s">
        <v>56</v>
      </c>
      <c r="AP56">
        <v>1</v>
      </c>
      <c r="AQ56" t="s">
        <v>57</v>
      </c>
      <c r="AR56">
        <v>0</v>
      </c>
      <c r="AW56" t="s">
        <v>58</v>
      </c>
      <c r="AX56">
        <v>0</v>
      </c>
      <c r="AY56">
        <v>2</v>
      </c>
      <c r="AZ56">
        <v>0.5</v>
      </c>
      <c r="BA56">
        <v>0.5</v>
      </c>
      <c r="BB56" t="s">
        <v>59</v>
      </c>
    </row>
    <row r="57" spans="1:54" x14ac:dyDescent="0.2">
      <c r="A57" s="4" t="str">
        <f>VLOOKUP(F57,'Matching-Tabelle'!$A$57:$B$61,2,FALSE)</f>
        <v>curdin.schenkel@tkb.ch</v>
      </c>
      <c r="B57" s="4" t="str">
        <f>VLOOKUP(J57,'Matching-Tabelle'!$A$1:$B$52,2,FALSE)</f>
        <v>WPI CTB</v>
      </c>
      <c r="C57" s="4">
        <v>2</v>
      </c>
      <c r="D57" s="4" t="s">
        <v>632</v>
      </c>
      <c r="E57" s="5">
        <v>42625</v>
      </c>
      <c r="F57" t="s">
        <v>46</v>
      </c>
      <c r="G57" t="s">
        <v>47</v>
      </c>
      <c r="H57" t="s">
        <v>48</v>
      </c>
      <c r="I57" s="1"/>
      <c r="J57">
        <v>14</v>
      </c>
      <c r="K57" t="s">
        <v>82</v>
      </c>
      <c r="L57" t="s">
        <v>83</v>
      </c>
      <c r="M57">
        <v>990001</v>
      </c>
      <c r="N57" t="s">
        <v>51</v>
      </c>
      <c r="O57">
        <v>2</v>
      </c>
      <c r="Q57">
        <v>2</v>
      </c>
      <c r="S57" t="s">
        <v>632</v>
      </c>
      <c r="AE57">
        <v>12</v>
      </c>
      <c r="AF57">
        <v>7.6</v>
      </c>
      <c r="AG57">
        <v>5</v>
      </c>
      <c r="AH57" t="s">
        <v>53</v>
      </c>
      <c r="AI57" t="s">
        <v>54</v>
      </c>
      <c r="AJ57">
        <v>2</v>
      </c>
      <c r="AK57">
        <v>1</v>
      </c>
      <c r="AL57">
        <v>1</v>
      </c>
      <c r="AM57" t="s">
        <v>55</v>
      </c>
      <c r="AN57" t="s">
        <v>56</v>
      </c>
      <c r="AP57">
        <v>1</v>
      </c>
      <c r="AQ57" t="s">
        <v>57</v>
      </c>
      <c r="AR57">
        <v>0</v>
      </c>
      <c r="AW57" t="s">
        <v>58</v>
      </c>
      <c r="AX57">
        <v>0</v>
      </c>
      <c r="AY57">
        <v>2</v>
      </c>
      <c r="AZ57">
        <v>2</v>
      </c>
      <c r="BA57">
        <v>2</v>
      </c>
      <c r="BB57" t="s">
        <v>59</v>
      </c>
    </row>
    <row r="58" spans="1:54" x14ac:dyDescent="0.2">
      <c r="A58" s="4" t="str">
        <f>VLOOKUP(F58,'Matching-Tabelle'!$A$57:$B$61,2,FALSE)</f>
        <v>curdin.schenkel@tkb.ch</v>
      </c>
      <c r="B58" s="4" t="str">
        <f>VLOOKUP(J58,'Matching-Tabelle'!$A$1:$B$52,2,FALSE)</f>
        <v>WPI CTB</v>
      </c>
      <c r="C58" s="4">
        <v>4</v>
      </c>
      <c r="D58" s="4" t="s">
        <v>644</v>
      </c>
      <c r="E58" s="5">
        <v>42653</v>
      </c>
      <c r="F58" t="s">
        <v>46</v>
      </c>
      <c r="G58" t="s">
        <v>47</v>
      </c>
      <c r="H58" t="s">
        <v>48</v>
      </c>
      <c r="I58" s="1"/>
      <c r="J58">
        <v>14</v>
      </c>
      <c r="K58" t="s">
        <v>82</v>
      </c>
      <c r="L58" t="s">
        <v>83</v>
      </c>
      <c r="M58">
        <v>990001</v>
      </c>
      <c r="N58" t="s">
        <v>51</v>
      </c>
      <c r="O58">
        <v>4</v>
      </c>
      <c r="Q58">
        <v>4</v>
      </c>
      <c r="S58" t="s">
        <v>644</v>
      </c>
      <c r="AE58">
        <v>12</v>
      </c>
      <c r="AF58">
        <v>7.6</v>
      </c>
      <c r="AG58">
        <v>5</v>
      </c>
      <c r="AH58" t="s">
        <v>53</v>
      </c>
      <c r="AI58" t="s">
        <v>54</v>
      </c>
      <c r="AJ58">
        <v>2</v>
      </c>
      <c r="AK58">
        <v>1</v>
      </c>
      <c r="AL58">
        <v>1</v>
      </c>
      <c r="AM58" t="s">
        <v>55</v>
      </c>
      <c r="AN58" t="s">
        <v>56</v>
      </c>
      <c r="AP58">
        <v>1</v>
      </c>
      <c r="AQ58" t="s">
        <v>57</v>
      </c>
      <c r="AR58">
        <v>0</v>
      </c>
      <c r="AW58" t="s">
        <v>58</v>
      </c>
      <c r="AX58">
        <v>0</v>
      </c>
      <c r="AY58">
        <v>2</v>
      </c>
      <c r="AZ58">
        <v>4</v>
      </c>
      <c r="BA58">
        <v>4</v>
      </c>
      <c r="BB58" t="s">
        <v>59</v>
      </c>
    </row>
    <row r="59" spans="1:54" x14ac:dyDescent="0.2">
      <c r="A59" s="4" t="str">
        <f>VLOOKUP(F59,'Matching-Tabelle'!$A$57:$B$61,2,FALSE)</f>
        <v>curdin.schenkel@tkb.ch</v>
      </c>
      <c r="B59" s="4" t="str">
        <f>VLOOKUP(J59,'Matching-Tabelle'!$A$1:$B$52,2,FALSE)</f>
        <v>WPI CTB</v>
      </c>
      <c r="C59" s="4">
        <v>1</v>
      </c>
      <c r="D59" s="4" t="s">
        <v>650</v>
      </c>
      <c r="E59" s="5">
        <v>42659</v>
      </c>
      <c r="F59" t="s">
        <v>46</v>
      </c>
      <c r="G59" t="s">
        <v>47</v>
      </c>
      <c r="H59" t="s">
        <v>48</v>
      </c>
      <c r="I59" s="1"/>
      <c r="J59">
        <v>14</v>
      </c>
      <c r="K59" t="s">
        <v>82</v>
      </c>
      <c r="L59" t="s">
        <v>83</v>
      </c>
      <c r="M59">
        <v>990001</v>
      </c>
      <c r="N59" t="s">
        <v>51</v>
      </c>
      <c r="O59">
        <v>1</v>
      </c>
      <c r="Q59">
        <v>1</v>
      </c>
      <c r="S59" t="s">
        <v>650</v>
      </c>
      <c r="AE59">
        <v>12</v>
      </c>
      <c r="AF59">
        <v>7.6</v>
      </c>
      <c r="AG59">
        <v>5</v>
      </c>
      <c r="AH59" t="s">
        <v>53</v>
      </c>
      <c r="AI59" t="s">
        <v>54</v>
      </c>
      <c r="AJ59">
        <v>2</v>
      </c>
      <c r="AK59">
        <v>1</v>
      </c>
      <c r="AL59">
        <v>1</v>
      </c>
      <c r="AM59" t="s">
        <v>55</v>
      </c>
      <c r="AN59" t="s">
        <v>56</v>
      </c>
      <c r="AP59">
        <v>1</v>
      </c>
      <c r="AQ59" t="s">
        <v>57</v>
      </c>
      <c r="AR59">
        <v>0</v>
      </c>
      <c r="AW59" t="s">
        <v>58</v>
      </c>
      <c r="AX59">
        <v>0</v>
      </c>
      <c r="AY59">
        <v>2</v>
      </c>
      <c r="AZ59">
        <v>1</v>
      </c>
      <c r="BA59">
        <v>1</v>
      </c>
      <c r="BB59" t="s">
        <v>59</v>
      </c>
    </row>
    <row r="60" spans="1:54" x14ac:dyDescent="0.2">
      <c r="A60" s="4" t="str">
        <f>VLOOKUP(F60,'Matching-Tabelle'!$A$57:$B$61,2,FALSE)</f>
        <v>curdin.schenkel@tkb.ch</v>
      </c>
      <c r="B60" s="4" t="str">
        <f>VLOOKUP(J60,'Matching-Tabelle'!$A$1:$B$52,2,FALSE)</f>
        <v>WPI CTB</v>
      </c>
      <c r="C60" s="4">
        <v>8</v>
      </c>
      <c r="D60" s="4" t="s">
        <v>651</v>
      </c>
      <c r="E60" s="5">
        <v>42660</v>
      </c>
      <c r="F60" t="s">
        <v>46</v>
      </c>
      <c r="G60" t="s">
        <v>47</v>
      </c>
      <c r="H60" t="s">
        <v>48</v>
      </c>
      <c r="I60" s="1"/>
      <c r="J60">
        <v>14</v>
      </c>
      <c r="K60" t="s">
        <v>82</v>
      </c>
      <c r="L60" t="s">
        <v>83</v>
      </c>
      <c r="M60">
        <v>990001</v>
      </c>
      <c r="N60" t="s">
        <v>51</v>
      </c>
      <c r="O60">
        <v>8</v>
      </c>
      <c r="Q60">
        <v>8</v>
      </c>
      <c r="S60" t="s">
        <v>651</v>
      </c>
      <c r="AE60">
        <v>12</v>
      </c>
      <c r="AF60">
        <v>7.6</v>
      </c>
      <c r="AG60">
        <v>5</v>
      </c>
      <c r="AH60" t="s">
        <v>53</v>
      </c>
      <c r="AI60" t="s">
        <v>54</v>
      </c>
      <c r="AJ60">
        <v>2</v>
      </c>
      <c r="AK60">
        <v>1</v>
      </c>
      <c r="AL60">
        <v>1</v>
      </c>
      <c r="AM60" t="s">
        <v>55</v>
      </c>
      <c r="AN60" t="s">
        <v>56</v>
      </c>
      <c r="AP60">
        <v>1</v>
      </c>
      <c r="AQ60" t="s">
        <v>57</v>
      </c>
      <c r="AR60">
        <v>0</v>
      </c>
      <c r="AW60" t="s">
        <v>58</v>
      </c>
      <c r="AX60">
        <v>0</v>
      </c>
      <c r="AY60">
        <v>2</v>
      </c>
      <c r="AZ60">
        <v>8</v>
      </c>
      <c r="BA60">
        <v>8</v>
      </c>
      <c r="BB60" t="s">
        <v>59</v>
      </c>
    </row>
    <row r="61" spans="1:54" x14ac:dyDescent="0.2">
      <c r="A61" s="4" t="str">
        <f>VLOOKUP(F61,'Matching-Tabelle'!$A$57:$B$61,2,FALSE)</f>
        <v>curdin.schenkel@tkb.ch</v>
      </c>
      <c r="B61" s="4" t="str">
        <f>VLOOKUP(J61,'Matching-Tabelle'!$A$1:$B$52,2,FALSE)</f>
        <v>WPI CTB</v>
      </c>
      <c r="C61" s="4">
        <v>0.5</v>
      </c>
      <c r="D61" s="4" t="s">
        <v>655</v>
      </c>
      <c r="E61" s="5">
        <v>42661</v>
      </c>
      <c r="F61" t="s">
        <v>46</v>
      </c>
      <c r="G61" t="s">
        <v>47</v>
      </c>
      <c r="H61" t="s">
        <v>48</v>
      </c>
      <c r="I61" s="1"/>
      <c r="J61">
        <v>14</v>
      </c>
      <c r="K61" t="s">
        <v>82</v>
      </c>
      <c r="L61" t="s">
        <v>83</v>
      </c>
      <c r="M61">
        <v>990001</v>
      </c>
      <c r="N61" t="s">
        <v>51</v>
      </c>
      <c r="O61">
        <v>0.5</v>
      </c>
      <c r="Q61">
        <v>0.5</v>
      </c>
      <c r="S61" t="s">
        <v>655</v>
      </c>
      <c r="AE61">
        <v>12</v>
      </c>
      <c r="AF61">
        <v>7.6</v>
      </c>
      <c r="AG61">
        <v>5</v>
      </c>
      <c r="AH61" t="s">
        <v>53</v>
      </c>
      <c r="AI61" t="s">
        <v>54</v>
      </c>
      <c r="AJ61">
        <v>2</v>
      </c>
      <c r="AK61">
        <v>1</v>
      </c>
      <c r="AL61">
        <v>1</v>
      </c>
      <c r="AM61" t="s">
        <v>55</v>
      </c>
      <c r="AN61" t="s">
        <v>56</v>
      </c>
      <c r="AP61">
        <v>1</v>
      </c>
      <c r="AQ61" t="s">
        <v>57</v>
      </c>
      <c r="AR61">
        <v>0</v>
      </c>
      <c r="AW61" t="s">
        <v>58</v>
      </c>
      <c r="AX61">
        <v>0</v>
      </c>
      <c r="AY61">
        <v>2</v>
      </c>
      <c r="AZ61">
        <v>0.5</v>
      </c>
      <c r="BA61">
        <v>0.5</v>
      </c>
      <c r="BB61" t="s">
        <v>59</v>
      </c>
    </row>
    <row r="62" spans="1:54" x14ac:dyDescent="0.2">
      <c r="A62" s="4" t="str">
        <f>VLOOKUP(F62,'Matching-Tabelle'!$A$57:$B$61,2,FALSE)</f>
        <v>curdin.schenkel@tkb.ch</v>
      </c>
      <c r="B62" s="4" t="str">
        <f>VLOOKUP(J62,'Matching-Tabelle'!$A$1:$B$52,2,FALSE)</f>
        <v>WPI CTB</v>
      </c>
      <c r="C62" s="4">
        <v>2.5</v>
      </c>
      <c r="D62" s="4" t="s">
        <v>656</v>
      </c>
      <c r="E62" s="5">
        <v>42661</v>
      </c>
      <c r="F62" t="s">
        <v>46</v>
      </c>
      <c r="G62" t="s">
        <v>47</v>
      </c>
      <c r="H62" t="s">
        <v>48</v>
      </c>
      <c r="I62" s="1"/>
      <c r="J62">
        <v>14</v>
      </c>
      <c r="K62" t="s">
        <v>82</v>
      </c>
      <c r="L62" t="s">
        <v>83</v>
      </c>
      <c r="M62">
        <v>990001</v>
      </c>
      <c r="N62" t="s">
        <v>51</v>
      </c>
      <c r="O62">
        <v>2.5</v>
      </c>
      <c r="Q62">
        <v>2.5</v>
      </c>
      <c r="S62" t="s">
        <v>656</v>
      </c>
      <c r="AE62">
        <v>12</v>
      </c>
      <c r="AF62">
        <v>7.6</v>
      </c>
      <c r="AG62">
        <v>5</v>
      </c>
      <c r="AH62" t="s">
        <v>53</v>
      </c>
      <c r="AI62" t="s">
        <v>54</v>
      </c>
      <c r="AJ62">
        <v>2</v>
      </c>
      <c r="AK62">
        <v>1</v>
      </c>
      <c r="AL62">
        <v>1</v>
      </c>
      <c r="AM62" t="s">
        <v>55</v>
      </c>
      <c r="AN62" t="s">
        <v>56</v>
      </c>
      <c r="AP62">
        <v>1</v>
      </c>
      <c r="AQ62" t="s">
        <v>57</v>
      </c>
      <c r="AR62">
        <v>0</v>
      </c>
      <c r="AW62" t="s">
        <v>58</v>
      </c>
      <c r="AX62">
        <v>0</v>
      </c>
      <c r="AY62">
        <v>2</v>
      </c>
      <c r="AZ62">
        <v>2.5</v>
      </c>
      <c r="BA62">
        <v>2.5</v>
      </c>
      <c r="BB62" t="s">
        <v>59</v>
      </c>
    </row>
    <row r="63" spans="1:54" x14ac:dyDescent="0.2">
      <c r="A63" s="4" t="str">
        <f>VLOOKUP(F63,'Matching-Tabelle'!$A$57:$B$61,2,FALSE)</f>
        <v>curdin.schenkel@tkb.ch</v>
      </c>
      <c r="B63" s="4" t="str">
        <f>VLOOKUP(J63,'Matching-Tabelle'!$A$1:$B$52,2,FALSE)</f>
        <v>WPI CTB</v>
      </c>
      <c r="C63" s="4">
        <v>4.5</v>
      </c>
      <c r="D63" s="4" t="s">
        <v>657</v>
      </c>
      <c r="E63" s="5">
        <v>42668</v>
      </c>
      <c r="F63" t="s">
        <v>46</v>
      </c>
      <c r="G63" t="s">
        <v>47</v>
      </c>
      <c r="H63" t="s">
        <v>48</v>
      </c>
      <c r="I63" s="1"/>
      <c r="J63">
        <v>14</v>
      </c>
      <c r="K63" t="s">
        <v>82</v>
      </c>
      <c r="L63" t="s">
        <v>83</v>
      </c>
      <c r="M63">
        <v>990001</v>
      </c>
      <c r="N63" t="s">
        <v>51</v>
      </c>
      <c r="O63">
        <v>4.5</v>
      </c>
      <c r="Q63">
        <v>4.5</v>
      </c>
      <c r="S63" t="s">
        <v>657</v>
      </c>
      <c r="AE63">
        <v>12</v>
      </c>
      <c r="AF63">
        <v>7.6</v>
      </c>
      <c r="AG63">
        <v>5</v>
      </c>
      <c r="AH63" t="s">
        <v>53</v>
      </c>
      <c r="AI63" t="s">
        <v>54</v>
      </c>
      <c r="AJ63">
        <v>2</v>
      </c>
      <c r="AK63">
        <v>1</v>
      </c>
      <c r="AL63">
        <v>1</v>
      </c>
      <c r="AM63" t="s">
        <v>55</v>
      </c>
      <c r="AN63" t="s">
        <v>56</v>
      </c>
      <c r="AP63">
        <v>1</v>
      </c>
      <c r="AQ63" t="s">
        <v>57</v>
      </c>
      <c r="AR63">
        <v>0</v>
      </c>
      <c r="AW63" t="s">
        <v>58</v>
      </c>
      <c r="AX63">
        <v>0</v>
      </c>
      <c r="AY63">
        <v>2</v>
      </c>
      <c r="AZ63">
        <v>4.5</v>
      </c>
      <c r="BA63">
        <v>4.5</v>
      </c>
      <c r="BB63" t="s">
        <v>59</v>
      </c>
    </row>
    <row r="64" spans="1:54" x14ac:dyDescent="0.2">
      <c r="A64" s="4" t="str">
        <f>VLOOKUP(F64,'Matching-Tabelle'!$A$57:$B$61,2,FALSE)</f>
        <v>curdin.schenkel@tkb.ch</v>
      </c>
      <c r="B64" s="4" t="str">
        <f>VLOOKUP(J64,'Matching-Tabelle'!$A$1:$B$52,2,FALSE)</f>
        <v>WPI CTB</v>
      </c>
      <c r="C64" s="4">
        <v>8.5</v>
      </c>
      <c r="D64" s="4" t="s">
        <v>659</v>
      </c>
      <c r="E64" s="5">
        <v>42669</v>
      </c>
      <c r="F64" t="s">
        <v>46</v>
      </c>
      <c r="G64" t="s">
        <v>47</v>
      </c>
      <c r="H64" t="s">
        <v>48</v>
      </c>
      <c r="I64" s="1"/>
      <c r="J64">
        <v>14</v>
      </c>
      <c r="K64" t="s">
        <v>82</v>
      </c>
      <c r="L64" t="s">
        <v>83</v>
      </c>
      <c r="M64">
        <v>990001</v>
      </c>
      <c r="N64" t="s">
        <v>51</v>
      </c>
      <c r="O64">
        <v>8.5</v>
      </c>
      <c r="Q64">
        <v>8.5</v>
      </c>
      <c r="S64" t="s">
        <v>659</v>
      </c>
      <c r="AE64">
        <v>12</v>
      </c>
      <c r="AF64">
        <v>7.6</v>
      </c>
      <c r="AG64">
        <v>5</v>
      </c>
      <c r="AH64" t="s">
        <v>53</v>
      </c>
      <c r="AI64" t="s">
        <v>54</v>
      </c>
      <c r="AJ64">
        <v>2</v>
      </c>
      <c r="AK64">
        <v>1</v>
      </c>
      <c r="AL64">
        <v>1</v>
      </c>
      <c r="AM64" t="s">
        <v>55</v>
      </c>
      <c r="AN64" t="s">
        <v>56</v>
      </c>
      <c r="AP64">
        <v>1</v>
      </c>
      <c r="AQ64" t="s">
        <v>57</v>
      </c>
      <c r="AR64">
        <v>0</v>
      </c>
      <c r="AW64" t="s">
        <v>58</v>
      </c>
      <c r="AX64">
        <v>0</v>
      </c>
      <c r="AY64">
        <v>2</v>
      </c>
      <c r="AZ64">
        <v>8.5</v>
      </c>
      <c r="BA64">
        <v>8.5</v>
      </c>
      <c r="BB64" t="s">
        <v>59</v>
      </c>
    </row>
    <row r="65" spans="1:54" x14ac:dyDescent="0.2">
      <c r="A65" s="4" t="str">
        <f>VLOOKUP(F65,'Matching-Tabelle'!$A$57:$B$61,2,FALSE)</f>
        <v>curdin.schenkel@tkb.ch</v>
      </c>
      <c r="B65" s="4" t="str">
        <f>VLOOKUP(J65,'Matching-Tabelle'!$A$1:$B$52,2,FALSE)</f>
        <v>WPI CTB</v>
      </c>
      <c r="C65" s="4">
        <v>4</v>
      </c>
      <c r="D65" s="4" t="s">
        <v>660</v>
      </c>
      <c r="E65" s="5">
        <v>42670</v>
      </c>
      <c r="F65" t="s">
        <v>46</v>
      </c>
      <c r="G65" t="s">
        <v>47</v>
      </c>
      <c r="H65" t="s">
        <v>48</v>
      </c>
      <c r="I65" s="1"/>
      <c r="J65">
        <v>14</v>
      </c>
      <c r="K65" t="s">
        <v>82</v>
      </c>
      <c r="L65" t="s">
        <v>83</v>
      </c>
      <c r="M65">
        <v>990001</v>
      </c>
      <c r="N65" t="s">
        <v>51</v>
      </c>
      <c r="O65">
        <v>4</v>
      </c>
      <c r="Q65">
        <v>4</v>
      </c>
      <c r="S65" t="s">
        <v>660</v>
      </c>
      <c r="AE65">
        <v>12</v>
      </c>
      <c r="AF65">
        <v>7.6</v>
      </c>
      <c r="AG65">
        <v>5</v>
      </c>
      <c r="AH65" t="s">
        <v>53</v>
      </c>
      <c r="AI65" t="s">
        <v>54</v>
      </c>
      <c r="AJ65">
        <v>2</v>
      </c>
      <c r="AK65">
        <v>1</v>
      </c>
      <c r="AL65">
        <v>1</v>
      </c>
      <c r="AM65" t="s">
        <v>55</v>
      </c>
      <c r="AN65" t="s">
        <v>56</v>
      </c>
      <c r="AP65">
        <v>1</v>
      </c>
      <c r="AQ65" t="s">
        <v>57</v>
      </c>
      <c r="AR65">
        <v>0</v>
      </c>
      <c r="AW65" t="s">
        <v>58</v>
      </c>
      <c r="AX65">
        <v>0</v>
      </c>
      <c r="AY65">
        <v>2</v>
      </c>
      <c r="AZ65">
        <v>4</v>
      </c>
      <c r="BA65">
        <v>4</v>
      </c>
      <c r="BB65" t="s">
        <v>59</v>
      </c>
    </row>
    <row r="66" spans="1:54" x14ac:dyDescent="0.2">
      <c r="A66" s="4" t="str">
        <f>VLOOKUP(F66,'Matching-Tabelle'!$A$57:$B$61,2,FALSE)</f>
        <v>curdin.schenkel@tkb.ch</v>
      </c>
      <c r="B66" s="4" t="str">
        <f>VLOOKUP(J66,'Matching-Tabelle'!$A$1:$B$52,2,FALSE)</f>
        <v>WPI CTB</v>
      </c>
      <c r="C66" s="4">
        <v>5</v>
      </c>
      <c r="D66" s="4" t="s">
        <v>661</v>
      </c>
      <c r="E66" s="5">
        <v>42670</v>
      </c>
      <c r="F66" t="s">
        <v>46</v>
      </c>
      <c r="G66" t="s">
        <v>47</v>
      </c>
      <c r="H66" t="s">
        <v>48</v>
      </c>
      <c r="I66" s="1"/>
      <c r="J66">
        <v>14</v>
      </c>
      <c r="K66" t="s">
        <v>82</v>
      </c>
      <c r="L66" t="s">
        <v>83</v>
      </c>
      <c r="M66">
        <v>990001</v>
      </c>
      <c r="N66" t="s">
        <v>51</v>
      </c>
      <c r="O66">
        <v>5</v>
      </c>
      <c r="Q66">
        <v>5</v>
      </c>
      <c r="S66" t="s">
        <v>661</v>
      </c>
      <c r="AE66">
        <v>12</v>
      </c>
      <c r="AF66">
        <v>7.6</v>
      </c>
      <c r="AG66">
        <v>5</v>
      </c>
      <c r="AH66" t="s">
        <v>53</v>
      </c>
      <c r="AI66" t="s">
        <v>54</v>
      </c>
      <c r="AJ66">
        <v>2</v>
      </c>
      <c r="AK66">
        <v>1</v>
      </c>
      <c r="AL66">
        <v>1</v>
      </c>
      <c r="AM66" t="s">
        <v>55</v>
      </c>
      <c r="AN66" t="s">
        <v>56</v>
      </c>
      <c r="AP66">
        <v>1</v>
      </c>
      <c r="AQ66" t="s">
        <v>57</v>
      </c>
      <c r="AR66">
        <v>0</v>
      </c>
      <c r="AW66" t="s">
        <v>58</v>
      </c>
      <c r="AX66">
        <v>0</v>
      </c>
      <c r="AY66">
        <v>2</v>
      </c>
      <c r="AZ66">
        <v>5</v>
      </c>
      <c r="BA66">
        <v>5</v>
      </c>
      <c r="BB66" t="s">
        <v>59</v>
      </c>
    </row>
    <row r="67" spans="1:54" x14ac:dyDescent="0.2">
      <c r="A67" s="4" t="str">
        <f>VLOOKUP(F67,'Matching-Tabelle'!$A$57:$B$61,2,FALSE)</f>
        <v>curdin.schenkel@tkb.ch</v>
      </c>
      <c r="B67" s="4" t="str">
        <f>VLOOKUP(J67,'Matching-Tabelle'!$A$1:$B$52,2,FALSE)</f>
        <v>WPI CTB</v>
      </c>
      <c r="C67" s="4">
        <v>4</v>
      </c>
      <c r="D67" s="4" t="s">
        <v>662</v>
      </c>
      <c r="E67" s="5">
        <v>42671</v>
      </c>
      <c r="F67" t="s">
        <v>46</v>
      </c>
      <c r="G67" t="s">
        <v>47</v>
      </c>
      <c r="H67" t="s">
        <v>48</v>
      </c>
      <c r="I67" s="1"/>
      <c r="J67">
        <v>14</v>
      </c>
      <c r="K67" t="s">
        <v>82</v>
      </c>
      <c r="L67" t="s">
        <v>83</v>
      </c>
      <c r="M67">
        <v>990001</v>
      </c>
      <c r="N67" t="s">
        <v>51</v>
      </c>
      <c r="O67">
        <v>4</v>
      </c>
      <c r="Q67">
        <v>4</v>
      </c>
      <c r="S67" t="s">
        <v>662</v>
      </c>
      <c r="AE67">
        <v>12</v>
      </c>
      <c r="AF67">
        <v>7.6</v>
      </c>
      <c r="AG67">
        <v>5</v>
      </c>
      <c r="AH67" t="s">
        <v>53</v>
      </c>
      <c r="AI67" t="s">
        <v>54</v>
      </c>
      <c r="AJ67">
        <v>2</v>
      </c>
      <c r="AK67">
        <v>1</v>
      </c>
      <c r="AL67">
        <v>1</v>
      </c>
      <c r="AM67" t="s">
        <v>55</v>
      </c>
      <c r="AN67" t="s">
        <v>56</v>
      </c>
      <c r="AP67">
        <v>1</v>
      </c>
      <c r="AQ67" t="s">
        <v>57</v>
      </c>
      <c r="AR67">
        <v>0</v>
      </c>
      <c r="AW67" t="s">
        <v>58</v>
      </c>
      <c r="AX67">
        <v>0</v>
      </c>
      <c r="AY67">
        <v>2</v>
      </c>
      <c r="AZ67">
        <v>4</v>
      </c>
      <c r="BA67">
        <v>4</v>
      </c>
      <c r="BB67" t="s">
        <v>59</v>
      </c>
    </row>
    <row r="68" spans="1:54" x14ac:dyDescent="0.2">
      <c r="A68" s="4" t="str">
        <f>VLOOKUP(F68,'Matching-Tabelle'!$A$57:$B$61,2,FALSE)</f>
        <v>curdin.schenkel@tkb.ch</v>
      </c>
      <c r="B68" s="4" t="str">
        <f>VLOOKUP(J68,'Matching-Tabelle'!$A$1:$B$52,2,FALSE)</f>
        <v>WPI CTB</v>
      </c>
      <c r="C68" s="4">
        <v>4</v>
      </c>
      <c r="D68" s="4" t="s">
        <v>665</v>
      </c>
      <c r="E68" s="5">
        <v>42672</v>
      </c>
      <c r="F68" t="s">
        <v>46</v>
      </c>
      <c r="G68" t="s">
        <v>47</v>
      </c>
      <c r="H68" t="s">
        <v>48</v>
      </c>
      <c r="I68" s="1"/>
      <c r="J68">
        <v>14</v>
      </c>
      <c r="K68" t="s">
        <v>82</v>
      </c>
      <c r="L68" t="s">
        <v>83</v>
      </c>
      <c r="M68">
        <v>990001</v>
      </c>
      <c r="N68" t="s">
        <v>51</v>
      </c>
      <c r="O68">
        <v>4</v>
      </c>
      <c r="Q68">
        <v>4</v>
      </c>
      <c r="S68" t="s">
        <v>665</v>
      </c>
      <c r="AE68">
        <v>12</v>
      </c>
      <c r="AF68">
        <v>7.6</v>
      </c>
      <c r="AG68">
        <v>5</v>
      </c>
      <c r="AH68" t="s">
        <v>53</v>
      </c>
      <c r="AI68" t="s">
        <v>54</v>
      </c>
      <c r="AJ68">
        <v>2</v>
      </c>
      <c r="AK68">
        <v>1</v>
      </c>
      <c r="AL68">
        <v>1</v>
      </c>
      <c r="AM68" t="s">
        <v>55</v>
      </c>
      <c r="AN68" t="s">
        <v>56</v>
      </c>
      <c r="AP68">
        <v>1</v>
      </c>
      <c r="AQ68" t="s">
        <v>57</v>
      </c>
      <c r="AR68">
        <v>0</v>
      </c>
      <c r="AW68" t="s">
        <v>58</v>
      </c>
      <c r="AX68">
        <v>0</v>
      </c>
      <c r="AY68">
        <v>2</v>
      </c>
      <c r="AZ68">
        <v>4</v>
      </c>
      <c r="BA68">
        <v>4</v>
      </c>
      <c r="BB68" t="s">
        <v>59</v>
      </c>
    </row>
    <row r="69" spans="1:54" x14ac:dyDescent="0.2">
      <c r="A69" s="4" t="str">
        <f>VLOOKUP(F69,'Matching-Tabelle'!$A$57:$B$61,2,FALSE)</f>
        <v>curdin.schenkel@tkb.ch</v>
      </c>
      <c r="B69" s="4" t="str">
        <f>VLOOKUP(J69,'Matching-Tabelle'!$A$1:$B$52,2,FALSE)</f>
        <v>WPI CTB</v>
      </c>
      <c r="C69" s="4">
        <v>1.5</v>
      </c>
      <c r="D69" s="4" t="s">
        <v>668</v>
      </c>
      <c r="E69" s="5">
        <v>42674</v>
      </c>
      <c r="F69" t="s">
        <v>46</v>
      </c>
      <c r="G69" t="s">
        <v>47</v>
      </c>
      <c r="H69" t="s">
        <v>48</v>
      </c>
      <c r="I69" s="1"/>
      <c r="J69">
        <v>14</v>
      </c>
      <c r="K69" t="s">
        <v>82</v>
      </c>
      <c r="L69" t="s">
        <v>83</v>
      </c>
      <c r="M69">
        <v>990001</v>
      </c>
      <c r="N69" t="s">
        <v>51</v>
      </c>
      <c r="O69">
        <v>1.5</v>
      </c>
      <c r="Q69">
        <v>1.5</v>
      </c>
      <c r="S69" t="s">
        <v>668</v>
      </c>
      <c r="AE69">
        <v>12</v>
      </c>
      <c r="AF69">
        <v>7.6</v>
      </c>
      <c r="AG69">
        <v>5</v>
      </c>
      <c r="AH69" t="s">
        <v>53</v>
      </c>
      <c r="AI69" t="s">
        <v>54</v>
      </c>
      <c r="AJ69">
        <v>2</v>
      </c>
      <c r="AK69">
        <v>1</v>
      </c>
      <c r="AL69">
        <v>1</v>
      </c>
      <c r="AM69" t="s">
        <v>55</v>
      </c>
      <c r="AN69" t="s">
        <v>56</v>
      </c>
      <c r="AP69">
        <v>1</v>
      </c>
      <c r="AQ69" t="s">
        <v>57</v>
      </c>
      <c r="AR69">
        <v>0</v>
      </c>
      <c r="AW69" t="s">
        <v>58</v>
      </c>
      <c r="AX69">
        <v>0</v>
      </c>
      <c r="AY69">
        <v>2</v>
      </c>
      <c r="AZ69">
        <v>1.5</v>
      </c>
      <c r="BA69">
        <v>1.5</v>
      </c>
      <c r="BB69" t="s">
        <v>59</v>
      </c>
    </row>
    <row r="70" spans="1:54" x14ac:dyDescent="0.2">
      <c r="A70" s="4" t="str">
        <f>VLOOKUP(F70,'Matching-Tabelle'!$A$57:$B$61,2,FALSE)</f>
        <v>curdin.schenkel@tkb.ch</v>
      </c>
      <c r="B70" s="4" t="str">
        <f>VLOOKUP(J70,'Matching-Tabelle'!$A$1:$B$52,2,FALSE)</f>
        <v>WPI CTB</v>
      </c>
      <c r="C70" s="4">
        <v>1.25</v>
      </c>
      <c r="D70" s="4" t="s">
        <v>677</v>
      </c>
      <c r="E70" s="5">
        <v>42676</v>
      </c>
      <c r="F70" t="s">
        <v>46</v>
      </c>
      <c r="G70" t="s">
        <v>47</v>
      </c>
      <c r="H70" t="s">
        <v>48</v>
      </c>
      <c r="I70" s="1"/>
      <c r="J70">
        <v>14</v>
      </c>
      <c r="K70" t="s">
        <v>82</v>
      </c>
      <c r="L70" t="s">
        <v>83</v>
      </c>
      <c r="M70">
        <v>990001</v>
      </c>
      <c r="N70" t="s">
        <v>51</v>
      </c>
      <c r="O70">
        <v>1.25</v>
      </c>
      <c r="Q70">
        <v>1.25</v>
      </c>
      <c r="S70" t="s">
        <v>677</v>
      </c>
      <c r="AE70">
        <v>12</v>
      </c>
      <c r="AF70">
        <v>7.6</v>
      </c>
      <c r="AG70">
        <v>5</v>
      </c>
      <c r="AH70" t="s">
        <v>53</v>
      </c>
      <c r="AI70" t="s">
        <v>54</v>
      </c>
      <c r="AJ70">
        <v>2</v>
      </c>
      <c r="AK70">
        <v>1</v>
      </c>
      <c r="AL70">
        <v>1</v>
      </c>
      <c r="AM70" t="s">
        <v>55</v>
      </c>
      <c r="AN70" t="s">
        <v>56</v>
      </c>
      <c r="AP70">
        <v>1</v>
      </c>
      <c r="AQ70" t="s">
        <v>57</v>
      </c>
      <c r="AR70">
        <v>0</v>
      </c>
      <c r="AW70" t="s">
        <v>58</v>
      </c>
      <c r="AX70">
        <v>0</v>
      </c>
      <c r="AY70">
        <v>2</v>
      </c>
      <c r="AZ70">
        <v>1.25</v>
      </c>
      <c r="BA70">
        <v>1.25</v>
      </c>
      <c r="BB70" t="s">
        <v>59</v>
      </c>
    </row>
    <row r="71" spans="1:54" x14ac:dyDescent="0.2">
      <c r="A71" s="4" t="str">
        <f>VLOOKUP(F71,'Matching-Tabelle'!$A$57:$B$61,2,FALSE)</f>
        <v>curdin.schenkel@tkb.ch</v>
      </c>
      <c r="B71" s="4" t="str">
        <f>VLOOKUP(J71,'Matching-Tabelle'!$A$1:$B$52,2,FALSE)</f>
        <v>WPI CTB</v>
      </c>
      <c r="C71" s="4">
        <v>4</v>
      </c>
      <c r="D71" s="4" t="s">
        <v>680</v>
      </c>
      <c r="E71" s="5">
        <v>42677</v>
      </c>
      <c r="F71" t="s">
        <v>46</v>
      </c>
      <c r="G71" t="s">
        <v>47</v>
      </c>
      <c r="H71" t="s">
        <v>48</v>
      </c>
      <c r="I71" s="1"/>
      <c r="J71">
        <v>14</v>
      </c>
      <c r="K71" t="s">
        <v>82</v>
      </c>
      <c r="L71" t="s">
        <v>83</v>
      </c>
      <c r="M71">
        <v>990001</v>
      </c>
      <c r="N71" t="s">
        <v>51</v>
      </c>
      <c r="O71">
        <v>4</v>
      </c>
      <c r="Q71">
        <v>4</v>
      </c>
      <c r="S71" t="s">
        <v>680</v>
      </c>
      <c r="AE71">
        <v>12</v>
      </c>
      <c r="AF71">
        <v>7.6</v>
      </c>
      <c r="AG71">
        <v>5</v>
      </c>
      <c r="AH71" t="s">
        <v>53</v>
      </c>
      <c r="AI71" t="s">
        <v>54</v>
      </c>
      <c r="AJ71">
        <v>2</v>
      </c>
      <c r="AK71">
        <v>1</v>
      </c>
      <c r="AL71">
        <v>1</v>
      </c>
      <c r="AM71" t="s">
        <v>55</v>
      </c>
      <c r="AN71" t="s">
        <v>56</v>
      </c>
      <c r="AP71">
        <v>1</v>
      </c>
      <c r="AQ71" t="s">
        <v>57</v>
      </c>
      <c r="AR71">
        <v>0</v>
      </c>
      <c r="AW71" t="s">
        <v>58</v>
      </c>
      <c r="AX71">
        <v>0</v>
      </c>
      <c r="AY71">
        <v>2</v>
      </c>
      <c r="AZ71">
        <v>4</v>
      </c>
      <c r="BA71">
        <v>4</v>
      </c>
      <c r="BB71" t="s">
        <v>59</v>
      </c>
    </row>
    <row r="72" spans="1:54" x14ac:dyDescent="0.2">
      <c r="A72" s="4" t="str">
        <f>VLOOKUP(F72,'Matching-Tabelle'!$A$57:$B$61,2,FALSE)</f>
        <v>curdin.schenkel@tkb.ch</v>
      </c>
      <c r="B72" s="4" t="str">
        <f>VLOOKUP(J72,'Matching-Tabelle'!$A$1:$B$52,2,FALSE)</f>
        <v>WPI CTB</v>
      </c>
      <c r="C72" s="4">
        <v>2.5</v>
      </c>
      <c r="D72" s="4" t="s">
        <v>682</v>
      </c>
      <c r="E72" s="5">
        <v>42677</v>
      </c>
      <c r="F72" t="s">
        <v>46</v>
      </c>
      <c r="G72" t="s">
        <v>47</v>
      </c>
      <c r="H72" t="s">
        <v>48</v>
      </c>
      <c r="I72" s="1"/>
      <c r="J72">
        <v>14</v>
      </c>
      <c r="K72" t="s">
        <v>82</v>
      </c>
      <c r="L72" t="s">
        <v>83</v>
      </c>
      <c r="M72">
        <v>990001</v>
      </c>
      <c r="N72" t="s">
        <v>51</v>
      </c>
      <c r="O72">
        <v>2.5</v>
      </c>
      <c r="Q72">
        <v>2.5</v>
      </c>
      <c r="S72" t="s">
        <v>682</v>
      </c>
      <c r="AE72">
        <v>12</v>
      </c>
      <c r="AF72">
        <v>7.6</v>
      </c>
      <c r="AG72">
        <v>5</v>
      </c>
      <c r="AH72" t="s">
        <v>53</v>
      </c>
      <c r="AI72" t="s">
        <v>54</v>
      </c>
      <c r="AJ72">
        <v>2</v>
      </c>
      <c r="AK72">
        <v>1</v>
      </c>
      <c r="AL72">
        <v>1</v>
      </c>
      <c r="AM72" t="s">
        <v>55</v>
      </c>
      <c r="AN72" t="s">
        <v>56</v>
      </c>
      <c r="AP72">
        <v>1</v>
      </c>
      <c r="AQ72" t="s">
        <v>57</v>
      </c>
      <c r="AR72">
        <v>0</v>
      </c>
      <c r="AW72" t="s">
        <v>58</v>
      </c>
      <c r="AX72">
        <v>0</v>
      </c>
      <c r="AY72">
        <v>2</v>
      </c>
      <c r="AZ72">
        <v>2.5</v>
      </c>
      <c r="BA72">
        <v>2.5</v>
      </c>
      <c r="BB72" t="s">
        <v>59</v>
      </c>
    </row>
    <row r="73" spans="1:54" x14ac:dyDescent="0.2">
      <c r="A73" s="4" t="str">
        <f>VLOOKUP(F73,'Matching-Tabelle'!$A$57:$B$61,2,FALSE)</f>
        <v>curdin.schenkel@tkb.ch</v>
      </c>
      <c r="B73" s="4" t="str">
        <f>VLOOKUP(J73,'Matching-Tabelle'!$A$1:$B$52,2,FALSE)</f>
        <v>WPI CTB</v>
      </c>
      <c r="C73" s="4">
        <v>1.5</v>
      </c>
      <c r="D73" s="4" t="s">
        <v>259</v>
      </c>
      <c r="E73" s="5">
        <v>42677</v>
      </c>
      <c r="F73" t="s">
        <v>46</v>
      </c>
      <c r="G73" t="s">
        <v>47</v>
      </c>
      <c r="H73" t="s">
        <v>48</v>
      </c>
      <c r="I73" s="1"/>
      <c r="J73">
        <v>14</v>
      </c>
      <c r="K73" t="s">
        <v>82</v>
      </c>
      <c r="L73" t="s">
        <v>83</v>
      </c>
      <c r="M73">
        <v>990001</v>
      </c>
      <c r="N73" t="s">
        <v>51</v>
      </c>
      <c r="O73">
        <v>1.5</v>
      </c>
      <c r="Q73">
        <v>1.5</v>
      </c>
      <c r="S73" t="s">
        <v>259</v>
      </c>
      <c r="AE73">
        <v>12</v>
      </c>
      <c r="AF73">
        <v>7.6</v>
      </c>
      <c r="AG73">
        <v>5</v>
      </c>
      <c r="AH73" t="s">
        <v>53</v>
      </c>
      <c r="AI73" t="s">
        <v>54</v>
      </c>
      <c r="AJ73">
        <v>2</v>
      </c>
      <c r="AK73">
        <v>1</v>
      </c>
      <c r="AL73">
        <v>1</v>
      </c>
      <c r="AM73" t="s">
        <v>55</v>
      </c>
      <c r="AN73" t="s">
        <v>56</v>
      </c>
      <c r="AP73">
        <v>1</v>
      </c>
      <c r="AQ73" t="s">
        <v>57</v>
      </c>
      <c r="AR73">
        <v>0</v>
      </c>
      <c r="AW73" t="s">
        <v>58</v>
      </c>
      <c r="AX73">
        <v>0</v>
      </c>
      <c r="AY73">
        <v>2</v>
      </c>
      <c r="AZ73">
        <v>1.5</v>
      </c>
      <c r="BA73">
        <v>1.5</v>
      </c>
      <c r="BB73" t="s">
        <v>59</v>
      </c>
    </row>
    <row r="74" spans="1:54" x14ac:dyDescent="0.2">
      <c r="A74" s="4" t="str">
        <f>VLOOKUP(F74,'Matching-Tabelle'!$A$57:$B$61,2,FALSE)</f>
        <v>curdin.schenkel@tkb.ch</v>
      </c>
      <c r="B74" s="4" t="str">
        <f>VLOOKUP(J74,'Matching-Tabelle'!$A$1:$B$52,2,FALSE)</f>
        <v>WPI CTB</v>
      </c>
      <c r="C74" s="4">
        <v>0.5</v>
      </c>
      <c r="D74" s="4" t="s">
        <v>685</v>
      </c>
      <c r="E74" s="5">
        <v>42678</v>
      </c>
      <c r="F74" t="s">
        <v>46</v>
      </c>
      <c r="G74" t="s">
        <v>47</v>
      </c>
      <c r="H74" t="s">
        <v>48</v>
      </c>
      <c r="I74" s="1"/>
      <c r="J74">
        <v>14</v>
      </c>
      <c r="K74" t="s">
        <v>82</v>
      </c>
      <c r="L74" t="s">
        <v>83</v>
      </c>
      <c r="M74">
        <v>990001</v>
      </c>
      <c r="N74" t="s">
        <v>51</v>
      </c>
      <c r="O74">
        <v>0.5</v>
      </c>
      <c r="Q74">
        <v>0.5</v>
      </c>
      <c r="S74" t="s">
        <v>685</v>
      </c>
      <c r="AE74">
        <v>12</v>
      </c>
      <c r="AF74">
        <v>7.6</v>
      </c>
      <c r="AG74">
        <v>5</v>
      </c>
      <c r="AH74" t="s">
        <v>53</v>
      </c>
      <c r="AI74" t="s">
        <v>54</v>
      </c>
      <c r="AJ74">
        <v>2</v>
      </c>
      <c r="AK74">
        <v>1</v>
      </c>
      <c r="AL74">
        <v>1</v>
      </c>
      <c r="AM74" t="s">
        <v>55</v>
      </c>
      <c r="AN74" t="s">
        <v>56</v>
      </c>
      <c r="AP74">
        <v>1</v>
      </c>
      <c r="AQ74" t="s">
        <v>57</v>
      </c>
      <c r="AR74">
        <v>0</v>
      </c>
      <c r="AW74" t="s">
        <v>58</v>
      </c>
      <c r="AX74">
        <v>0</v>
      </c>
      <c r="AY74">
        <v>2</v>
      </c>
      <c r="AZ74">
        <v>0.5</v>
      </c>
      <c r="BA74">
        <v>0.5</v>
      </c>
      <c r="BB74" t="s">
        <v>59</v>
      </c>
    </row>
    <row r="75" spans="1:54" x14ac:dyDescent="0.2">
      <c r="A75" s="4" t="str">
        <f>VLOOKUP(F75,'Matching-Tabelle'!$A$57:$B$61,2,FALSE)</f>
        <v>curdin.schenkel@tkb.ch</v>
      </c>
      <c r="B75" s="4" t="str">
        <f>VLOOKUP(J75,'Matching-Tabelle'!$A$1:$B$52,2,FALSE)</f>
        <v>WPI CTB</v>
      </c>
      <c r="C75" s="4">
        <v>3</v>
      </c>
      <c r="D75" s="4" t="s">
        <v>686</v>
      </c>
      <c r="E75" s="5">
        <v>42678</v>
      </c>
      <c r="F75" t="s">
        <v>46</v>
      </c>
      <c r="G75" t="s">
        <v>47</v>
      </c>
      <c r="H75" t="s">
        <v>48</v>
      </c>
      <c r="I75" s="1"/>
      <c r="J75">
        <v>14</v>
      </c>
      <c r="K75" t="s">
        <v>82</v>
      </c>
      <c r="L75" t="s">
        <v>83</v>
      </c>
      <c r="M75">
        <v>990001</v>
      </c>
      <c r="N75" t="s">
        <v>51</v>
      </c>
      <c r="O75">
        <v>3</v>
      </c>
      <c r="Q75">
        <v>3</v>
      </c>
      <c r="S75" t="s">
        <v>686</v>
      </c>
      <c r="AE75">
        <v>12</v>
      </c>
      <c r="AF75">
        <v>7.6</v>
      </c>
      <c r="AG75">
        <v>5</v>
      </c>
      <c r="AH75" t="s">
        <v>53</v>
      </c>
      <c r="AI75" t="s">
        <v>54</v>
      </c>
      <c r="AJ75">
        <v>2</v>
      </c>
      <c r="AK75">
        <v>1</v>
      </c>
      <c r="AL75">
        <v>1</v>
      </c>
      <c r="AM75" t="s">
        <v>55</v>
      </c>
      <c r="AN75" t="s">
        <v>56</v>
      </c>
      <c r="AP75">
        <v>1</v>
      </c>
      <c r="AQ75" t="s">
        <v>57</v>
      </c>
      <c r="AR75">
        <v>0</v>
      </c>
      <c r="AW75" t="s">
        <v>58</v>
      </c>
      <c r="AX75">
        <v>0</v>
      </c>
      <c r="AY75">
        <v>2</v>
      </c>
      <c r="AZ75">
        <v>3</v>
      </c>
      <c r="BA75">
        <v>3</v>
      </c>
      <c r="BB75" t="s">
        <v>59</v>
      </c>
    </row>
    <row r="76" spans="1:54" x14ac:dyDescent="0.2">
      <c r="A76" s="4" t="str">
        <f>VLOOKUP(F76,'Matching-Tabelle'!$A$57:$B$61,2,FALSE)</f>
        <v>curdin.schenkel@tkb.ch</v>
      </c>
      <c r="B76" s="4" t="str">
        <f>VLOOKUP(J76,'Matching-Tabelle'!$A$1:$B$52,2,FALSE)</f>
        <v>WPI CTB</v>
      </c>
      <c r="C76" s="4">
        <v>1</v>
      </c>
      <c r="D76" s="4" t="s">
        <v>692</v>
      </c>
      <c r="E76" s="5">
        <v>42680</v>
      </c>
      <c r="F76" t="s">
        <v>46</v>
      </c>
      <c r="G76" t="s">
        <v>47</v>
      </c>
      <c r="H76" t="s">
        <v>48</v>
      </c>
      <c r="I76" s="1"/>
      <c r="J76">
        <v>14</v>
      </c>
      <c r="K76" t="s">
        <v>82</v>
      </c>
      <c r="L76" t="s">
        <v>83</v>
      </c>
      <c r="M76">
        <v>990001</v>
      </c>
      <c r="N76" t="s">
        <v>51</v>
      </c>
      <c r="O76">
        <v>1</v>
      </c>
      <c r="Q76">
        <v>1</v>
      </c>
      <c r="S76" t="s">
        <v>692</v>
      </c>
      <c r="AE76">
        <v>12</v>
      </c>
      <c r="AF76">
        <v>7.6</v>
      </c>
      <c r="AG76">
        <v>5</v>
      </c>
      <c r="AH76" t="s">
        <v>53</v>
      </c>
      <c r="AI76" t="s">
        <v>54</v>
      </c>
      <c r="AJ76">
        <v>2</v>
      </c>
      <c r="AK76">
        <v>1</v>
      </c>
      <c r="AL76">
        <v>1</v>
      </c>
      <c r="AM76" t="s">
        <v>55</v>
      </c>
      <c r="AN76" t="s">
        <v>56</v>
      </c>
      <c r="AP76">
        <v>1</v>
      </c>
      <c r="AQ76" t="s">
        <v>57</v>
      </c>
      <c r="AR76">
        <v>0</v>
      </c>
      <c r="AW76" t="s">
        <v>58</v>
      </c>
      <c r="AX76">
        <v>0</v>
      </c>
      <c r="AY76">
        <v>2</v>
      </c>
      <c r="AZ76">
        <v>1</v>
      </c>
      <c r="BA76">
        <v>1</v>
      </c>
      <c r="BB76" t="s">
        <v>59</v>
      </c>
    </row>
    <row r="77" spans="1:54" x14ac:dyDescent="0.2">
      <c r="A77" s="4" t="str">
        <f>VLOOKUP(F77,'Matching-Tabelle'!$A$57:$B$61,2,FALSE)</f>
        <v>curdin.schenkel@tkb.ch</v>
      </c>
      <c r="B77" s="4" t="str">
        <f>VLOOKUP(J77,'Matching-Tabelle'!$A$1:$B$52,2,FALSE)</f>
        <v>WPI CTB</v>
      </c>
      <c r="C77" s="4">
        <v>1</v>
      </c>
      <c r="D77" s="4" t="s">
        <v>694</v>
      </c>
      <c r="E77" s="5">
        <v>42680</v>
      </c>
      <c r="F77" t="s">
        <v>46</v>
      </c>
      <c r="G77" t="s">
        <v>47</v>
      </c>
      <c r="H77" t="s">
        <v>48</v>
      </c>
      <c r="I77" s="1"/>
      <c r="J77">
        <v>14</v>
      </c>
      <c r="K77" t="s">
        <v>82</v>
      </c>
      <c r="L77" t="s">
        <v>83</v>
      </c>
      <c r="M77">
        <v>990001</v>
      </c>
      <c r="N77" t="s">
        <v>51</v>
      </c>
      <c r="O77">
        <v>1</v>
      </c>
      <c r="Q77">
        <v>1</v>
      </c>
      <c r="S77" t="s">
        <v>694</v>
      </c>
      <c r="AE77">
        <v>12</v>
      </c>
      <c r="AF77">
        <v>7.6</v>
      </c>
      <c r="AG77">
        <v>5</v>
      </c>
      <c r="AH77" t="s">
        <v>53</v>
      </c>
      <c r="AI77" t="s">
        <v>54</v>
      </c>
      <c r="AJ77">
        <v>2</v>
      </c>
      <c r="AK77">
        <v>1</v>
      </c>
      <c r="AL77">
        <v>1</v>
      </c>
      <c r="AM77" t="s">
        <v>55</v>
      </c>
      <c r="AN77" t="s">
        <v>56</v>
      </c>
      <c r="AP77">
        <v>1</v>
      </c>
      <c r="AQ77" t="s">
        <v>57</v>
      </c>
      <c r="AR77">
        <v>0</v>
      </c>
      <c r="AW77" t="s">
        <v>58</v>
      </c>
      <c r="AX77">
        <v>0</v>
      </c>
      <c r="AY77">
        <v>2</v>
      </c>
      <c r="AZ77">
        <v>1</v>
      </c>
      <c r="BA77">
        <v>1</v>
      </c>
      <c r="BB77" t="s">
        <v>59</v>
      </c>
    </row>
    <row r="78" spans="1:54" x14ac:dyDescent="0.2">
      <c r="A78" s="4" t="str">
        <f>VLOOKUP(F78,'Matching-Tabelle'!$A$57:$B$61,2,FALSE)</f>
        <v>curdin.schenkel@tkb.ch</v>
      </c>
      <c r="B78" s="4" t="str">
        <f>VLOOKUP(J78,'Matching-Tabelle'!$A$1:$B$52,2,FALSE)</f>
        <v>WPI CTB</v>
      </c>
      <c r="C78" s="4">
        <v>0.5</v>
      </c>
      <c r="D78" s="4" t="s">
        <v>697</v>
      </c>
      <c r="E78" s="5">
        <v>42681</v>
      </c>
      <c r="F78" t="s">
        <v>46</v>
      </c>
      <c r="G78" t="s">
        <v>47</v>
      </c>
      <c r="H78" t="s">
        <v>48</v>
      </c>
      <c r="I78" s="1"/>
      <c r="J78">
        <v>14</v>
      </c>
      <c r="K78" t="s">
        <v>82</v>
      </c>
      <c r="L78" t="s">
        <v>83</v>
      </c>
      <c r="M78">
        <v>990001</v>
      </c>
      <c r="N78" t="s">
        <v>51</v>
      </c>
      <c r="O78">
        <v>0.5</v>
      </c>
      <c r="Q78">
        <v>0.5</v>
      </c>
      <c r="S78" t="s">
        <v>697</v>
      </c>
      <c r="AE78">
        <v>12</v>
      </c>
      <c r="AF78">
        <v>7.6</v>
      </c>
      <c r="AG78">
        <v>5</v>
      </c>
      <c r="AH78" t="s">
        <v>53</v>
      </c>
      <c r="AI78" t="s">
        <v>54</v>
      </c>
      <c r="AJ78">
        <v>2</v>
      </c>
      <c r="AK78">
        <v>1</v>
      </c>
      <c r="AL78">
        <v>1</v>
      </c>
      <c r="AM78" t="s">
        <v>55</v>
      </c>
      <c r="AN78" t="s">
        <v>56</v>
      </c>
      <c r="AP78">
        <v>1</v>
      </c>
      <c r="AQ78" t="s">
        <v>57</v>
      </c>
      <c r="AR78">
        <v>0</v>
      </c>
      <c r="AW78" t="s">
        <v>58</v>
      </c>
      <c r="AX78">
        <v>0</v>
      </c>
      <c r="AY78">
        <v>2</v>
      </c>
      <c r="AZ78">
        <v>0.5</v>
      </c>
      <c r="BA78">
        <v>0.5</v>
      </c>
      <c r="BB78" t="s">
        <v>59</v>
      </c>
    </row>
    <row r="79" spans="1:54" x14ac:dyDescent="0.2">
      <c r="A79" s="4" t="str">
        <f>VLOOKUP(F79,'Matching-Tabelle'!$A$57:$B$61,2,FALSE)</f>
        <v>curdin.schenkel@tkb.ch</v>
      </c>
      <c r="B79" s="4" t="str">
        <f>VLOOKUP(J79,'Matching-Tabelle'!$A$1:$B$52,2,FALSE)</f>
        <v>WPI CTB</v>
      </c>
      <c r="C79" s="4">
        <v>0.5</v>
      </c>
      <c r="D79" s="4" t="s">
        <v>698</v>
      </c>
      <c r="E79" s="5">
        <v>42681</v>
      </c>
      <c r="F79" t="s">
        <v>46</v>
      </c>
      <c r="G79" t="s">
        <v>47</v>
      </c>
      <c r="H79" t="s">
        <v>48</v>
      </c>
      <c r="I79" s="1"/>
      <c r="J79">
        <v>14</v>
      </c>
      <c r="K79" t="s">
        <v>82</v>
      </c>
      <c r="L79" t="s">
        <v>83</v>
      </c>
      <c r="M79">
        <v>990001</v>
      </c>
      <c r="N79" t="s">
        <v>51</v>
      </c>
      <c r="O79">
        <v>0.5</v>
      </c>
      <c r="Q79">
        <v>0.5</v>
      </c>
      <c r="S79" t="s">
        <v>698</v>
      </c>
      <c r="AE79">
        <v>12</v>
      </c>
      <c r="AF79">
        <v>7.6</v>
      </c>
      <c r="AG79">
        <v>5</v>
      </c>
      <c r="AH79" t="s">
        <v>53</v>
      </c>
      <c r="AI79" t="s">
        <v>54</v>
      </c>
      <c r="AJ79">
        <v>2</v>
      </c>
      <c r="AK79">
        <v>1</v>
      </c>
      <c r="AL79">
        <v>1</v>
      </c>
      <c r="AM79" t="s">
        <v>55</v>
      </c>
      <c r="AN79" t="s">
        <v>56</v>
      </c>
      <c r="AP79">
        <v>1</v>
      </c>
      <c r="AQ79" t="s">
        <v>57</v>
      </c>
      <c r="AR79">
        <v>0</v>
      </c>
      <c r="AW79" t="s">
        <v>58</v>
      </c>
      <c r="AX79">
        <v>0</v>
      </c>
      <c r="AY79">
        <v>2</v>
      </c>
      <c r="AZ79">
        <v>0.5</v>
      </c>
      <c r="BA79">
        <v>0.5</v>
      </c>
      <c r="BB79" t="s">
        <v>59</v>
      </c>
    </row>
    <row r="80" spans="1:54" x14ac:dyDescent="0.2">
      <c r="A80" s="4" t="str">
        <f>VLOOKUP(F80,'Matching-Tabelle'!$A$57:$B$61,2,FALSE)</f>
        <v>curdin.schenkel@tkb.ch</v>
      </c>
      <c r="B80" s="4" t="str">
        <f>VLOOKUP(J80,'Matching-Tabelle'!$A$1:$B$52,2,FALSE)</f>
        <v>WPI CTB</v>
      </c>
      <c r="C80" s="4">
        <v>0.75</v>
      </c>
      <c r="D80" s="4" t="s">
        <v>85</v>
      </c>
      <c r="E80" s="5">
        <v>42681</v>
      </c>
      <c r="F80" t="s">
        <v>46</v>
      </c>
      <c r="G80" t="s">
        <v>47</v>
      </c>
      <c r="H80" t="s">
        <v>48</v>
      </c>
      <c r="I80" s="1"/>
      <c r="J80">
        <v>14</v>
      </c>
      <c r="K80" t="s">
        <v>82</v>
      </c>
      <c r="L80" t="s">
        <v>83</v>
      </c>
      <c r="M80">
        <v>990001</v>
      </c>
      <c r="N80" t="s">
        <v>51</v>
      </c>
      <c r="O80">
        <v>0.75</v>
      </c>
      <c r="Q80">
        <v>0.75</v>
      </c>
      <c r="S80" t="s">
        <v>85</v>
      </c>
      <c r="AE80">
        <v>12</v>
      </c>
      <c r="AF80">
        <v>7.6</v>
      </c>
      <c r="AG80">
        <v>5</v>
      </c>
      <c r="AH80" t="s">
        <v>53</v>
      </c>
      <c r="AI80" t="s">
        <v>54</v>
      </c>
      <c r="AJ80">
        <v>2</v>
      </c>
      <c r="AK80">
        <v>1</v>
      </c>
      <c r="AL80">
        <v>1</v>
      </c>
      <c r="AM80" t="s">
        <v>55</v>
      </c>
      <c r="AN80" t="s">
        <v>56</v>
      </c>
      <c r="AP80">
        <v>1</v>
      </c>
      <c r="AQ80" t="s">
        <v>57</v>
      </c>
      <c r="AR80">
        <v>0</v>
      </c>
      <c r="AW80" t="s">
        <v>58</v>
      </c>
      <c r="AX80">
        <v>0</v>
      </c>
      <c r="AY80">
        <v>2</v>
      </c>
      <c r="AZ80">
        <v>0.75</v>
      </c>
      <c r="BA80">
        <v>0.75</v>
      </c>
      <c r="BB80" t="s">
        <v>59</v>
      </c>
    </row>
    <row r="81" spans="1:54" x14ac:dyDescent="0.2">
      <c r="A81" s="4" t="str">
        <f>VLOOKUP(F81,'Matching-Tabelle'!$A$57:$B$61,2,FALSE)</f>
        <v>curdin.schenkel@tkb.ch</v>
      </c>
      <c r="B81" s="4" t="str">
        <f>VLOOKUP(J81,'Matching-Tabelle'!$A$1:$B$52,2,FALSE)</f>
        <v>WPI CTB</v>
      </c>
      <c r="C81" s="4">
        <v>0.75</v>
      </c>
      <c r="D81" s="4" t="s">
        <v>709</v>
      </c>
      <c r="E81" s="5">
        <v>42682</v>
      </c>
      <c r="F81" t="s">
        <v>46</v>
      </c>
      <c r="G81" t="s">
        <v>47</v>
      </c>
      <c r="H81" t="s">
        <v>48</v>
      </c>
      <c r="I81" s="1"/>
      <c r="J81">
        <v>14</v>
      </c>
      <c r="K81" t="s">
        <v>82</v>
      </c>
      <c r="L81" t="s">
        <v>83</v>
      </c>
      <c r="M81">
        <v>990001</v>
      </c>
      <c r="N81" t="s">
        <v>51</v>
      </c>
      <c r="O81">
        <v>0.75</v>
      </c>
      <c r="Q81">
        <v>0.75</v>
      </c>
      <c r="S81" t="s">
        <v>709</v>
      </c>
      <c r="AE81">
        <v>12</v>
      </c>
      <c r="AF81">
        <v>7.6</v>
      </c>
      <c r="AG81">
        <v>5</v>
      </c>
      <c r="AH81" t="s">
        <v>53</v>
      </c>
      <c r="AI81" t="s">
        <v>54</v>
      </c>
      <c r="AJ81">
        <v>2</v>
      </c>
      <c r="AK81">
        <v>1</v>
      </c>
      <c r="AL81">
        <v>1</v>
      </c>
      <c r="AM81" t="s">
        <v>55</v>
      </c>
      <c r="AN81" t="s">
        <v>56</v>
      </c>
      <c r="AP81">
        <v>1</v>
      </c>
      <c r="AQ81" t="s">
        <v>57</v>
      </c>
      <c r="AR81">
        <v>0</v>
      </c>
      <c r="AW81" t="s">
        <v>58</v>
      </c>
      <c r="AX81">
        <v>0</v>
      </c>
      <c r="AY81">
        <v>2</v>
      </c>
      <c r="AZ81">
        <v>0.75</v>
      </c>
      <c r="BA81">
        <v>0.75</v>
      </c>
      <c r="BB81" t="s">
        <v>59</v>
      </c>
    </row>
    <row r="82" spans="1:54" x14ac:dyDescent="0.2">
      <c r="A82" s="4" t="str">
        <f>VLOOKUP(F82,'Matching-Tabelle'!$A$57:$B$61,2,FALSE)</f>
        <v>curdin.schenkel@tkb.ch</v>
      </c>
      <c r="B82" s="4" t="str">
        <f>VLOOKUP(J82,'Matching-Tabelle'!$A$1:$B$52,2,FALSE)</f>
        <v>WPI CTB</v>
      </c>
      <c r="C82" s="4">
        <v>2</v>
      </c>
      <c r="D82" s="4" t="s">
        <v>713</v>
      </c>
      <c r="E82" s="5">
        <v>42684</v>
      </c>
      <c r="F82" t="s">
        <v>46</v>
      </c>
      <c r="G82" t="s">
        <v>47</v>
      </c>
      <c r="H82" t="s">
        <v>48</v>
      </c>
      <c r="I82" s="1"/>
      <c r="J82">
        <v>14</v>
      </c>
      <c r="K82" t="s">
        <v>82</v>
      </c>
      <c r="L82" t="s">
        <v>83</v>
      </c>
      <c r="M82">
        <v>990001</v>
      </c>
      <c r="N82" t="s">
        <v>51</v>
      </c>
      <c r="O82">
        <v>2</v>
      </c>
      <c r="Q82">
        <v>2</v>
      </c>
      <c r="S82" t="s">
        <v>713</v>
      </c>
      <c r="AE82">
        <v>12</v>
      </c>
      <c r="AF82">
        <v>7.6</v>
      </c>
      <c r="AG82">
        <v>5</v>
      </c>
      <c r="AH82" t="s">
        <v>53</v>
      </c>
      <c r="AI82" t="s">
        <v>54</v>
      </c>
      <c r="AJ82">
        <v>2</v>
      </c>
      <c r="AK82">
        <v>1</v>
      </c>
      <c r="AL82">
        <v>1</v>
      </c>
      <c r="AM82" t="s">
        <v>55</v>
      </c>
      <c r="AN82" t="s">
        <v>56</v>
      </c>
      <c r="AP82">
        <v>1</v>
      </c>
      <c r="AQ82" t="s">
        <v>57</v>
      </c>
      <c r="AR82">
        <v>0</v>
      </c>
      <c r="AW82" t="s">
        <v>58</v>
      </c>
      <c r="AX82">
        <v>0</v>
      </c>
      <c r="AY82">
        <v>2</v>
      </c>
      <c r="AZ82">
        <v>2</v>
      </c>
      <c r="BA82">
        <v>2</v>
      </c>
      <c r="BB82" t="s">
        <v>59</v>
      </c>
    </row>
    <row r="83" spans="1:54" x14ac:dyDescent="0.2">
      <c r="A83" s="4" t="str">
        <f>VLOOKUP(F83,'Matching-Tabelle'!$A$57:$B$61,2,FALSE)</f>
        <v>curdin.schenkel@tkb.ch</v>
      </c>
      <c r="B83" s="4" t="str">
        <f>VLOOKUP(J83,'Matching-Tabelle'!$A$1:$B$52,2,FALSE)</f>
        <v>WPI CTB</v>
      </c>
      <c r="C83" s="4">
        <v>1</v>
      </c>
      <c r="D83" s="4" t="s">
        <v>716</v>
      </c>
      <c r="E83" s="5">
        <v>42684</v>
      </c>
      <c r="F83" t="s">
        <v>46</v>
      </c>
      <c r="G83" t="s">
        <v>47</v>
      </c>
      <c r="H83" t="s">
        <v>48</v>
      </c>
      <c r="I83" s="1"/>
      <c r="J83">
        <v>14</v>
      </c>
      <c r="K83" t="s">
        <v>82</v>
      </c>
      <c r="L83" t="s">
        <v>83</v>
      </c>
      <c r="M83">
        <v>990001</v>
      </c>
      <c r="N83" t="s">
        <v>51</v>
      </c>
      <c r="O83">
        <v>1</v>
      </c>
      <c r="Q83">
        <v>1</v>
      </c>
      <c r="S83" t="s">
        <v>716</v>
      </c>
      <c r="AE83">
        <v>12</v>
      </c>
      <c r="AF83">
        <v>7.6</v>
      </c>
      <c r="AG83">
        <v>5</v>
      </c>
      <c r="AH83" t="s">
        <v>53</v>
      </c>
      <c r="AI83" t="s">
        <v>54</v>
      </c>
      <c r="AJ83">
        <v>2</v>
      </c>
      <c r="AK83">
        <v>1</v>
      </c>
      <c r="AL83">
        <v>1</v>
      </c>
      <c r="AM83" t="s">
        <v>55</v>
      </c>
      <c r="AN83" t="s">
        <v>56</v>
      </c>
      <c r="AP83">
        <v>1</v>
      </c>
      <c r="AQ83" t="s">
        <v>57</v>
      </c>
      <c r="AR83">
        <v>0</v>
      </c>
      <c r="AW83" t="s">
        <v>58</v>
      </c>
      <c r="AX83">
        <v>0</v>
      </c>
      <c r="AY83">
        <v>2</v>
      </c>
      <c r="AZ83">
        <v>1</v>
      </c>
      <c r="BA83">
        <v>1</v>
      </c>
      <c r="BB83" t="s">
        <v>59</v>
      </c>
    </row>
    <row r="84" spans="1:54" x14ac:dyDescent="0.2">
      <c r="A84" s="4" t="str">
        <f>VLOOKUP(F84,'Matching-Tabelle'!$A$57:$B$61,2,FALSE)</f>
        <v>curdin.schenkel@tkb.ch</v>
      </c>
      <c r="B84" s="4" t="str">
        <f>VLOOKUP(J84,'Matching-Tabelle'!$A$1:$B$52,2,FALSE)</f>
        <v>WPI CTB</v>
      </c>
      <c r="C84" s="4">
        <v>2</v>
      </c>
      <c r="D84" s="4" t="s">
        <v>728</v>
      </c>
      <c r="E84" s="5">
        <v>42689</v>
      </c>
      <c r="F84" t="s">
        <v>46</v>
      </c>
      <c r="G84" t="s">
        <v>47</v>
      </c>
      <c r="H84" t="s">
        <v>48</v>
      </c>
      <c r="I84" s="1"/>
      <c r="J84">
        <v>14</v>
      </c>
      <c r="K84" t="s">
        <v>82</v>
      </c>
      <c r="L84" t="s">
        <v>83</v>
      </c>
      <c r="M84">
        <v>990001</v>
      </c>
      <c r="N84" t="s">
        <v>51</v>
      </c>
      <c r="O84">
        <v>2</v>
      </c>
      <c r="Q84">
        <v>2</v>
      </c>
      <c r="S84" t="s">
        <v>728</v>
      </c>
      <c r="AE84">
        <v>12</v>
      </c>
      <c r="AF84">
        <v>7.6</v>
      </c>
      <c r="AG84">
        <v>5</v>
      </c>
      <c r="AH84" t="s">
        <v>53</v>
      </c>
      <c r="AI84" t="s">
        <v>54</v>
      </c>
      <c r="AJ84">
        <v>2</v>
      </c>
      <c r="AK84">
        <v>1</v>
      </c>
      <c r="AL84">
        <v>1</v>
      </c>
      <c r="AM84" t="s">
        <v>55</v>
      </c>
      <c r="AN84" t="s">
        <v>56</v>
      </c>
      <c r="AP84">
        <v>1</v>
      </c>
      <c r="AQ84" t="s">
        <v>57</v>
      </c>
      <c r="AR84">
        <v>0</v>
      </c>
      <c r="AW84" t="s">
        <v>58</v>
      </c>
      <c r="AX84">
        <v>0</v>
      </c>
      <c r="AY84">
        <v>2</v>
      </c>
      <c r="AZ84">
        <v>2</v>
      </c>
      <c r="BA84">
        <v>2</v>
      </c>
      <c r="BB84" t="s">
        <v>59</v>
      </c>
    </row>
    <row r="85" spans="1:54" x14ac:dyDescent="0.2">
      <c r="A85" s="4" t="str">
        <f>VLOOKUP(F85,'Matching-Tabelle'!$A$57:$B$61,2,FALSE)</f>
        <v>curdin.schenkel@tkb.ch</v>
      </c>
      <c r="B85" s="4" t="str">
        <f>VLOOKUP(J85,'Matching-Tabelle'!$A$1:$B$52,2,FALSE)</f>
        <v>WPI CTB</v>
      </c>
      <c r="C85" s="4">
        <v>0.5</v>
      </c>
      <c r="D85" s="4" t="s">
        <v>731</v>
      </c>
      <c r="E85" s="5">
        <v>42689</v>
      </c>
      <c r="F85" t="s">
        <v>46</v>
      </c>
      <c r="G85" t="s">
        <v>47</v>
      </c>
      <c r="H85" t="s">
        <v>48</v>
      </c>
      <c r="I85" s="1"/>
      <c r="J85">
        <v>14</v>
      </c>
      <c r="K85" t="s">
        <v>82</v>
      </c>
      <c r="L85" t="s">
        <v>83</v>
      </c>
      <c r="M85">
        <v>990001</v>
      </c>
      <c r="N85" t="s">
        <v>51</v>
      </c>
      <c r="O85">
        <v>0.5</v>
      </c>
      <c r="Q85">
        <v>0.5</v>
      </c>
      <c r="S85" t="s">
        <v>731</v>
      </c>
      <c r="AE85">
        <v>12</v>
      </c>
      <c r="AF85">
        <v>7.6</v>
      </c>
      <c r="AG85">
        <v>5</v>
      </c>
      <c r="AH85" t="s">
        <v>53</v>
      </c>
      <c r="AI85" t="s">
        <v>54</v>
      </c>
      <c r="AJ85">
        <v>2</v>
      </c>
      <c r="AK85">
        <v>1</v>
      </c>
      <c r="AL85">
        <v>1</v>
      </c>
      <c r="AM85" t="s">
        <v>55</v>
      </c>
      <c r="AN85" t="s">
        <v>56</v>
      </c>
      <c r="AP85">
        <v>1</v>
      </c>
      <c r="AQ85" t="s">
        <v>57</v>
      </c>
      <c r="AR85">
        <v>0</v>
      </c>
      <c r="AW85" t="s">
        <v>58</v>
      </c>
      <c r="AX85">
        <v>0</v>
      </c>
      <c r="AY85">
        <v>2</v>
      </c>
      <c r="AZ85">
        <v>0.5</v>
      </c>
      <c r="BA85">
        <v>0.5</v>
      </c>
      <c r="BB85" t="s">
        <v>59</v>
      </c>
    </row>
    <row r="86" spans="1:54" x14ac:dyDescent="0.2">
      <c r="A86" s="4" t="str">
        <f>VLOOKUP(F86,'Matching-Tabelle'!$A$57:$B$61,2,FALSE)</f>
        <v>curdin.schenkel@tkb.ch</v>
      </c>
      <c r="B86" s="4" t="str">
        <f>VLOOKUP(J86,'Matching-Tabelle'!$A$1:$B$52,2,FALSE)</f>
        <v>WPI CTB</v>
      </c>
      <c r="C86" s="4">
        <v>1</v>
      </c>
      <c r="D86" s="4" t="s">
        <v>733</v>
      </c>
      <c r="E86" s="5">
        <v>42695</v>
      </c>
      <c r="F86" t="s">
        <v>46</v>
      </c>
      <c r="G86" t="s">
        <v>47</v>
      </c>
      <c r="H86" t="s">
        <v>48</v>
      </c>
      <c r="I86" s="1"/>
      <c r="J86">
        <v>14</v>
      </c>
      <c r="K86" t="s">
        <v>82</v>
      </c>
      <c r="L86" t="s">
        <v>83</v>
      </c>
      <c r="M86">
        <v>990001</v>
      </c>
      <c r="N86" t="s">
        <v>51</v>
      </c>
      <c r="O86">
        <v>1</v>
      </c>
      <c r="Q86">
        <v>1</v>
      </c>
      <c r="S86" t="s">
        <v>733</v>
      </c>
      <c r="AE86">
        <v>12</v>
      </c>
      <c r="AF86">
        <v>7.6</v>
      </c>
      <c r="AG86">
        <v>5</v>
      </c>
      <c r="AH86" t="s">
        <v>53</v>
      </c>
      <c r="AI86" t="s">
        <v>54</v>
      </c>
      <c r="AJ86">
        <v>2</v>
      </c>
      <c r="AK86">
        <v>1</v>
      </c>
      <c r="AL86">
        <v>1</v>
      </c>
      <c r="AM86" t="s">
        <v>55</v>
      </c>
      <c r="AN86" t="s">
        <v>56</v>
      </c>
      <c r="AP86">
        <v>1</v>
      </c>
      <c r="AQ86" t="s">
        <v>57</v>
      </c>
      <c r="AR86">
        <v>0</v>
      </c>
      <c r="AW86" t="s">
        <v>58</v>
      </c>
      <c r="AX86">
        <v>0</v>
      </c>
      <c r="AY86">
        <v>2</v>
      </c>
      <c r="AZ86">
        <v>1</v>
      </c>
      <c r="BA86">
        <v>1</v>
      </c>
      <c r="BB86" t="s">
        <v>59</v>
      </c>
    </row>
    <row r="87" spans="1:54" x14ac:dyDescent="0.2">
      <c r="A87" s="4" t="str">
        <f>VLOOKUP(F87,'Matching-Tabelle'!$A$57:$B$61,2,FALSE)</f>
        <v>curdin.schenkel@tkb.ch</v>
      </c>
      <c r="B87" s="4" t="str">
        <f>VLOOKUP(J87,'Matching-Tabelle'!$A$1:$B$52,2,FALSE)</f>
        <v>WPI CTB</v>
      </c>
      <c r="C87" s="4">
        <v>0.5</v>
      </c>
      <c r="D87" s="4" t="s">
        <v>740</v>
      </c>
      <c r="E87" s="5">
        <v>42697</v>
      </c>
      <c r="F87" t="s">
        <v>46</v>
      </c>
      <c r="G87" t="s">
        <v>47</v>
      </c>
      <c r="H87" t="s">
        <v>48</v>
      </c>
      <c r="I87" s="1"/>
      <c r="J87">
        <v>14</v>
      </c>
      <c r="K87" t="s">
        <v>82</v>
      </c>
      <c r="L87" t="s">
        <v>83</v>
      </c>
      <c r="M87">
        <v>990001</v>
      </c>
      <c r="N87" t="s">
        <v>51</v>
      </c>
      <c r="O87">
        <v>0.5</v>
      </c>
      <c r="Q87">
        <v>0.5</v>
      </c>
      <c r="S87" t="s">
        <v>740</v>
      </c>
      <c r="AE87">
        <v>12</v>
      </c>
      <c r="AF87">
        <v>7.6</v>
      </c>
      <c r="AG87">
        <v>5</v>
      </c>
      <c r="AH87" t="s">
        <v>53</v>
      </c>
      <c r="AI87" t="s">
        <v>54</v>
      </c>
      <c r="AJ87">
        <v>2</v>
      </c>
      <c r="AK87">
        <v>1</v>
      </c>
      <c r="AL87">
        <v>1</v>
      </c>
      <c r="AM87" t="s">
        <v>55</v>
      </c>
      <c r="AN87" t="s">
        <v>56</v>
      </c>
      <c r="AP87">
        <v>1</v>
      </c>
      <c r="AQ87" t="s">
        <v>57</v>
      </c>
      <c r="AR87">
        <v>0</v>
      </c>
      <c r="AW87" t="s">
        <v>58</v>
      </c>
      <c r="AX87">
        <v>0</v>
      </c>
      <c r="AY87">
        <v>2</v>
      </c>
      <c r="AZ87">
        <v>0.5</v>
      </c>
      <c r="BA87">
        <v>0.5</v>
      </c>
      <c r="BB87" t="s">
        <v>59</v>
      </c>
    </row>
    <row r="88" spans="1:54" x14ac:dyDescent="0.2">
      <c r="A88" s="4" t="str">
        <f>VLOOKUP(F88,'Matching-Tabelle'!$A$57:$B$61,2,FALSE)</f>
        <v>curdin.schenkel@tkb.ch</v>
      </c>
      <c r="B88" s="4" t="str">
        <f>VLOOKUP(J88,'Matching-Tabelle'!$A$1:$B$52,2,FALSE)</f>
        <v>WPI CTB</v>
      </c>
      <c r="C88" s="4">
        <v>2.5</v>
      </c>
      <c r="D88" s="4" t="s">
        <v>743</v>
      </c>
      <c r="E88" s="5">
        <v>42697</v>
      </c>
      <c r="F88" t="s">
        <v>46</v>
      </c>
      <c r="G88" t="s">
        <v>47</v>
      </c>
      <c r="H88" t="s">
        <v>48</v>
      </c>
      <c r="I88" s="1"/>
      <c r="J88">
        <v>14</v>
      </c>
      <c r="K88" t="s">
        <v>82</v>
      </c>
      <c r="L88" t="s">
        <v>83</v>
      </c>
      <c r="M88">
        <v>990001</v>
      </c>
      <c r="N88" t="s">
        <v>51</v>
      </c>
      <c r="O88">
        <v>2.5</v>
      </c>
      <c r="Q88">
        <v>2.5</v>
      </c>
      <c r="S88" t="s">
        <v>743</v>
      </c>
      <c r="AE88">
        <v>12</v>
      </c>
      <c r="AF88">
        <v>7.6</v>
      </c>
      <c r="AG88">
        <v>5</v>
      </c>
      <c r="AH88" t="s">
        <v>53</v>
      </c>
      <c r="AI88" t="s">
        <v>54</v>
      </c>
      <c r="AJ88">
        <v>2</v>
      </c>
      <c r="AK88">
        <v>1</v>
      </c>
      <c r="AL88">
        <v>1</v>
      </c>
      <c r="AM88" t="s">
        <v>55</v>
      </c>
      <c r="AN88" t="s">
        <v>56</v>
      </c>
      <c r="AP88">
        <v>1</v>
      </c>
      <c r="AQ88" t="s">
        <v>57</v>
      </c>
      <c r="AR88">
        <v>0</v>
      </c>
      <c r="AW88" t="s">
        <v>58</v>
      </c>
      <c r="AX88">
        <v>0</v>
      </c>
      <c r="AY88">
        <v>2</v>
      </c>
      <c r="AZ88">
        <v>2.5</v>
      </c>
      <c r="BA88">
        <v>2.5</v>
      </c>
      <c r="BB88" t="s">
        <v>59</v>
      </c>
    </row>
    <row r="89" spans="1:54" x14ac:dyDescent="0.2">
      <c r="A89" s="4" t="str">
        <f>VLOOKUP(F89,'Matching-Tabelle'!$A$57:$B$61,2,FALSE)</f>
        <v>curdin.schenkel@tkb.ch</v>
      </c>
      <c r="B89" s="4" t="str">
        <f>VLOOKUP(J89,'Matching-Tabelle'!$A$1:$B$52,2,FALSE)</f>
        <v>WPI CTB</v>
      </c>
      <c r="C89" s="4">
        <v>4.5</v>
      </c>
      <c r="D89" s="4" t="s">
        <v>749</v>
      </c>
      <c r="E89" s="5">
        <v>42698</v>
      </c>
      <c r="F89" t="s">
        <v>46</v>
      </c>
      <c r="G89" t="s">
        <v>47</v>
      </c>
      <c r="H89" t="s">
        <v>48</v>
      </c>
      <c r="I89" s="1"/>
      <c r="J89">
        <v>14</v>
      </c>
      <c r="K89" t="s">
        <v>82</v>
      </c>
      <c r="L89" t="s">
        <v>83</v>
      </c>
      <c r="M89">
        <v>990001</v>
      </c>
      <c r="N89" t="s">
        <v>51</v>
      </c>
      <c r="O89">
        <v>4.5</v>
      </c>
      <c r="Q89">
        <v>4.5</v>
      </c>
      <c r="S89" t="s">
        <v>749</v>
      </c>
      <c r="AE89">
        <v>12</v>
      </c>
      <c r="AF89">
        <v>7.6</v>
      </c>
      <c r="AG89">
        <v>5</v>
      </c>
      <c r="AH89" t="s">
        <v>53</v>
      </c>
      <c r="AI89" t="s">
        <v>54</v>
      </c>
      <c r="AJ89">
        <v>2</v>
      </c>
      <c r="AK89">
        <v>1</v>
      </c>
      <c r="AL89">
        <v>1</v>
      </c>
      <c r="AM89" t="s">
        <v>55</v>
      </c>
      <c r="AN89" t="s">
        <v>56</v>
      </c>
      <c r="AP89">
        <v>1</v>
      </c>
      <c r="AQ89" t="s">
        <v>57</v>
      </c>
      <c r="AR89">
        <v>0</v>
      </c>
      <c r="AW89" t="s">
        <v>58</v>
      </c>
      <c r="AX89">
        <v>0</v>
      </c>
      <c r="AY89">
        <v>2</v>
      </c>
      <c r="AZ89">
        <v>4.5</v>
      </c>
      <c r="BA89">
        <v>4.5</v>
      </c>
      <c r="BB89" t="s">
        <v>59</v>
      </c>
    </row>
    <row r="90" spans="1:54" x14ac:dyDescent="0.2">
      <c r="A90" s="4" t="str">
        <f>VLOOKUP(F90,'Matching-Tabelle'!$A$57:$B$61,2,FALSE)</f>
        <v>curdin.schenkel@tkb.ch</v>
      </c>
      <c r="B90" s="4" t="str">
        <f>VLOOKUP(J90,'Matching-Tabelle'!$A$1:$B$52,2,FALSE)</f>
        <v>WPI CTB</v>
      </c>
      <c r="C90" s="4">
        <v>2.5</v>
      </c>
      <c r="D90" s="4" t="s">
        <v>761</v>
      </c>
      <c r="E90" s="5">
        <v>42704</v>
      </c>
      <c r="F90" t="s">
        <v>46</v>
      </c>
      <c r="G90" t="s">
        <v>47</v>
      </c>
      <c r="H90" t="s">
        <v>48</v>
      </c>
      <c r="I90" s="1"/>
      <c r="J90">
        <v>14</v>
      </c>
      <c r="K90" t="s">
        <v>82</v>
      </c>
      <c r="L90" t="s">
        <v>83</v>
      </c>
      <c r="M90">
        <v>990001</v>
      </c>
      <c r="N90" t="s">
        <v>51</v>
      </c>
      <c r="O90">
        <v>2.5</v>
      </c>
      <c r="Q90">
        <v>2.5</v>
      </c>
      <c r="S90" t="s">
        <v>761</v>
      </c>
      <c r="AE90">
        <v>12</v>
      </c>
      <c r="AF90">
        <v>7.6</v>
      </c>
      <c r="AG90">
        <v>5</v>
      </c>
      <c r="AH90" t="s">
        <v>53</v>
      </c>
      <c r="AI90" t="s">
        <v>54</v>
      </c>
      <c r="AJ90">
        <v>2</v>
      </c>
      <c r="AK90">
        <v>1</v>
      </c>
      <c r="AL90">
        <v>1</v>
      </c>
      <c r="AM90" t="s">
        <v>55</v>
      </c>
      <c r="AN90" t="s">
        <v>56</v>
      </c>
      <c r="AP90">
        <v>1</v>
      </c>
      <c r="AQ90" t="s">
        <v>57</v>
      </c>
      <c r="AR90">
        <v>0</v>
      </c>
      <c r="AW90" t="s">
        <v>58</v>
      </c>
      <c r="AX90">
        <v>0</v>
      </c>
      <c r="AY90">
        <v>2</v>
      </c>
      <c r="AZ90">
        <v>2.5</v>
      </c>
      <c r="BA90">
        <v>2.5</v>
      </c>
      <c r="BB90" t="s">
        <v>59</v>
      </c>
    </row>
    <row r="91" spans="1:54" x14ac:dyDescent="0.2">
      <c r="A91" s="4" t="str">
        <f>VLOOKUP(F91,'Matching-Tabelle'!$A$57:$B$61,2,FALSE)</f>
        <v>curdin.schenkel@tkb.ch</v>
      </c>
      <c r="B91" s="4" t="str">
        <f>VLOOKUP(J91,'Matching-Tabelle'!$A$1:$B$52,2,FALSE)</f>
        <v>WPI CTB</v>
      </c>
      <c r="C91" s="4">
        <v>0.5</v>
      </c>
      <c r="D91" s="4" t="s">
        <v>762</v>
      </c>
      <c r="E91" s="5">
        <v>42704</v>
      </c>
      <c r="F91" t="s">
        <v>46</v>
      </c>
      <c r="G91" t="s">
        <v>47</v>
      </c>
      <c r="H91" t="s">
        <v>48</v>
      </c>
      <c r="I91" s="1"/>
      <c r="J91">
        <v>14</v>
      </c>
      <c r="K91" t="s">
        <v>82</v>
      </c>
      <c r="L91" t="s">
        <v>83</v>
      </c>
      <c r="M91">
        <v>990001</v>
      </c>
      <c r="N91" t="s">
        <v>51</v>
      </c>
      <c r="O91">
        <v>0.5</v>
      </c>
      <c r="Q91">
        <v>0.5</v>
      </c>
      <c r="S91" t="s">
        <v>762</v>
      </c>
      <c r="AE91">
        <v>12</v>
      </c>
      <c r="AF91">
        <v>7.6</v>
      </c>
      <c r="AG91">
        <v>5</v>
      </c>
      <c r="AH91" t="s">
        <v>53</v>
      </c>
      <c r="AI91" t="s">
        <v>54</v>
      </c>
      <c r="AJ91">
        <v>2</v>
      </c>
      <c r="AK91">
        <v>1</v>
      </c>
      <c r="AL91">
        <v>1</v>
      </c>
      <c r="AM91" t="s">
        <v>55</v>
      </c>
      <c r="AN91" t="s">
        <v>56</v>
      </c>
      <c r="AP91">
        <v>1</v>
      </c>
      <c r="AQ91" t="s">
        <v>57</v>
      </c>
      <c r="AR91">
        <v>0</v>
      </c>
      <c r="AW91" t="s">
        <v>58</v>
      </c>
      <c r="AX91">
        <v>0</v>
      </c>
      <c r="AY91">
        <v>2</v>
      </c>
      <c r="AZ91">
        <v>0.5</v>
      </c>
      <c r="BA91">
        <v>0.5</v>
      </c>
      <c r="BB91" t="s">
        <v>59</v>
      </c>
    </row>
    <row r="92" spans="1:54" x14ac:dyDescent="0.2">
      <c r="A92" s="4" t="str">
        <f>VLOOKUP(F92,'Matching-Tabelle'!$A$57:$B$61,2,FALSE)</f>
        <v>curdin.schenkel@tkb.ch</v>
      </c>
      <c r="B92" s="4" t="str">
        <f>VLOOKUP(J92,'Matching-Tabelle'!$A$1:$B$52,2,FALSE)</f>
        <v>WPI CTB</v>
      </c>
      <c r="C92" s="4">
        <v>0.75</v>
      </c>
      <c r="D92" s="4" t="s">
        <v>768</v>
      </c>
      <c r="E92" s="5">
        <v>42709</v>
      </c>
      <c r="F92" t="s">
        <v>46</v>
      </c>
      <c r="G92" t="s">
        <v>47</v>
      </c>
      <c r="H92" t="s">
        <v>48</v>
      </c>
      <c r="I92" s="1"/>
      <c r="J92">
        <v>14</v>
      </c>
      <c r="K92" t="s">
        <v>82</v>
      </c>
      <c r="L92" t="s">
        <v>83</v>
      </c>
      <c r="M92">
        <v>990001</v>
      </c>
      <c r="N92" t="s">
        <v>51</v>
      </c>
      <c r="O92">
        <v>0.75</v>
      </c>
      <c r="Q92">
        <v>0.75</v>
      </c>
      <c r="S92" t="s">
        <v>768</v>
      </c>
      <c r="AE92">
        <v>12</v>
      </c>
      <c r="AF92">
        <v>7.6</v>
      </c>
      <c r="AG92">
        <v>5</v>
      </c>
      <c r="AH92" t="s">
        <v>53</v>
      </c>
      <c r="AI92" t="s">
        <v>54</v>
      </c>
      <c r="AJ92">
        <v>2</v>
      </c>
      <c r="AK92">
        <v>1</v>
      </c>
      <c r="AL92">
        <v>1</v>
      </c>
      <c r="AM92" t="s">
        <v>55</v>
      </c>
      <c r="AN92" t="s">
        <v>56</v>
      </c>
      <c r="AP92">
        <v>1</v>
      </c>
      <c r="AQ92" t="s">
        <v>57</v>
      </c>
      <c r="AR92">
        <v>0</v>
      </c>
      <c r="AW92" t="s">
        <v>58</v>
      </c>
      <c r="AX92">
        <v>0</v>
      </c>
      <c r="AY92">
        <v>2</v>
      </c>
      <c r="AZ92">
        <v>0.75</v>
      </c>
      <c r="BA92">
        <v>0.75</v>
      </c>
      <c r="BB92" t="s">
        <v>59</v>
      </c>
    </row>
    <row r="93" spans="1:54" x14ac:dyDescent="0.2">
      <c r="A93" s="4" t="str">
        <f>VLOOKUP(F93,'Matching-Tabelle'!$A$57:$B$61,2,FALSE)</f>
        <v>curdin.schenkel@tkb.ch</v>
      </c>
      <c r="B93" s="4" t="str">
        <f>VLOOKUP(J93,'Matching-Tabelle'!$A$1:$B$52,2,FALSE)</f>
        <v>WPI CTB</v>
      </c>
      <c r="C93" s="4">
        <v>0.25</v>
      </c>
      <c r="D93" s="4" t="s">
        <v>773</v>
      </c>
      <c r="E93" s="5">
        <v>42709</v>
      </c>
      <c r="F93" t="s">
        <v>46</v>
      </c>
      <c r="G93" t="s">
        <v>47</v>
      </c>
      <c r="H93" t="s">
        <v>48</v>
      </c>
      <c r="I93" s="1"/>
      <c r="J93">
        <v>14</v>
      </c>
      <c r="K93" t="s">
        <v>82</v>
      </c>
      <c r="L93" t="s">
        <v>83</v>
      </c>
      <c r="M93">
        <v>990001</v>
      </c>
      <c r="N93" t="s">
        <v>51</v>
      </c>
      <c r="O93">
        <v>0.25</v>
      </c>
      <c r="Q93">
        <v>0.25</v>
      </c>
      <c r="S93" t="s">
        <v>773</v>
      </c>
      <c r="AE93">
        <v>12</v>
      </c>
      <c r="AF93">
        <v>7.6</v>
      </c>
      <c r="AG93">
        <v>5</v>
      </c>
      <c r="AH93" t="s">
        <v>53</v>
      </c>
      <c r="AI93" t="s">
        <v>54</v>
      </c>
      <c r="AJ93">
        <v>2</v>
      </c>
      <c r="AK93">
        <v>1</v>
      </c>
      <c r="AL93">
        <v>1</v>
      </c>
      <c r="AM93" t="s">
        <v>55</v>
      </c>
      <c r="AN93" t="s">
        <v>56</v>
      </c>
      <c r="AP93">
        <v>1</v>
      </c>
      <c r="AQ93" t="s">
        <v>57</v>
      </c>
      <c r="AR93">
        <v>0</v>
      </c>
      <c r="AW93" t="s">
        <v>58</v>
      </c>
      <c r="AX93">
        <v>0</v>
      </c>
      <c r="AY93">
        <v>2</v>
      </c>
      <c r="AZ93">
        <v>0.25</v>
      </c>
      <c r="BA93">
        <v>0.25</v>
      </c>
      <c r="BB93" t="s">
        <v>59</v>
      </c>
    </row>
    <row r="94" spans="1:54" x14ac:dyDescent="0.2">
      <c r="A94" s="4" t="str">
        <f>VLOOKUP(F94,'Matching-Tabelle'!$A$57:$B$61,2,FALSE)</f>
        <v>curdin.schenkel@tkb.ch</v>
      </c>
      <c r="B94" s="4" t="str">
        <f>VLOOKUP(J94,'Matching-Tabelle'!$A$1:$B$52,2,FALSE)</f>
        <v>WPI CTB</v>
      </c>
      <c r="C94" s="4">
        <v>0.75</v>
      </c>
      <c r="D94" s="4" t="s">
        <v>774</v>
      </c>
      <c r="E94" s="5">
        <v>42709</v>
      </c>
      <c r="F94" t="s">
        <v>46</v>
      </c>
      <c r="G94" t="s">
        <v>47</v>
      </c>
      <c r="H94" t="s">
        <v>48</v>
      </c>
      <c r="I94" s="1"/>
      <c r="J94">
        <v>14</v>
      </c>
      <c r="K94" t="s">
        <v>82</v>
      </c>
      <c r="L94" t="s">
        <v>83</v>
      </c>
      <c r="M94">
        <v>990001</v>
      </c>
      <c r="N94" t="s">
        <v>51</v>
      </c>
      <c r="O94">
        <v>0.75</v>
      </c>
      <c r="Q94">
        <v>0.75</v>
      </c>
      <c r="S94" t="s">
        <v>774</v>
      </c>
      <c r="AE94">
        <v>12</v>
      </c>
      <c r="AF94">
        <v>7.6</v>
      </c>
      <c r="AG94">
        <v>5</v>
      </c>
      <c r="AH94" t="s">
        <v>53</v>
      </c>
      <c r="AI94" t="s">
        <v>54</v>
      </c>
      <c r="AJ94">
        <v>2</v>
      </c>
      <c r="AK94">
        <v>1</v>
      </c>
      <c r="AL94">
        <v>1</v>
      </c>
      <c r="AM94" t="s">
        <v>55</v>
      </c>
      <c r="AN94" t="s">
        <v>56</v>
      </c>
      <c r="AP94">
        <v>1</v>
      </c>
      <c r="AQ94" t="s">
        <v>57</v>
      </c>
      <c r="AR94">
        <v>0</v>
      </c>
      <c r="AW94" t="s">
        <v>58</v>
      </c>
      <c r="AX94">
        <v>0</v>
      </c>
      <c r="AY94">
        <v>2</v>
      </c>
      <c r="AZ94">
        <v>0.75</v>
      </c>
      <c r="BA94">
        <v>0.75</v>
      </c>
      <c r="BB94" t="s">
        <v>59</v>
      </c>
    </row>
    <row r="95" spans="1:54" x14ac:dyDescent="0.2">
      <c r="A95" s="4" t="str">
        <f>VLOOKUP(F95,'Matching-Tabelle'!$A$57:$B$61,2,FALSE)</f>
        <v>curdin.schenkel@tkb.ch</v>
      </c>
      <c r="B95" s="4" t="str">
        <f>VLOOKUP(J95,'Matching-Tabelle'!$A$1:$B$52,2,FALSE)</f>
        <v>WPI CTB</v>
      </c>
      <c r="C95" s="4">
        <v>7</v>
      </c>
      <c r="D95" s="4" t="s">
        <v>776</v>
      </c>
      <c r="E95" s="5">
        <v>42710</v>
      </c>
      <c r="F95" t="s">
        <v>46</v>
      </c>
      <c r="G95" t="s">
        <v>47</v>
      </c>
      <c r="H95" t="s">
        <v>48</v>
      </c>
      <c r="I95" s="1"/>
      <c r="J95">
        <v>14</v>
      </c>
      <c r="K95" t="s">
        <v>82</v>
      </c>
      <c r="L95" t="s">
        <v>83</v>
      </c>
      <c r="M95">
        <v>990001</v>
      </c>
      <c r="N95" t="s">
        <v>51</v>
      </c>
      <c r="O95">
        <v>7</v>
      </c>
      <c r="Q95">
        <v>7</v>
      </c>
      <c r="S95" t="s">
        <v>776</v>
      </c>
      <c r="AE95">
        <v>12</v>
      </c>
      <c r="AF95">
        <v>7.6</v>
      </c>
      <c r="AG95">
        <v>5</v>
      </c>
      <c r="AH95" t="s">
        <v>53</v>
      </c>
      <c r="AI95" t="s">
        <v>54</v>
      </c>
      <c r="AJ95">
        <v>2</v>
      </c>
      <c r="AK95">
        <v>1</v>
      </c>
      <c r="AL95">
        <v>1</v>
      </c>
      <c r="AM95" t="s">
        <v>55</v>
      </c>
      <c r="AN95" t="s">
        <v>56</v>
      </c>
      <c r="AP95">
        <v>1</v>
      </c>
      <c r="AQ95" t="s">
        <v>57</v>
      </c>
      <c r="AR95">
        <v>0</v>
      </c>
      <c r="AW95" t="s">
        <v>58</v>
      </c>
      <c r="AX95">
        <v>0</v>
      </c>
      <c r="AY95">
        <v>2</v>
      </c>
      <c r="AZ95">
        <v>7</v>
      </c>
      <c r="BA95">
        <v>7</v>
      </c>
      <c r="BB95" t="s">
        <v>59</v>
      </c>
    </row>
    <row r="96" spans="1:54" x14ac:dyDescent="0.2">
      <c r="A96" s="4" t="str">
        <f>VLOOKUP(F96,'Matching-Tabelle'!$A$57:$B$61,2,FALSE)</f>
        <v>curdin.schenkel@tkb.ch</v>
      </c>
      <c r="B96" s="4" t="str">
        <f>VLOOKUP(J96,'Matching-Tabelle'!$A$1:$B$52,2,FALSE)</f>
        <v>WPI CTB</v>
      </c>
      <c r="C96" s="4">
        <v>4</v>
      </c>
      <c r="D96" s="4" t="s">
        <v>777</v>
      </c>
      <c r="E96" s="5">
        <v>42711</v>
      </c>
      <c r="F96" t="s">
        <v>46</v>
      </c>
      <c r="G96" t="s">
        <v>47</v>
      </c>
      <c r="H96" t="s">
        <v>48</v>
      </c>
      <c r="I96" s="1"/>
      <c r="J96">
        <v>14</v>
      </c>
      <c r="K96" t="s">
        <v>82</v>
      </c>
      <c r="L96" t="s">
        <v>83</v>
      </c>
      <c r="M96">
        <v>990001</v>
      </c>
      <c r="N96" t="s">
        <v>51</v>
      </c>
      <c r="O96">
        <v>4</v>
      </c>
      <c r="Q96">
        <v>4</v>
      </c>
      <c r="S96" t="s">
        <v>777</v>
      </c>
      <c r="AE96">
        <v>12</v>
      </c>
      <c r="AF96">
        <v>7.6</v>
      </c>
      <c r="AG96">
        <v>5</v>
      </c>
      <c r="AH96" t="s">
        <v>53</v>
      </c>
      <c r="AI96" t="s">
        <v>54</v>
      </c>
      <c r="AJ96">
        <v>2</v>
      </c>
      <c r="AK96">
        <v>1</v>
      </c>
      <c r="AL96">
        <v>1</v>
      </c>
      <c r="AM96" t="s">
        <v>55</v>
      </c>
      <c r="AN96" t="s">
        <v>56</v>
      </c>
      <c r="AP96">
        <v>1</v>
      </c>
      <c r="AQ96" t="s">
        <v>57</v>
      </c>
      <c r="AR96">
        <v>0</v>
      </c>
      <c r="AW96" t="s">
        <v>58</v>
      </c>
      <c r="AX96">
        <v>0</v>
      </c>
      <c r="AY96">
        <v>2</v>
      </c>
      <c r="AZ96">
        <v>4</v>
      </c>
      <c r="BA96">
        <v>4</v>
      </c>
      <c r="BB96" t="s">
        <v>59</v>
      </c>
    </row>
    <row r="97" spans="1:54" x14ac:dyDescent="0.2">
      <c r="A97" s="4" t="str">
        <f>VLOOKUP(F97,'Matching-Tabelle'!$A$57:$B$61,2,FALSE)</f>
        <v>curdin.schenkel@tkb.ch</v>
      </c>
      <c r="B97" s="4" t="str">
        <f>VLOOKUP(J97,'Matching-Tabelle'!$A$1:$B$52,2,FALSE)</f>
        <v>WPI CTB</v>
      </c>
      <c r="C97" s="4">
        <v>1</v>
      </c>
      <c r="D97" s="4" t="s">
        <v>778</v>
      </c>
      <c r="E97" s="5">
        <v>42711</v>
      </c>
      <c r="F97" t="s">
        <v>46</v>
      </c>
      <c r="G97" t="s">
        <v>47</v>
      </c>
      <c r="H97" t="s">
        <v>48</v>
      </c>
      <c r="I97" s="1"/>
      <c r="J97">
        <v>14</v>
      </c>
      <c r="K97" t="s">
        <v>82</v>
      </c>
      <c r="L97" t="s">
        <v>83</v>
      </c>
      <c r="M97">
        <v>990001</v>
      </c>
      <c r="N97" t="s">
        <v>51</v>
      </c>
      <c r="O97">
        <v>1</v>
      </c>
      <c r="Q97">
        <v>1</v>
      </c>
      <c r="S97" t="s">
        <v>778</v>
      </c>
      <c r="AE97">
        <v>12</v>
      </c>
      <c r="AF97">
        <v>7.6</v>
      </c>
      <c r="AG97">
        <v>5</v>
      </c>
      <c r="AH97" t="s">
        <v>53</v>
      </c>
      <c r="AI97" t="s">
        <v>54</v>
      </c>
      <c r="AJ97">
        <v>2</v>
      </c>
      <c r="AK97">
        <v>1</v>
      </c>
      <c r="AL97">
        <v>1</v>
      </c>
      <c r="AM97" t="s">
        <v>55</v>
      </c>
      <c r="AN97" t="s">
        <v>56</v>
      </c>
      <c r="AP97">
        <v>1</v>
      </c>
      <c r="AQ97" t="s">
        <v>57</v>
      </c>
      <c r="AR97">
        <v>0</v>
      </c>
      <c r="AW97" t="s">
        <v>58</v>
      </c>
      <c r="AX97">
        <v>0</v>
      </c>
      <c r="AY97">
        <v>2</v>
      </c>
      <c r="AZ97">
        <v>1</v>
      </c>
      <c r="BA97">
        <v>1</v>
      </c>
      <c r="BB97" t="s">
        <v>59</v>
      </c>
    </row>
    <row r="98" spans="1:54" x14ac:dyDescent="0.2">
      <c r="A98" s="4" t="str">
        <f>VLOOKUP(F98,'Matching-Tabelle'!$A$57:$B$61,2,FALSE)</f>
        <v>curdin.schenkel@tkb.ch</v>
      </c>
      <c r="B98" s="4" t="str">
        <f>VLOOKUP(J98,'Matching-Tabelle'!$A$1:$B$52,2,FALSE)</f>
        <v>WPI CTB</v>
      </c>
      <c r="C98" s="4">
        <v>1.5</v>
      </c>
      <c r="D98" s="4" t="s">
        <v>779</v>
      </c>
      <c r="E98" s="5">
        <v>42711</v>
      </c>
      <c r="F98" t="s">
        <v>46</v>
      </c>
      <c r="G98" t="s">
        <v>47</v>
      </c>
      <c r="H98" t="s">
        <v>48</v>
      </c>
      <c r="I98" s="1"/>
      <c r="J98">
        <v>14</v>
      </c>
      <c r="K98" t="s">
        <v>82</v>
      </c>
      <c r="L98" t="s">
        <v>83</v>
      </c>
      <c r="M98">
        <v>990001</v>
      </c>
      <c r="N98" t="s">
        <v>51</v>
      </c>
      <c r="O98">
        <v>1.5</v>
      </c>
      <c r="Q98">
        <v>1.5</v>
      </c>
      <c r="S98" t="s">
        <v>779</v>
      </c>
      <c r="AE98">
        <v>12</v>
      </c>
      <c r="AF98">
        <v>7.6</v>
      </c>
      <c r="AG98">
        <v>5</v>
      </c>
      <c r="AH98" t="s">
        <v>53</v>
      </c>
      <c r="AI98" t="s">
        <v>54</v>
      </c>
      <c r="AJ98">
        <v>2</v>
      </c>
      <c r="AK98">
        <v>1</v>
      </c>
      <c r="AL98">
        <v>1</v>
      </c>
      <c r="AM98" t="s">
        <v>55</v>
      </c>
      <c r="AN98" t="s">
        <v>56</v>
      </c>
      <c r="AP98">
        <v>1</v>
      </c>
      <c r="AQ98" t="s">
        <v>57</v>
      </c>
      <c r="AR98">
        <v>0</v>
      </c>
      <c r="AW98" t="s">
        <v>58</v>
      </c>
      <c r="AX98">
        <v>0</v>
      </c>
      <c r="AY98">
        <v>2</v>
      </c>
      <c r="AZ98">
        <v>1.5</v>
      </c>
      <c r="BA98">
        <v>1.5</v>
      </c>
      <c r="BB98" t="s">
        <v>59</v>
      </c>
    </row>
    <row r="99" spans="1:54" x14ac:dyDescent="0.2">
      <c r="A99" s="4" t="str">
        <f>VLOOKUP(F99,'Matching-Tabelle'!$A$57:$B$61,2,FALSE)</f>
        <v>curdin.schenkel@tkb.ch</v>
      </c>
      <c r="B99" s="4" t="str">
        <f>VLOOKUP(J99,'Matching-Tabelle'!$A$1:$B$52,2,FALSE)</f>
        <v>WPI CTB</v>
      </c>
      <c r="C99" s="4">
        <v>2</v>
      </c>
      <c r="D99" s="4" t="s">
        <v>781</v>
      </c>
      <c r="E99" s="5">
        <v>42712</v>
      </c>
      <c r="F99" t="s">
        <v>46</v>
      </c>
      <c r="G99" t="s">
        <v>47</v>
      </c>
      <c r="H99" t="s">
        <v>48</v>
      </c>
      <c r="I99" s="1"/>
      <c r="J99">
        <v>14</v>
      </c>
      <c r="K99" t="s">
        <v>82</v>
      </c>
      <c r="L99" t="s">
        <v>83</v>
      </c>
      <c r="M99">
        <v>990001</v>
      </c>
      <c r="N99" t="s">
        <v>51</v>
      </c>
      <c r="O99">
        <v>2</v>
      </c>
      <c r="Q99">
        <v>2</v>
      </c>
      <c r="S99" t="s">
        <v>781</v>
      </c>
      <c r="AE99">
        <v>12</v>
      </c>
      <c r="AF99">
        <v>7.6</v>
      </c>
      <c r="AG99">
        <v>5</v>
      </c>
      <c r="AH99" t="s">
        <v>53</v>
      </c>
      <c r="AI99" t="s">
        <v>54</v>
      </c>
      <c r="AJ99">
        <v>2</v>
      </c>
      <c r="AK99">
        <v>1</v>
      </c>
      <c r="AL99">
        <v>1</v>
      </c>
      <c r="AM99" t="s">
        <v>55</v>
      </c>
      <c r="AN99" t="s">
        <v>56</v>
      </c>
      <c r="AP99">
        <v>1</v>
      </c>
      <c r="AQ99" t="s">
        <v>57</v>
      </c>
      <c r="AR99">
        <v>0</v>
      </c>
      <c r="AW99" t="s">
        <v>58</v>
      </c>
      <c r="AX99">
        <v>0</v>
      </c>
      <c r="AY99">
        <v>2</v>
      </c>
      <c r="AZ99">
        <v>2</v>
      </c>
      <c r="BA99">
        <v>2</v>
      </c>
      <c r="BB99" t="s">
        <v>59</v>
      </c>
    </row>
    <row r="100" spans="1:54" x14ac:dyDescent="0.2">
      <c r="A100" s="4" t="str">
        <f>VLOOKUP(F100,'Matching-Tabelle'!$A$57:$B$61,2,FALSE)</f>
        <v>curdin.schenkel@tkb.ch</v>
      </c>
      <c r="B100" s="4" t="str">
        <f>VLOOKUP(J100,'Matching-Tabelle'!$A$1:$B$52,2,FALSE)</f>
        <v>WPI CTB</v>
      </c>
      <c r="C100" s="4">
        <v>0.75</v>
      </c>
      <c r="D100" s="4" t="s">
        <v>794</v>
      </c>
      <c r="E100" s="5">
        <v>42716</v>
      </c>
      <c r="F100" t="s">
        <v>46</v>
      </c>
      <c r="G100" t="s">
        <v>47</v>
      </c>
      <c r="H100" t="s">
        <v>48</v>
      </c>
      <c r="I100" s="1"/>
      <c r="J100">
        <v>14</v>
      </c>
      <c r="K100" t="s">
        <v>82</v>
      </c>
      <c r="L100" t="s">
        <v>83</v>
      </c>
      <c r="M100">
        <v>990001</v>
      </c>
      <c r="N100" t="s">
        <v>51</v>
      </c>
      <c r="O100">
        <v>0.75</v>
      </c>
      <c r="Q100">
        <v>0.75</v>
      </c>
      <c r="S100" t="s">
        <v>794</v>
      </c>
      <c r="AE100">
        <v>12</v>
      </c>
      <c r="AF100">
        <v>7.6</v>
      </c>
      <c r="AG100">
        <v>5</v>
      </c>
      <c r="AH100" t="s">
        <v>53</v>
      </c>
      <c r="AI100" t="s">
        <v>54</v>
      </c>
      <c r="AJ100">
        <v>2</v>
      </c>
      <c r="AK100">
        <v>1</v>
      </c>
      <c r="AL100">
        <v>1</v>
      </c>
      <c r="AM100" t="s">
        <v>55</v>
      </c>
      <c r="AN100" t="s">
        <v>56</v>
      </c>
      <c r="AP100">
        <v>1</v>
      </c>
      <c r="AQ100" t="s">
        <v>57</v>
      </c>
      <c r="AR100">
        <v>0</v>
      </c>
      <c r="AW100" t="s">
        <v>58</v>
      </c>
      <c r="AX100">
        <v>0</v>
      </c>
      <c r="AY100">
        <v>2</v>
      </c>
      <c r="AZ100">
        <v>0.75</v>
      </c>
      <c r="BA100">
        <v>0.75</v>
      </c>
      <c r="BB100" t="s">
        <v>59</v>
      </c>
    </row>
    <row r="101" spans="1:54" x14ac:dyDescent="0.2">
      <c r="A101" s="4" t="str">
        <f>VLOOKUP(F101,'Matching-Tabelle'!$A$57:$B$61,2,FALSE)</f>
        <v>curdin.schenkel@tkb.ch</v>
      </c>
      <c r="B101" s="4" t="str">
        <f>VLOOKUP(J101,'Matching-Tabelle'!$A$1:$B$52,2,FALSE)</f>
        <v>WPI CTB</v>
      </c>
      <c r="C101" s="4">
        <v>2</v>
      </c>
      <c r="D101" s="4" t="s">
        <v>801</v>
      </c>
      <c r="E101" s="5">
        <v>42717</v>
      </c>
      <c r="F101" t="s">
        <v>46</v>
      </c>
      <c r="G101" t="s">
        <v>47</v>
      </c>
      <c r="H101" t="s">
        <v>48</v>
      </c>
      <c r="I101" s="1"/>
      <c r="J101">
        <v>14</v>
      </c>
      <c r="K101" t="s">
        <v>82</v>
      </c>
      <c r="L101" t="s">
        <v>83</v>
      </c>
      <c r="M101">
        <v>990001</v>
      </c>
      <c r="N101" t="s">
        <v>51</v>
      </c>
      <c r="O101">
        <v>2</v>
      </c>
      <c r="Q101">
        <v>2</v>
      </c>
      <c r="S101" t="s">
        <v>801</v>
      </c>
      <c r="AE101">
        <v>12</v>
      </c>
      <c r="AF101">
        <v>7.6</v>
      </c>
      <c r="AG101">
        <v>5</v>
      </c>
      <c r="AH101" t="s">
        <v>53</v>
      </c>
      <c r="AI101" t="s">
        <v>54</v>
      </c>
      <c r="AJ101">
        <v>2</v>
      </c>
      <c r="AK101">
        <v>1</v>
      </c>
      <c r="AL101">
        <v>1</v>
      </c>
      <c r="AM101" t="s">
        <v>55</v>
      </c>
      <c r="AN101" t="s">
        <v>56</v>
      </c>
      <c r="AP101">
        <v>1</v>
      </c>
      <c r="AQ101" t="s">
        <v>57</v>
      </c>
      <c r="AR101">
        <v>0</v>
      </c>
      <c r="AW101" t="s">
        <v>58</v>
      </c>
      <c r="AX101">
        <v>0</v>
      </c>
      <c r="AY101">
        <v>2</v>
      </c>
      <c r="AZ101">
        <v>2</v>
      </c>
      <c r="BA101">
        <v>2</v>
      </c>
      <c r="BB101" t="s">
        <v>59</v>
      </c>
    </row>
    <row r="102" spans="1:54" x14ac:dyDescent="0.2">
      <c r="A102" s="4" t="str">
        <f>VLOOKUP(F102,'Matching-Tabelle'!$A$57:$B$61,2,FALSE)</f>
        <v>curdin.schenkel@tkb.ch</v>
      </c>
      <c r="B102" s="4" t="str">
        <f>VLOOKUP(J102,'Matching-Tabelle'!$A$1:$B$52,2,FALSE)</f>
        <v>WPI CTB</v>
      </c>
      <c r="C102" s="4">
        <v>0.75</v>
      </c>
      <c r="D102" s="4" t="s">
        <v>803</v>
      </c>
      <c r="E102" s="5">
        <v>42718</v>
      </c>
      <c r="F102" t="s">
        <v>46</v>
      </c>
      <c r="G102" t="s">
        <v>47</v>
      </c>
      <c r="H102" t="s">
        <v>48</v>
      </c>
      <c r="I102" s="1"/>
      <c r="J102">
        <v>14</v>
      </c>
      <c r="K102" t="s">
        <v>82</v>
      </c>
      <c r="L102" t="s">
        <v>83</v>
      </c>
      <c r="M102">
        <v>990001</v>
      </c>
      <c r="N102" t="s">
        <v>51</v>
      </c>
      <c r="O102">
        <v>0.75</v>
      </c>
      <c r="Q102">
        <v>0.75</v>
      </c>
      <c r="S102" t="s">
        <v>803</v>
      </c>
      <c r="AE102">
        <v>12</v>
      </c>
      <c r="AF102">
        <v>7.6</v>
      </c>
      <c r="AG102">
        <v>5</v>
      </c>
      <c r="AH102" t="s">
        <v>53</v>
      </c>
      <c r="AI102" t="s">
        <v>54</v>
      </c>
      <c r="AJ102">
        <v>2</v>
      </c>
      <c r="AK102">
        <v>1</v>
      </c>
      <c r="AL102">
        <v>1</v>
      </c>
      <c r="AM102" t="s">
        <v>55</v>
      </c>
      <c r="AN102" t="s">
        <v>56</v>
      </c>
      <c r="AP102">
        <v>1</v>
      </c>
      <c r="AQ102" t="s">
        <v>57</v>
      </c>
      <c r="AR102">
        <v>0</v>
      </c>
      <c r="AW102" t="s">
        <v>58</v>
      </c>
      <c r="AX102">
        <v>0</v>
      </c>
      <c r="AY102">
        <v>2</v>
      </c>
      <c r="AZ102">
        <v>0.75</v>
      </c>
      <c r="BA102">
        <v>0.75</v>
      </c>
      <c r="BB102" t="s">
        <v>59</v>
      </c>
    </row>
    <row r="103" spans="1:54" x14ac:dyDescent="0.2">
      <c r="A103" s="4" t="str">
        <f>VLOOKUP(F103,'Matching-Tabelle'!$A$57:$B$61,2,FALSE)</f>
        <v>curdin.schenkel@tkb.ch</v>
      </c>
      <c r="B103" s="4" t="str">
        <f>VLOOKUP(J103,'Matching-Tabelle'!$A$1:$B$52,2,FALSE)</f>
        <v>WPI CTB</v>
      </c>
      <c r="C103" s="4">
        <v>1.5</v>
      </c>
      <c r="D103" s="4" t="s">
        <v>806</v>
      </c>
      <c r="E103" s="5">
        <v>42718</v>
      </c>
      <c r="F103" t="s">
        <v>46</v>
      </c>
      <c r="G103" t="s">
        <v>47</v>
      </c>
      <c r="H103" t="s">
        <v>48</v>
      </c>
      <c r="I103" s="1"/>
      <c r="J103">
        <v>14</v>
      </c>
      <c r="K103" t="s">
        <v>82</v>
      </c>
      <c r="L103" t="s">
        <v>83</v>
      </c>
      <c r="M103">
        <v>990001</v>
      </c>
      <c r="N103" t="s">
        <v>51</v>
      </c>
      <c r="O103">
        <v>1.5</v>
      </c>
      <c r="Q103">
        <v>1.5</v>
      </c>
      <c r="S103" t="s">
        <v>806</v>
      </c>
      <c r="AE103">
        <v>12</v>
      </c>
      <c r="AF103">
        <v>7.6</v>
      </c>
      <c r="AG103">
        <v>5</v>
      </c>
      <c r="AH103" t="s">
        <v>53</v>
      </c>
      <c r="AI103" t="s">
        <v>54</v>
      </c>
      <c r="AJ103">
        <v>2</v>
      </c>
      <c r="AK103">
        <v>1</v>
      </c>
      <c r="AL103">
        <v>1</v>
      </c>
      <c r="AM103" t="s">
        <v>55</v>
      </c>
      <c r="AN103" t="s">
        <v>56</v>
      </c>
      <c r="AP103">
        <v>1</v>
      </c>
      <c r="AQ103" t="s">
        <v>57</v>
      </c>
      <c r="AR103">
        <v>0</v>
      </c>
      <c r="AW103" t="s">
        <v>58</v>
      </c>
      <c r="AX103">
        <v>0</v>
      </c>
      <c r="AY103">
        <v>2</v>
      </c>
      <c r="AZ103">
        <v>1.5</v>
      </c>
      <c r="BA103">
        <v>1.5</v>
      </c>
      <c r="BB103" t="s">
        <v>59</v>
      </c>
    </row>
    <row r="104" spans="1:54" x14ac:dyDescent="0.2">
      <c r="A104" s="4" t="str">
        <f>VLOOKUP(F104,'Matching-Tabelle'!$A$57:$B$61,2,FALSE)</f>
        <v>curdin.schenkel@tkb.ch</v>
      </c>
      <c r="B104" s="4" t="str">
        <f>VLOOKUP(J104,'Matching-Tabelle'!$A$1:$B$52,2,FALSE)</f>
        <v>WPI CTB</v>
      </c>
      <c r="C104" s="4">
        <v>2.5</v>
      </c>
      <c r="D104" s="4" t="s">
        <v>829</v>
      </c>
      <c r="E104" s="5">
        <v>42725</v>
      </c>
      <c r="F104" t="s">
        <v>46</v>
      </c>
      <c r="G104" t="s">
        <v>47</v>
      </c>
      <c r="H104" t="s">
        <v>48</v>
      </c>
      <c r="I104" s="1"/>
      <c r="J104">
        <v>14</v>
      </c>
      <c r="K104" t="s">
        <v>82</v>
      </c>
      <c r="L104" t="s">
        <v>83</v>
      </c>
      <c r="M104">
        <v>990001</v>
      </c>
      <c r="N104" t="s">
        <v>51</v>
      </c>
      <c r="O104">
        <v>2.5</v>
      </c>
      <c r="Q104">
        <v>2.5</v>
      </c>
      <c r="S104" t="s">
        <v>829</v>
      </c>
      <c r="AE104">
        <v>12</v>
      </c>
      <c r="AF104">
        <v>7.6</v>
      </c>
      <c r="AG104">
        <v>5</v>
      </c>
      <c r="AH104" t="s">
        <v>53</v>
      </c>
      <c r="AI104" t="s">
        <v>54</v>
      </c>
      <c r="AJ104">
        <v>2</v>
      </c>
      <c r="AK104">
        <v>1</v>
      </c>
      <c r="AL104">
        <v>1</v>
      </c>
      <c r="AM104" t="s">
        <v>55</v>
      </c>
      <c r="AN104" t="s">
        <v>56</v>
      </c>
      <c r="AP104">
        <v>1</v>
      </c>
      <c r="AQ104" t="s">
        <v>57</v>
      </c>
      <c r="AR104">
        <v>0</v>
      </c>
      <c r="AW104" t="s">
        <v>58</v>
      </c>
      <c r="AX104">
        <v>0</v>
      </c>
      <c r="AY104">
        <v>2</v>
      </c>
      <c r="AZ104">
        <v>2.5</v>
      </c>
      <c r="BA104">
        <v>2.5</v>
      </c>
      <c r="BB104" t="s">
        <v>59</v>
      </c>
    </row>
    <row r="105" spans="1:54" x14ac:dyDescent="0.2">
      <c r="A105" s="4" t="str">
        <f>VLOOKUP(F105,'Matching-Tabelle'!$A$57:$B$61,2,FALSE)</f>
        <v>curdin.schenkel@tkb.ch</v>
      </c>
      <c r="B105" s="4" t="str">
        <f>VLOOKUP(J105,'Matching-Tabelle'!$A$1:$B$52,2,FALSE)</f>
        <v>WPI CTB</v>
      </c>
      <c r="C105" s="4">
        <v>1</v>
      </c>
      <c r="D105" s="4" t="s">
        <v>835</v>
      </c>
      <c r="E105" s="5">
        <v>42726</v>
      </c>
      <c r="F105" t="s">
        <v>46</v>
      </c>
      <c r="G105" t="s">
        <v>47</v>
      </c>
      <c r="H105" t="s">
        <v>48</v>
      </c>
      <c r="I105" s="1"/>
      <c r="J105">
        <v>14</v>
      </c>
      <c r="K105" t="s">
        <v>82</v>
      </c>
      <c r="L105" t="s">
        <v>83</v>
      </c>
      <c r="M105">
        <v>990001</v>
      </c>
      <c r="N105" t="s">
        <v>51</v>
      </c>
      <c r="O105">
        <v>1</v>
      </c>
      <c r="Q105">
        <v>1</v>
      </c>
      <c r="S105" t="s">
        <v>835</v>
      </c>
      <c r="AE105">
        <v>12</v>
      </c>
      <c r="AF105">
        <v>7.6</v>
      </c>
      <c r="AG105">
        <v>5</v>
      </c>
      <c r="AH105" t="s">
        <v>53</v>
      </c>
      <c r="AI105" t="s">
        <v>54</v>
      </c>
      <c r="AJ105">
        <v>2</v>
      </c>
      <c r="AK105">
        <v>1</v>
      </c>
      <c r="AL105">
        <v>1</v>
      </c>
      <c r="AM105" t="s">
        <v>55</v>
      </c>
      <c r="AN105" t="s">
        <v>56</v>
      </c>
      <c r="AP105">
        <v>1</v>
      </c>
      <c r="AQ105" t="s">
        <v>57</v>
      </c>
      <c r="AR105">
        <v>0</v>
      </c>
      <c r="AW105" t="s">
        <v>58</v>
      </c>
      <c r="AX105">
        <v>0</v>
      </c>
      <c r="AY105">
        <v>2</v>
      </c>
      <c r="AZ105">
        <v>1</v>
      </c>
      <c r="BA105">
        <v>1</v>
      </c>
      <c r="BB105" t="s">
        <v>59</v>
      </c>
    </row>
    <row r="106" spans="1:54" x14ac:dyDescent="0.2">
      <c r="A106" s="4" t="str">
        <f>VLOOKUP(F106,'Matching-Tabelle'!$A$57:$B$61,2,FALSE)</f>
        <v>curdin.schenkel@tkb.ch</v>
      </c>
      <c r="B106" s="4" t="str">
        <f>VLOOKUP(J106,'Matching-Tabelle'!$A$1:$B$52,2,FALSE)</f>
        <v>WPI CTB</v>
      </c>
      <c r="C106" s="4">
        <v>0.5</v>
      </c>
      <c r="D106" s="4" t="s">
        <v>836</v>
      </c>
      <c r="E106" s="5">
        <v>42726</v>
      </c>
      <c r="F106" t="s">
        <v>46</v>
      </c>
      <c r="G106" t="s">
        <v>47</v>
      </c>
      <c r="H106" t="s">
        <v>48</v>
      </c>
      <c r="I106" s="1"/>
      <c r="J106">
        <v>14</v>
      </c>
      <c r="K106" t="s">
        <v>82</v>
      </c>
      <c r="L106" t="s">
        <v>83</v>
      </c>
      <c r="M106">
        <v>990001</v>
      </c>
      <c r="N106" t="s">
        <v>51</v>
      </c>
      <c r="O106">
        <v>0.5</v>
      </c>
      <c r="Q106">
        <v>0.5</v>
      </c>
      <c r="S106" t="s">
        <v>836</v>
      </c>
      <c r="AE106">
        <v>12</v>
      </c>
      <c r="AF106">
        <v>7.6</v>
      </c>
      <c r="AG106">
        <v>5</v>
      </c>
      <c r="AH106" t="s">
        <v>53</v>
      </c>
      <c r="AI106" t="s">
        <v>54</v>
      </c>
      <c r="AJ106">
        <v>2</v>
      </c>
      <c r="AK106">
        <v>1</v>
      </c>
      <c r="AL106">
        <v>1</v>
      </c>
      <c r="AM106" t="s">
        <v>55</v>
      </c>
      <c r="AN106" t="s">
        <v>56</v>
      </c>
      <c r="AP106">
        <v>1</v>
      </c>
      <c r="AQ106" t="s">
        <v>57</v>
      </c>
      <c r="AR106">
        <v>0</v>
      </c>
      <c r="AW106" t="s">
        <v>58</v>
      </c>
      <c r="AX106">
        <v>0</v>
      </c>
      <c r="AY106">
        <v>2</v>
      </c>
      <c r="AZ106">
        <v>0.5</v>
      </c>
      <c r="BA106">
        <v>0.5</v>
      </c>
      <c r="BB106" t="s">
        <v>59</v>
      </c>
    </row>
    <row r="107" spans="1:54" x14ac:dyDescent="0.2">
      <c r="A107" s="4" t="str">
        <f>VLOOKUP(F107,'Matching-Tabelle'!$A$57:$B$61,2,FALSE)</f>
        <v>curdin.schenkel@tkb.ch</v>
      </c>
      <c r="B107" s="4" t="str">
        <f>VLOOKUP(J107,'Matching-Tabelle'!$A$1:$B$52,2,FALSE)</f>
        <v>WPI CTB</v>
      </c>
      <c r="C107" s="4">
        <v>1</v>
      </c>
      <c r="D107" s="4" t="s">
        <v>837</v>
      </c>
      <c r="E107" s="5">
        <v>42727</v>
      </c>
      <c r="F107" t="s">
        <v>46</v>
      </c>
      <c r="G107" t="s">
        <v>47</v>
      </c>
      <c r="H107" t="s">
        <v>48</v>
      </c>
      <c r="I107" s="1"/>
      <c r="J107">
        <v>14</v>
      </c>
      <c r="K107" t="s">
        <v>82</v>
      </c>
      <c r="L107" t="s">
        <v>83</v>
      </c>
      <c r="M107">
        <v>990001</v>
      </c>
      <c r="N107" t="s">
        <v>51</v>
      </c>
      <c r="O107">
        <v>1</v>
      </c>
      <c r="Q107">
        <v>1</v>
      </c>
      <c r="S107" t="s">
        <v>837</v>
      </c>
      <c r="AE107">
        <v>12</v>
      </c>
      <c r="AF107">
        <v>7.6</v>
      </c>
      <c r="AG107">
        <v>5</v>
      </c>
      <c r="AH107" t="s">
        <v>53</v>
      </c>
      <c r="AI107" t="s">
        <v>54</v>
      </c>
      <c r="AJ107">
        <v>2</v>
      </c>
      <c r="AK107">
        <v>1</v>
      </c>
      <c r="AL107">
        <v>1</v>
      </c>
      <c r="AM107" t="s">
        <v>55</v>
      </c>
      <c r="AN107" t="s">
        <v>56</v>
      </c>
      <c r="AP107">
        <v>1</v>
      </c>
      <c r="AQ107" t="s">
        <v>57</v>
      </c>
      <c r="AR107">
        <v>0</v>
      </c>
      <c r="AW107" t="s">
        <v>58</v>
      </c>
      <c r="AX107">
        <v>0</v>
      </c>
      <c r="AY107">
        <v>2</v>
      </c>
      <c r="AZ107">
        <v>1</v>
      </c>
      <c r="BA107">
        <v>1</v>
      </c>
      <c r="BB107" t="s">
        <v>59</v>
      </c>
    </row>
    <row r="108" spans="1:54" x14ac:dyDescent="0.2">
      <c r="A108" s="4" t="str">
        <f>VLOOKUP(F108,'Matching-Tabelle'!$A$57:$B$61,2,FALSE)</f>
        <v>curdin.schenkel@tkb.ch</v>
      </c>
      <c r="B108" s="4" t="str">
        <f>VLOOKUP(J108,'Matching-Tabelle'!$A$1:$B$52,2,FALSE)</f>
        <v>WPI CTB</v>
      </c>
      <c r="C108" s="4">
        <v>1</v>
      </c>
      <c r="D108" s="4" t="s">
        <v>839</v>
      </c>
      <c r="E108" s="5">
        <v>42727</v>
      </c>
      <c r="F108" t="s">
        <v>46</v>
      </c>
      <c r="G108" t="s">
        <v>47</v>
      </c>
      <c r="H108" t="s">
        <v>48</v>
      </c>
      <c r="I108" s="1"/>
      <c r="J108">
        <v>14</v>
      </c>
      <c r="K108" t="s">
        <v>82</v>
      </c>
      <c r="L108" t="s">
        <v>83</v>
      </c>
      <c r="M108">
        <v>990001</v>
      </c>
      <c r="N108" t="s">
        <v>51</v>
      </c>
      <c r="O108">
        <v>1</v>
      </c>
      <c r="Q108">
        <v>1</v>
      </c>
      <c r="S108" t="s">
        <v>839</v>
      </c>
      <c r="AE108">
        <v>12</v>
      </c>
      <c r="AF108">
        <v>7.6</v>
      </c>
      <c r="AG108">
        <v>5</v>
      </c>
      <c r="AH108" t="s">
        <v>53</v>
      </c>
      <c r="AI108" t="s">
        <v>54</v>
      </c>
      <c r="AJ108">
        <v>2</v>
      </c>
      <c r="AK108">
        <v>1</v>
      </c>
      <c r="AL108">
        <v>1</v>
      </c>
      <c r="AM108" t="s">
        <v>55</v>
      </c>
      <c r="AN108" t="s">
        <v>56</v>
      </c>
      <c r="AP108">
        <v>1</v>
      </c>
      <c r="AQ108" t="s">
        <v>57</v>
      </c>
      <c r="AR108">
        <v>0</v>
      </c>
      <c r="AW108" t="s">
        <v>58</v>
      </c>
      <c r="AX108">
        <v>0</v>
      </c>
      <c r="AY108">
        <v>2</v>
      </c>
      <c r="AZ108">
        <v>1</v>
      </c>
      <c r="BA108">
        <v>1</v>
      </c>
      <c r="BB108" t="s">
        <v>59</v>
      </c>
    </row>
    <row r="109" spans="1:54" x14ac:dyDescent="0.2">
      <c r="A109" s="4" t="str">
        <f>VLOOKUP(F109,'Matching-Tabelle'!$A$57:$B$61,2,FALSE)</f>
        <v>curdin.schenkel@tkb.ch</v>
      </c>
      <c r="B109" s="4" t="str">
        <f>VLOOKUP(J109,'Matching-Tabelle'!$A$1:$B$52,2,FALSE)</f>
        <v>WPI CTB</v>
      </c>
      <c r="C109" s="4">
        <v>4</v>
      </c>
      <c r="D109" s="4" t="s">
        <v>842</v>
      </c>
      <c r="E109" s="5">
        <v>42728</v>
      </c>
      <c r="F109" t="s">
        <v>46</v>
      </c>
      <c r="G109" t="s">
        <v>47</v>
      </c>
      <c r="H109" t="s">
        <v>48</v>
      </c>
      <c r="I109" s="1"/>
      <c r="J109">
        <v>14</v>
      </c>
      <c r="K109" t="s">
        <v>82</v>
      </c>
      <c r="L109" t="s">
        <v>83</v>
      </c>
      <c r="M109">
        <v>990001</v>
      </c>
      <c r="N109" t="s">
        <v>51</v>
      </c>
      <c r="O109">
        <v>4</v>
      </c>
      <c r="Q109">
        <v>4</v>
      </c>
      <c r="S109" t="s">
        <v>842</v>
      </c>
      <c r="AE109">
        <v>12</v>
      </c>
      <c r="AF109">
        <v>7.6</v>
      </c>
      <c r="AG109">
        <v>5</v>
      </c>
      <c r="AH109" t="s">
        <v>53</v>
      </c>
      <c r="AI109" t="s">
        <v>54</v>
      </c>
      <c r="AJ109">
        <v>2</v>
      </c>
      <c r="AK109">
        <v>1</v>
      </c>
      <c r="AL109">
        <v>1</v>
      </c>
      <c r="AM109" t="s">
        <v>55</v>
      </c>
      <c r="AN109" t="s">
        <v>56</v>
      </c>
      <c r="AP109">
        <v>1</v>
      </c>
      <c r="AQ109" t="s">
        <v>57</v>
      </c>
      <c r="AR109">
        <v>0</v>
      </c>
      <c r="AW109" t="s">
        <v>58</v>
      </c>
      <c r="AX109">
        <v>0</v>
      </c>
      <c r="AY109">
        <v>2</v>
      </c>
      <c r="AZ109">
        <v>4</v>
      </c>
      <c r="BA109">
        <v>4</v>
      </c>
      <c r="BB109" t="s">
        <v>59</v>
      </c>
    </row>
    <row r="110" spans="1:54" x14ac:dyDescent="0.2">
      <c r="A110" s="4" t="str">
        <f>VLOOKUP(F110,'Matching-Tabelle'!$A$57:$B$61,2,FALSE)</f>
        <v>curdin.schenkel@tkb.ch</v>
      </c>
      <c r="B110" s="4" t="str">
        <f>VLOOKUP(J110,'Matching-Tabelle'!$A$1:$B$52,2,FALSE)</f>
        <v>WPI CTB</v>
      </c>
      <c r="C110" s="4">
        <v>2</v>
      </c>
      <c r="D110" s="4" t="s">
        <v>844</v>
      </c>
      <c r="E110" s="5">
        <v>42729</v>
      </c>
      <c r="F110" t="s">
        <v>46</v>
      </c>
      <c r="G110" t="s">
        <v>47</v>
      </c>
      <c r="H110" t="s">
        <v>48</v>
      </c>
      <c r="I110" s="1"/>
      <c r="J110">
        <v>14</v>
      </c>
      <c r="K110" t="s">
        <v>82</v>
      </c>
      <c r="L110" t="s">
        <v>83</v>
      </c>
      <c r="M110">
        <v>990001</v>
      </c>
      <c r="N110" t="s">
        <v>51</v>
      </c>
      <c r="O110">
        <v>2</v>
      </c>
      <c r="Q110">
        <v>2</v>
      </c>
      <c r="S110" t="s">
        <v>844</v>
      </c>
      <c r="AE110">
        <v>12</v>
      </c>
      <c r="AF110">
        <v>7.6</v>
      </c>
      <c r="AG110">
        <v>5</v>
      </c>
      <c r="AH110" t="s">
        <v>53</v>
      </c>
      <c r="AI110" t="s">
        <v>54</v>
      </c>
      <c r="AJ110">
        <v>2</v>
      </c>
      <c r="AK110">
        <v>1</v>
      </c>
      <c r="AL110">
        <v>1</v>
      </c>
      <c r="AM110" t="s">
        <v>55</v>
      </c>
      <c r="AN110" t="s">
        <v>56</v>
      </c>
      <c r="AP110">
        <v>1</v>
      </c>
      <c r="AQ110" t="s">
        <v>57</v>
      </c>
      <c r="AR110">
        <v>0</v>
      </c>
      <c r="AW110" t="s">
        <v>58</v>
      </c>
      <c r="AX110">
        <v>0</v>
      </c>
      <c r="AY110">
        <v>2</v>
      </c>
      <c r="AZ110">
        <v>2</v>
      </c>
      <c r="BA110">
        <v>2</v>
      </c>
      <c r="BB110" t="s">
        <v>59</v>
      </c>
    </row>
    <row r="111" spans="1:54" x14ac:dyDescent="0.2">
      <c r="A111" s="4" t="str">
        <f>VLOOKUP(F111,'Matching-Tabelle'!$A$57:$B$61,2,FALSE)</f>
        <v>curdin.schenkel@tkb.ch</v>
      </c>
      <c r="B111" s="4" t="str">
        <f>VLOOKUP(J111,'Matching-Tabelle'!$A$1:$B$52,2,FALSE)</f>
        <v>WPI CTB</v>
      </c>
      <c r="C111" s="4">
        <v>2.5</v>
      </c>
      <c r="D111" s="4" t="s">
        <v>847</v>
      </c>
      <c r="E111" s="5">
        <v>42731</v>
      </c>
      <c r="F111" t="s">
        <v>46</v>
      </c>
      <c r="G111" t="s">
        <v>47</v>
      </c>
      <c r="H111" t="s">
        <v>48</v>
      </c>
      <c r="I111" s="1"/>
      <c r="J111">
        <v>14</v>
      </c>
      <c r="K111" t="s">
        <v>82</v>
      </c>
      <c r="L111" t="s">
        <v>83</v>
      </c>
      <c r="M111">
        <v>990001</v>
      </c>
      <c r="N111" t="s">
        <v>51</v>
      </c>
      <c r="O111">
        <v>2.5</v>
      </c>
      <c r="Q111">
        <v>2.5</v>
      </c>
      <c r="S111" t="s">
        <v>847</v>
      </c>
      <c r="AE111">
        <v>12</v>
      </c>
      <c r="AF111">
        <v>7.6</v>
      </c>
      <c r="AG111">
        <v>5</v>
      </c>
      <c r="AH111" t="s">
        <v>53</v>
      </c>
      <c r="AI111" t="s">
        <v>54</v>
      </c>
      <c r="AJ111">
        <v>2</v>
      </c>
      <c r="AK111">
        <v>1</v>
      </c>
      <c r="AL111">
        <v>1</v>
      </c>
      <c r="AM111" t="s">
        <v>55</v>
      </c>
      <c r="AN111" t="s">
        <v>56</v>
      </c>
      <c r="AP111">
        <v>1</v>
      </c>
      <c r="AQ111" t="s">
        <v>57</v>
      </c>
      <c r="AR111">
        <v>0</v>
      </c>
      <c r="AW111" t="s">
        <v>58</v>
      </c>
      <c r="AX111">
        <v>0</v>
      </c>
      <c r="AY111">
        <v>2</v>
      </c>
      <c r="AZ111">
        <v>2.5</v>
      </c>
      <c r="BA111">
        <v>2.5</v>
      </c>
      <c r="BB111" t="s">
        <v>59</v>
      </c>
    </row>
    <row r="112" spans="1:54" x14ac:dyDescent="0.2">
      <c r="A112" s="4" t="str">
        <f>VLOOKUP(F112,'Matching-Tabelle'!$A$57:$B$61,2,FALSE)</f>
        <v>curdin.schenkel@tkb.ch</v>
      </c>
      <c r="B112" s="4" t="str">
        <f>VLOOKUP(J112,'Matching-Tabelle'!$A$1:$B$52,2,FALSE)</f>
        <v>WPI CTB</v>
      </c>
      <c r="C112" s="4">
        <v>0.5</v>
      </c>
      <c r="D112" s="4" t="s">
        <v>760</v>
      </c>
      <c r="E112" s="5">
        <v>42731</v>
      </c>
      <c r="F112" t="s">
        <v>46</v>
      </c>
      <c r="G112" t="s">
        <v>47</v>
      </c>
      <c r="H112" t="s">
        <v>48</v>
      </c>
      <c r="I112" s="1"/>
      <c r="J112">
        <v>14</v>
      </c>
      <c r="K112" t="s">
        <v>82</v>
      </c>
      <c r="L112" t="s">
        <v>83</v>
      </c>
      <c r="M112">
        <v>990001</v>
      </c>
      <c r="N112" t="s">
        <v>51</v>
      </c>
      <c r="O112">
        <v>0.5</v>
      </c>
      <c r="Q112">
        <v>0.5</v>
      </c>
      <c r="S112" t="s">
        <v>760</v>
      </c>
      <c r="AE112">
        <v>12</v>
      </c>
      <c r="AF112">
        <v>7.6</v>
      </c>
      <c r="AG112">
        <v>5</v>
      </c>
      <c r="AH112" t="s">
        <v>53</v>
      </c>
      <c r="AI112" t="s">
        <v>54</v>
      </c>
      <c r="AJ112">
        <v>2</v>
      </c>
      <c r="AK112">
        <v>1</v>
      </c>
      <c r="AL112">
        <v>1</v>
      </c>
      <c r="AM112" t="s">
        <v>55</v>
      </c>
      <c r="AN112" t="s">
        <v>56</v>
      </c>
      <c r="AP112">
        <v>1</v>
      </c>
      <c r="AQ112" t="s">
        <v>57</v>
      </c>
      <c r="AR112">
        <v>0</v>
      </c>
      <c r="AW112" t="s">
        <v>58</v>
      </c>
      <c r="AX112">
        <v>0</v>
      </c>
      <c r="AY112">
        <v>2</v>
      </c>
      <c r="AZ112">
        <v>0.5</v>
      </c>
      <c r="BA112">
        <v>0.5</v>
      </c>
      <c r="BB112" t="s">
        <v>59</v>
      </c>
    </row>
    <row r="113" spans="1:54" x14ac:dyDescent="0.2">
      <c r="A113" s="4" t="str">
        <f>VLOOKUP(F113,'Matching-Tabelle'!$A$57:$B$61,2,FALSE)</f>
        <v>curdin.schenkel@tkb.ch</v>
      </c>
      <c r="B113" s="4" t="str">
        <f>VLOOKUP(J113,'Matching-Tabelle'!$A$1:$B$52,2,FALSE)</f>
        <v>WPI CTB</v>
      </c>
      <c r="C113" s="4">
        <v>0.25</v>
      </c>
      <c r="D113" s="4" t="s">
        <v>849</v>
      </c>
      <c r="E113" s="5">
        <v>42731</v>
      </c>
      <c r="F113" t="s">
        <v>46</v>
      </c>
      <c r="G113" t="s">
        <v>47</v>
      </c>
      <c r="H113" t="s">
        <v>48</v>
      </c>
      <c r="I113" s="1"/>
      <c r="J113">
        <v>14</v>
      </c>
      <c r="K113" t="s">
        <v>82</v>
      </c>
      <c r="L113" t="s">
        <v>83</v>
      </c>
      <c r="M113">
        <v>990001</v>
      </c>
      <c r="N113" t="s">
        <v>51</v>
      </c>
      <c r="O113">
        <v>0.25</v>
      </c>
      <c r="Q113">
        <v>0.25</v>
      </c>
      <c r="S113" t="s">
        <v>849</v>
      </c>
      <c r="AE113">
        <v>12</v>
      </c>
      <c r="AF113">
        <v>7.6</v>
      </c>
      <c r="AG113">
        <v>5</v>
      </c>
      <c r="AH113" t="s">
        <v>53</v>
      </c>
      <c r="AI113" t="s">
        <v>54</v>
      </c>
      <c r="AJ113">
        <v>2</v>
      </c>
      <c r="AK113">
        <v>1</v>
      </c>
      <c r="AL113">
        <v>1</v>
      </c>
      <c r="AM113" t="s">
        <v>55</v>
      </c>
      <c r="AN113" t="s">
        <v>56</v>
      </c>
      <c r="AP113">
        <v>1</v>
      </c>
      <c r="AQ113" t="s">
        <v>57</v>
      </c>
      <c r="AR113">
        <v>0</v>
      </c>
      <c r="AW113" t="s">
        <v>58</v>
      </c>
      <c r="AX113">
        <v>0</v>
      </c>
      <c r="AY113">
        <v>2</v>
      </c>
      <c r="AZ113">
        <v>0.25</v>
      </c>
      <c r="BA113">
        <v>0.25</v>
      </c>
      <c r="BB113" t="s">
        <v>59</v>
      </c>
    </row>
    <row r="114" spans="1:54" x14ac:dyDescent="0.2">
      <c r="A114" s="4" t="str">
        <f>VLOOKUP(F114,'Matching-Tabelle'!$A$57:$B$61,2,FALSE)</f>
        <v>curdin.schenkel@tkb.ch</v>
      </c>
      <c r="B114" s="4" t="str">
        <f>VLOOKUP(J114,'Matching-Tabelle'!$A$1:$B$52,2,FALSE)</f>
        <v>WPI CTB</v>
      </c>
      <c r="C114" s="4">
        <v>1</v>
      </c>
      <c r="D114" s="4" t="s">
        <v>852</v>
      </c>
      <c r="E114" s="5">
        <v>42732</v>
      </c>
      <c r="F114" t="s">
        <v>46</v>
      </c>
      <c r="G114" t="s">
        <v>47</v>
      </c>
      <c r="H114" t="s">
        <v>48</v>
      </c>
      <c r="I114" s="1"/>
      <c r="J114">
        <v>14</v>
      </c>
      <c r="K114" t="s">
        <v>82</v>
      </c>
      <c r="L114" t="s">
        <v>83</v>
      </c>
      <c r="M114">
        <v>990001</v>
      </c>
      <c r="N114" t="s">
        <v>51</v>
      </c>
      <c r="O114">
        <v>1</v>
      </c>
      <c r="Q114">
        <v>1</v>
      </c>
      <c r="S114" t="s">
        <v>852</v>
      </c>
      <c r="AE114">
        <v>12</v>
      </c>
      <c r="AF114">
        <v>7.6</v>
      </c>
      <c r="AG114">
        <v>5</v>
      </c>
      <c r="AH114" t="s">
        <v>53</v>
      </c>
      <c r="AI114" t="s">
        <v>54</v>
      </c>
      <c r="AJ114">
        <v>2</v>
      </c>
      <c r="AK114">
        <v>1</v>
      </c>
      <c r="AL114">
        <v>1</v>
      </c>
      <c r="AM114" t="s">
        <v>55</v>
      </c>
      <c r="AN114" t="s">
        <v>56</v>
      </c>
      <c r="AP114">
        <v>1</v>
      </c>
      <c r="AQ114" t="s">
        <v>57</v>
      </c>
      <c r="AR114">
        <v>0</v>
      </c>
      <c r="AW114" t="s">
        <v>58</v>
      </c>
      <c r="AX114">
        <v>0</v>
      </c>
      <c r="AY114">
        <v>2</v>
      </c>
      <c r="AZ114">
        <v>1</v>
      </c>
      <c r="BA114">
        <v>1</v>
      </c>
      <c r="BB114" t="s">
        <v>59</v>
      </c>
    </row>
    <row r="115" spans="1:54" x14ac:dyDescent="0.2">
      <c r="A115" s="4" t="str">
        <f>VLOOKUP(F115,'Matching-Tabelle'!$A$57:$B$61,2,FALSE)</f>
        <v>curdin.schenkel@tkb.ch</v>
      </c>
      <c r="B115" s="4" t="str">
        <f>VLOOKUP(J115,'Matching-Tabelle'!$A$1:$B$52,2,FALSE)</f>
        <v>WPI CTB</v>
      </c>
      <c r="C115" s="4">
        <v>0.25</v>
      </c>
      <c r="D115" s="4" t="s">
        <v>853</v>
      </c>
      <c r="E115" s="5">
        <v>42732</v>
      </c>
      <c r="F115" t="s">
        <v>46</v>
      </c>
      <c r="G115" t="s">
        <v>47</v>
      </c>
      <c r="H115" t="s">
        <v>48</v>
      </c>
      <c r="I115" s="1"/>
      <c r="J115">
        <v>14</v>
      </c>
      <c r="K115" t="s">
        <v>82</v>
      </c>
      <c r="L115" t="s">
        <v>83</v>
      </c>
      <c r="M115">
        <v>990001</v>
      </c>
      <c r="N115" t="s">
        <v>51</v>
      </c>
      <c r="O115">
        <v>0.25</v>
      </c>
      <c r="Q115">
        <v>0.25</v>
      </c>
      <c r="S115" t="s">
        <v>853</v>
      </c>
      <c r="AE115">
        <v>12</v>
      </c>
      <c r="AF115">
        <v>7.6</v>
      </c>
      <c r="AG115">
        <v>5</v>
      </c>
      <c r="AH115" t="s">
        <v>53</v>
      </c>
      <c r="AI115" t="s">
        <v>54</v>
      </c>
      <c r="AJ115">
        <v>2</v>
      </c>
      <c r="AK115">
        <v>1</v>
      </c>
      <c r="AL115">
        <v>1</v>
      </c>
      <c r="AM115" t="s">
        <v>55</v>
      </c>
      <c r="AN115" t="s">
        <v>56</v>
      </c>
      <c r="AP115">
        <v>1</v>
      </c>
      <c r="AQ115" t="s">
        <v>57</v>
      </c>
      <c r="AR115">
        <v>0</v>
      </c>
      <c r="AW115" t="s">
        <v>58</v>
      </c>
      <c r="AX115">
        <v>0</v>
      </c>
      <c r="AY115">
        <v>2</v>
      </c>
      <c r="AZ115">
        <v>0.25</v>
      </c>
      <c r="BA115">
        <v>0.25</v>
      </c>
      <c r="BB115" t="s">
        <v>59</v>
      </c>
    </row>
    <row r="116" spans="1:54" x14ac:dyDescent="0.2">
      <c r="A116" s="4" t="str">
        <f>VLOOKUP(F116,'Matching-Tabelle'!$A$57:$B$61,2,FALSE)</f>
        <v>curdin.schenkel@tkb.ch</v>
      </c>
      <c r="B116" s="4" t="str">
        <f>VLOOKUP(J116,'Matching-Tabelle'!$A$1:$B$52,2,FALSE)</f>
        <v>WPI CTB</v>
      </c>
      <c r="C116" s="4">
        <v>1</v>
      </c>
      <c r="D116" s="4" t="s">
        <v>855</v>
      </c>
      <c r="E116" s="5">
        <v>42732</v>
      </c>
      <c r="F116" t="s">
        <v>46</v>
      </c>
      <c r="G116" t="s">
        <v>47</v>
      </c>
      <c r="H116" t="s">
        <v>48</v>
      </c>
      <c r="I116" s="1"/>
      <c r="J116">
        <v>14</v>
      </c>
      <c r="K116" t="s">
        <v>82</v>
      </c>
      <c r="L116" t="s">
        <v>83</v>
      </c>
      <c r="M116">
        <v>990001</v>
      </c>
      <c r="N116" t="s">
        <v>51</v>
      </c>
      <c r="O116">
        <v>1</v>
      </c>
      <c r="Q116">
        <v>1</v>
      </c>
      <c r="S116" t="s">
        <v>855</v>
      </c>
      <c r="AE116">
        <v>12</v>
      </c>
      <c r="AF116">
        <v>7.6</v>
      </c>
      <c r="AG116">
        <v>5</v>
      </c>
      <c r="AH116" t="s">
        <v>53</v>
      </c>
      <c r="AI116" t="s">
        <v>54</v>
      </c>
      <c r="AJ116">
        <v>2</v>
      </c>
      <c r="AK116">
        <v>1</v>
      </c>
      <c r="AL116">
        <v>1</v>
      </c>
      <c r="AM116" t="s">
        <v>55</v>
      </c>
      <c r="AN116" t="s">
        <v>56</v>
      </c>
      <c r="AP116">
        <v>1</v>
      </c>
      <c r="AQ116" t="s">
        <v>57</v>
      </c>
      <c r="AR116">
        <v>0</v>
      </c>
      <c r="AW116" t="s">
        <v>58</v>
      </c>
      <c r="AX116">
        <v>0</v>
      </c>
      <c r="AY116">
        <v>2</v>
      </c>
      <c r="AZ116">
        <v>1</v>
      </c>
      <c r="BA116">
        <v>1</v>
      </c>
      <c r="BB116" t="s">
        <v>59</v>
      </c>
    </row>
    <row r="117" spans="1:54" x14ac:dyDescent="0.2">
      <c r="A117" s="4" t="str">
        <f>VLOOKUP(F117,'Matching-Tabelle'!$A$57:$B$61,2,FALSE)</f>
        <v>curdin.schenkel@tkb.ch</v>
      </c>
      <c r="B117" s="4" t="str">
        <f>VLOOKUP(J117,'Matching-Tabelle'!$A$1:$B$52,2,FALSE)</f>
        <v>WPI CTB</v>
      </c>
      <c r="C117" s="4">
        <v>2</v>
      </c>
      <c r="D117" s="4" t="s">
        <v>857</v>
      </c>
      <c r="E117" s="5">
        <v>42732</v>
      </c>
      <c r="F117" t="s">
        <v>46</v>
      </c>
      <c r="G117" t="s">
        <v>47</v>
      </c>
      <c r="H117" t="s">
        <v>48</v>
      </c>
      <c r="I117" s="1"/>
      <c r="J117">
        <v>14</v>
      </c>
      <c r="K117" t="s">
        <v>82</v>
      </c>
      <c r="L117" t="s">
        <v>83</v>
      </c>
      <c r="M117">
        <v>990001</v>
      </c>
      <c r="N117" t="s">
        <v>51</v>
      </c>
      <c r="O117">
        <v>2</v>
      </c>
      <c r="Q117">
        <v>2</v>
      </c>
      <c r="S117" t="s">
        <v>857</v>
      </c>
      <c r="AE117">
        <v>12</v>
      </c>
      <c r="AF117">
        <v>7.6</v>
      </c>
      <c r="AG117">
        <v>5</v>
      </c>
      <c r="AH117" t="s">
        <v>53</v>
      </c>
      <c r="AI117" t="s">
        <v>54</v>
      </c>
      <c r="AJ117">
        <v>2</v>
      </c>
      <c r="AK117">
        <v>1</v>
      </c>
      <c r="AL117">
        <v>1</v>
      </c>
      <c r="AM117" t="s">
        <v>55</v>
      </c>
      <c r="AN117" t="s">
        <v>56</v>
      </c>
      <c r="AP117">
        <v>1</v>
      </c>
      <c r="AQ117" t="s">
        <v>57</v>
      </c>
      <c r="AR117">
        <v>0</v>
      </c>
      <c r="AW117" t="s">
        <v>58</v>
      </c>
      <c r="AX117">
        <v>0</v>
      </c>
      <c r="AY117">
        <v>2</v>
      </c>
      <c r="AZ117">
        <v>2</v>
      </c>
      <c r="BA117">
        <v>2</v>
      </c>
      <c r="BB117" t="s">
        <v>59</v>
      </c>
    </row>
    <row r="118" spans="1:54" x14ac:dyDescent="0.2">
      <c r="A118" s="4" t="str">
        <f>VLOOKUP(F118,'Matching-Tabelle'!$A$57:$B$61,2,FALSE)</f>
        <v>curdin.schenkel@tkb.ch</v>
      </c>
      <c r="B118" s="4" t="str">
        <f>VLOOKUP(J118,'Matching-Tabelle'!$A$1:$B$52,2,FALSE)</f>
        <v>WPI CTB</v>
      </c>
      <c r="C118" s="4">
        <v>1</v>
      </c>
      <c r="D118" s="4" t="s">
        <v>860</v>
      </c>
      <c r="E118" s="5">
        <v>42733</v>
      </c>
      <c r="F118" t="s">
        <v>46</v>
      </c>
      <c r="G118" t="s">
        <v>47</v>
      </c>
      <c r="H118" t="s">
        <v>48</v>
      </c>
      <c r="I118" s="1"/>
      <c r="J118">
        <v>14</v>
      </c>
      <c r="K118" t="s">
        <v>82</v>
      </c>
      <c r="L118" t="s">
        <v>83</v>
      </c>
      <c r="M118">
        <v>990001</v>
      </c>
      <c r="N118" t="s">
        <v>51</v>
      </c>
      <c r="O118">
        <v>1</v>
      </c>
      <c r="Q118">
        <v>1</v>
      </c>
      <c r="S118" t="s">
        <v>860</v>
      </c>
      <c r="AE118">
        <v>12</v>
      </c>
      <c r="AF118">
        <v>7.6</v>
      </c>
      <c r="AG118">
        <v>5</v>
      </c>
      <c r="AH118" t="s">
        <v>53</v>
      </c>
      <c r="AI118" t="s">
        <v>54</v>
      </c>
      <c r="AJ118">
        <v>2</v>
      </c>
      <c r="AK118">
        <v>1</v>
      </c>
      <c r="AL118">
        <v>1</v>
      </c>
      <c r="AM118" t="s">
        <v>55</v>
      </c>
      <c r="AN118" t="s">
        <v>56</v>
      </c>
      <c r="AP118">
        <v>1</v>
      </c>
      <c r="AQ118" t="s">
        <v>57</v>
      </c>
      <c r="AR118">
        <v>0</v>
      </c>
      <c r="AW118" t="s">
        <v>58</v>
      </c>
      <c r="AX118">
        <v>0</v>
      </c>
      <c r="AY118">
        <v>2</v>
      </c>
      <c r="AZ118">
        <v>1</v>
      </c>
      <c r="BA118">
        <v>1</v>
      </c>
      <c r="BB118" t="s">
        <v>59</v>
      </c>
    </row>
    <row r="119" spans="1:54" x14ac:dyDescent="0.2">
      <c r="A119" s="4" t="str">
        <f>VLOOKUP(F119,'Matching-Tabelle'!$A$57:$B$61,2,FALSE)</f>
        <v>curdin.schenkel@tkb.ch</v>
      </c>
      <c r="B119" s="4" t="str">
        <f>VLOOKUP(J119,'Matching-Tabelle'!$A$1:$B$52,2,FALSE)</f>
        <v>WPI CTB</v>
      </c>
      <c r="C119" s="4">
        <v>1.5</v>
      </c>
      <c r="D119" s="4" t="s">
        <v>596</v>
      </c>
      <c r="E119" s="5">
        <v>42612</v>
      </c>
      <c r="F119" t="s">
        <v>46</v>
      </c>
      <c r="G119" t="s">
        <v>47</v>
      </c>
      <c r="H119" t="s">
        <v>48</v>
      </c>
      <c r="I119" s="1"/>
      <c r="J119">
        <v>18</v>
      </c>
      <c r="K119" t="s">
        <v>594</v>
      </c>
      <c r="L119" t="s">
        <v>595</v>
      </c>
      <c r="M119">
        <v>990001</v>
      </c>
      <c r="N119" t="s">
        <v>51</v>
      </c>
      <c r="O119">
        <v>1.5</v>
      </c>
      <c r="Q119">
        <v>1.5</v>
      </c>
      <c r="S119" t="s">
        <v>596</v>
      </c>
      <c r="AE119">
        <v>12</v>
      </c>
      <c r="AF119">
        <v>7.6</v>
      </c>
      <c r="AG119">
        <v>5</v>
      </c>
      <c r="AH119" t="s">
        <v>53</v>
      </c>
      <c r="AI119" t="s">
        <v>54</v>
      </c>
      <c r="AJ119">
        <v>2</v>
      </c>
      <c r="AK119">
        <v>1</v>
      </c>
      <c r="AL119">
        <v>1</v>
      </c>
      <c r="AM119" t="s">
        <v>55</v>
      </c>
      <c r="AN119" t="s">
        <v>56</v>
      </c>
      <c r="AP119">
        <v>1</v>
      </c>
      <c r="AQ119" t="s">
        <v>57</v>
      </c>
      <c r="AR119">
        <v>0</v>
      </c>
      <c r="AW119" t="s">
        <v>58</v>
      </c>
      <c r="AX119">
        <v>0</v>
      </c>
      <c r="AY119">
        <v>2</v>
      </c>
      <c r="AZ119">
        <v>1.5</v>
      </c>
      <c r="BA119">
        <v>1.5</v>
      </c>
      <c r="BB119" t="s">
        <v>59</v>
      </c>
    </row>
    <row r="120" spans="1:54" x14ac:dyDescent="0.2">
      <c r="A120" s="4" t="str">
        <f>VLOOKUP(F120,'Matching-Tabelle'!$A$57:$B$61,2,FALSE)</f>
        <v>curdin.schenkel@tkb.ch</v>
      </c>
      <c r="B120" s="4" t="str">
        <f>VLOOKUP(J120,'Matching-Tabelle'!$A$1:$B$52,2,FALSE)</f>
        <v>WPI RTB</v>
      </c>
      <c r="C120" s="4">
        <v>2.5</v>
      </c>
      <c r="D120" s="4" t="s">
        <v>147</v>
      </c>
      <c r="E120" s="5">
        <v>42386</v>
      </c>
      <c r="F120" t="s">
        <v>46</v>
      </c>
      <c r="G120" t="s">
        <v>47</v>
      </c>
      <c r="H120" t="s">
        <v>48</v>
      </c>
      <c r="I120" s="1"/>
      <c r="J120">
        <v>19</v>
      </c>
      <c r="K120" t="s">
        <v>145</v>
      </c>
      <c r="L120" t="s">
        <v>146</v>
      </c>
      <c r="M120">
        <v>990001</v>
      </c>
      <c r="N120" t="s">
        <v>51</v>
      </c>
      <c r="O120">
        <v>2.5</v>
      </c>
      <c r="Q120">
        <v>2.5</v>
      </c>
      <c r="S120" t="s">
        <v>147</v>
      </c>
      <c r="AE120">
        <v>12</v>
      </c>
      <c r="AF120">
        <v>7.6</v>
      </c>
      <c r="AG120">
        <v>5</v>
      </c>
      <c r="AH120" t="s">
        <v>53</v>
      </c>
      <c r="AI120" t="s">
        <v>54</v>
      </c>
      <c r="AJ120">
        <v>2</v>
      </c>
      <c r="AK120">
        <v>1</v>
      </c>
      <c r="AL120">
        <v>1</v>
      </c>
      <c r="AM120" t="s">
        <v>55</v>
      </c>
      <c r="AN120" t="s">
        <v>56</v>
      </c>
      <c r="AP120">
        <v>1</v>
      </c>
      <c r="AQ120" t="s">
        <v>57</v>
      </c>
      <c r="AR120">
        <v>0</v>
      </c>
      <c r="AW120" t="s">
        <v>58</v>
      </c>
      <c r="AX120">
        <v>0</v>
      </c>
      <c r="AY120">
        <v>2</v>
      </c>
      <c r="AZ120">
        <v>2.5</v>
      </c>
      <c r="BA120">
        <v>2.5</v>
      </c>
      <c r="BB120" t="s">
        <v>59</v>
      </c>
    </row>
    <row r="121" spans="1:54" x14ac:dyDescent="0.2">
      <c r="A121" s="4" t="str">
        <f>VLOOKUP(F121,'Matching-Tabelle'!$A$57:$B$61,2,FALSE)</f>
        <v>curdin.schenkel@tkb.ch</v>
      </c>
      <c r="B121" s="4" t="str">
        <f>VLOOKUP(J121,'Matching-Tabelle'!$A$1:$B$52,2,FALSE)</f>
        <v>WPI RTB</v>
      </c>
      <c r="C121" s="4">
        <v>1</v>
      </c>
      <c r="D121" s="4" t="s">
        <v>153</v>
      </c>
      <c r="E121" s="5">
        <v>42387</v>
      </c>
      <c r="F121" t="s">
        <v>46</v>
      </c>
      <c r="G121" t="s">
        <v>47</v>
      </c>
      <c r="H121" t="s">
        <v>48</v>
      </c>
      <c r="I121" s="1"/>
      <c r="J121">
        <v>19</v>
      </c>
      <c r="K121" t="s">
        <v>145</v>
      </c>
      <c r="L121" t="s">
        <v>146</v>
      </c>
      <c r="M121">
        <v>990001</v>
      </c>
      <c r="N121" t="s">
        <v>51</v>
      </c>
      <c r="O121">
        <v>1</v>
      </c>
      <c r="Q121">
        <v>1</v>
      </c>
      <c r="S121" t="s">
        <v>153</v>
      </c>
      <c r="AE121">
        <v>12</v>
      </c>
      <c r="AF121">
        <v>7.6</v>
      </c>
      <c r="AG121">
        <v>5</v>
      </c>
      <c r="AH121" t="s">
        <v>53</v>
      </c>
      <c r="AI121" t="s">
        <v>54</v>
      </c>
      <c r="AJ121">
        <v>2</v>
      </c>
      <c r="AK121">
        <v>1</v>
      </c>
      <c r="AL121">
        <v>1</v>
      </c>
      <c r="AM121" t="s">
        <v>55</v>
      </c>
      <c r="AN121" t="s">
        <v>56</v>
      </c>
      <c r="AP121">
        <v>1</v>
      </c>
      <c r="AQ121" t="s">
        <v>57</v>
      </c>
      <c r="AR121">
        <v>0</v>
      </c>
      <c r="AW121" t="s">
        <v>58</v>
      </c>
      <c r="AX121">
        <v>0</v>
      </c>
      <c r="AY121">
        <v>2</v>
      </c>
      <c r="AZ121">
        <v>1</v>
      </c>
      <c r="BA121">
        <v>1</v>
      </c>
      <c r="BB121" t="s">
        <v>59</v>
      </c>
    </row>
    <row r="122" spans="1:54" x14ac:dyDescent="0.2">
      <c r="A122" s="4" t="str">
        <f>VLOOKUP(F122,'Matching-Tabelle'!$A$57:$B$61,2,FALSE)</f>
        <v>curdin.schenkel@tkb.ch</v>
      </c>
      <c r="B122" s="4" t="str">
        <f>VLOOKUP(J122,'Matching-Tabelle'!$A$1:$B$52,2,FALSE)</f>
        <v>WPI RTB</v>
      </c>
      <c r="C122" s="4">
        <v>0.25</v>
      </c>
      <c r="D122" s="4" t="s">
        <v>536</v>
      </c>
      <c r="E122" s="5">
        <v>42555</v>
      </c>
      <c r="F122" t="s">
        <v>46</v>
      </c>
      <c r="G122" t="s">
        <v>47</v>
      </c>
      <c r="H122" t="s">
        <v>48</v>
      </c>
      <c r="I122" s="1"/>
      <c r="J122">
        <v>19</v>
      </c>
      <c r="K122" t="s">
        <v>145</v>
      </c>
      <c r="L122" t="s">
        <v>146</v>
      </c>
      <c r="M122">
        <v>990001</v>
      </c>
      <c r="N122" t="s">
        <v>51</v>
      </c>
      <c r="O122">
        <v>0.25</v>
      </c>
      <c r="Q122">
        <v>0.25</v>
      </c>
      <c r="S122" t="s">
        <v>536</v>
      </c>
      <c r="AE122">
        <v>12</v>
      </c>
      <c r="AF122">
        <v>7.6</v>
      </c>
      <c r="AG122">
        <v>5</v>
      </c>
      <c r="AH122" t="s">
        <v>53</v>
      </c>
      <c r="AI122" t="s">
        <v>54</v>
      </c>
      <c r="AJ122">
        <v>2</v>
      </c>
      <c r="AK122">
        <v>1</v>
      </c>
      <c r="AL122">
        <v>1</v>
      </c>
      <c r="AM122" t="s">
        <v>55</v>
      </c>
      <c r="AN122" t="s">
        <v>56</v>
      </c>
      <c r="AP122">
        <v>1</v>
      </c>
      <c r="AQ122" t="s">
        <v>57</v>
      </c>
      <c r="AR122">
        <v>0</v>
      </c>
      <c r="AW122" t="s">
        <v>58</v>
      </c>
      <c r="AX122">
        <v>0</v>
      </c>
      <c r="AY122">
        <v>2</v>
      </c>
      <c r="AZ122">
        <v>0.25</v>
      </c>
      <c r="BA122">
        <v>0.25</v>
      </c>
      <c r="BB122" t="s">
        <v>59</v>
      </c>
    </row>
    <row r="123" spans="1:54" x14ac:dyDescent="0.2">
      <c r="A123" s="4" t="str">
        <f>VLOOKUP(F123,'Matching-Tabelle'!$A$57:$B$61,2,FALSE)</f>
        <v>curdin.schenkel@tkb.ch</v>
      </c>
      <c r="B123" s="4" t="str">
        <f>VLOOKUP(J123,'Matching-Tabelle'!$A$1:$B$52,2,FALSE)</f>
        <v>WPI RTB</v>
      </c>
      <c r="C123" s="4">
        <v>0.75</v>
      </c>
      <c r="D123" s="4" t="s">
        <v>607</v>
      </c>
      <c r="E123" s="5">
        <v>42614</v>
      </c>
      <c r="F123" t="s">
        <v>46</v>
      </c>
      <c r="G123" t="s">
        <v>47</v>
      </c>
      <c r="H123" t="s">
        <v>48</v>
      </c>
      <c r="I123" s="1"/>
      <c r="J123">
        <v>19</v>
      </c>
      <c r="K123" t="s">
        <v>145</v>
      </c>
      <c r="L123" t="s">
        <v>146</v>
      </c>
      <c r="M123">
        <v>990001</v>
      </c>
      <c r="N123" t="s">
        <v>51</v>
      </c>
      <c r="O123">
        <v>0.75</v>
      </c>
      <c r="Q123">
        <v>0.75</v>
      </c>
      <c r="S123" t="s">
        <v>607</v>
      </c>
      <c r="AE123">
        <v>12</v>
      </c>
      <c r="AF123">
        <v>7.6</v>
      </c>
      <c r="AG123">
        <v>5</v>
      </c>
      <c r="AH123" t="s">
        <v>53</v>
      </c>
      <c r="AI123" t="s">
        <v>54</v>
      </c>
      <c r="AJ123">
        <v>2</v>
      </c>
      <c r="AK123">
        <v>1</v>
      </c>
      <c r="AL123">
        <v>1</v>
      </c>
      <c r="AM123" t="s">
        <v>55</v>
      </c>
      <c r="AN123" t="s">
        <v>56</v>
      </c>
      <c r="AP123">
        <v>1</v>
      </c>
      <c r="AQ123" t="s">
        <v>57</v>
      </c>
      <c r="AR123">
        <v>0</v>
      </c>
      <c r="AW123" t="s">
        <v>58</v>
      </c>
      <c r="AX123">
        <v>0</v>
      </c>
      <c r="AY123">
        <v>2</v>
      </c>
      <c r="AZ123">
        <v>0.75</v>
      </c>
      <c r="BA123">
        <v>0.75</v>
      </c>
      <c r="BB123" t="s">
        <v>59</v>
      </c>
    </row>
    <row r="124" spans="1:54" x14ac:dyDescent="0.2">
      <c r="A124" s="4" t="str">
        <f>VLOOKUP(F124,'Matching-Tabelle'!$A$57:$B$61,2,FALSE)</f>
        <v>curdin.schenkel@tkb.ch</v>
      </c>
      <c r="B124" s="4" t="str">
        <f>VLOOKUP(J124,'Matching-Tabelle'!$A$1:$B$52,2,FALSE)</f>
        <v>WPI RTB</v>
      </c>
      <c r="C124" s="4">
        <v>1</v>
      </c>
      <c r="D124" s="4" t="s">
        <v>678</v>
      </c>
      <c r="E124" s="5">
        <v>42676</v>
      </c>
      <c r="F124" t="s">
        <v>46</v>
      </c>
      <c r="G124" t="s">
        <v>47</v>
      </c>
      <c r="H124" t="s">
        <v>48</v>
      </c>
      <c r="I124" s="1"/>
      <c r="J124">
        <v>19</v>
      </c>
      <c r="K124" t="s">
        <v>145</v>
      </c>
      <c r="L124" t="s">
        <v>146</v>
      </c>
      <c r="M124">
        <v>990001</v>
      </c>
      <c r="N124" t="s">
        <v>51</v>
      </c>
      <c r="O124">
        <v>1</v>
      </c>
      <c r="Q124">
        <v>1</v>
      </c>
      <c r="S124" t="s">
        <v>678</v>
      </c>
      <c r="AE124">
        <v>12</v>
      </c>
      <c r="AF124">
        <v>7.6</v>
      </c>
      <c r="AG124">
        <v>5</v>
      </c>
      <c r="AH124" t="s">
        <v>53</v>
      </c>
      <c r="AI124" t="s">
        <v>54</v>
      </c>
      <c r="AJ124">
        <v>2</v>
      </c>
      <c r="AK124">
        <v>1</v>
      </c>
      <c r="AL124">
        <v>1</v>
      </c>
      <c r="AM124" t="s">
        <v>55</v>
      </c>
      <c r="AN124" t="s">
        <v>56</v>
      </c>
      <c r="AP124">
        <v>1</v>
      </c>
      <c r="AQ124" t="s">
        <v>57</v>
      </c>
      <c r="AR124">
        <v>0</v>
      </c>
      <c r="AW124" t="s">
        <v>58</v>
      </c>
      <c r="AX124">
        <v>0</v>
      </c>
      <c r="AY124">
        <v>2</v>
      </c>
      <c r="AZ124">
        <v>1</v>
      </c>
      <c r="BA124">
        <v>1</v>
      </c>
      <c r="BB124" t="s">
        <v>59</v>
      </c>
    </row>
    <row r="125" spans="1:54" x14ac:dyDescent="0.2">
      <c r="A125" s="4" t="str">
        <f>VLOOKUP(F125,'Matching-Tabelle'!$A$57:$B$61,2,FALSE)</f>
        <v>curdin.schenkel@tkb.ch</v>
      </c>
      <c r="B125" s="4" t="str">
        <f>VLOOKUP(J125,'Matching-Tabelle'!$A$1:$B$52,2,FALSE)</f>
        <v>WPI RTB</v>
      </c>
      <c r="C125" s="4">
        <v>0.75</v>
      </c>
      <c r="D125" s="4" t="s">
        <v>706</v>
      </c>
      <c r="E125" s="5">
        <v>42682</v>
      </c>
      <c r="F125" t="s">
        <v>46</v>
      </c>
      <c r="G125" t="s">
        <v>47</v>
      </c>
      <c r="H125" t="s">
        <v>48</v>
      </c>
      <c r="I125" s="1"/>
      <c r="J125">
        <v>19</v>
      </c>
      <c r="K125" t="s">
        <v>145</v>
      </c>
      <c r="L125" t="s">
        <v>146</v>
      </c>
      <c r="M125">
        <v>990001</v>
      </c>
      <c r="N125" t="s">
        <v>51</v>
      </c>
      <c r="O125">
        <v>0.75</v>
      </c>
      <c r="Q125">
        <v>0.75</v>
      </c>
      <c r="S125" t="s">
        <v>706</v>
      </c>
      <c r="AE125">
        <v>12</v>
      </c>
      <c r="AF125">
        <v>7.6</v>
      </c>
      <c r="AG125">
        <v>5</v>
      </c>
      <c r="AH125" t="s">
        <v>53</v>
      </c>
      <c r="AI125" t="s">
        <v>54</v>
      </c>
      <c r="AJ125">
        <v>2</v>
      </c>
      <c r="AK125">
        <v>1</v>
      </c>
      <c r="AL125">
        <v>1</v>
      </c>
      <c r="AM125" t="s">
        <v>55</v>
      </c>
      <c r="AN125" t="s">
        <v>56</v>
      </c>
      <c r="AP125">
        <v>1</v>
      </c>
      <c r="AQ125" t="s">
        <v>57</v>
      </c>
      <c r="AR125">
        <v>0</v>
      </c>
      <c r="AW125" t="s">
        <v>58</v>
      </c>
      <c r="AX125">
        <v>0</v>
      </c>
      <c r="AY125">
        <v>2</v>
      </c>
      <c r="AZ125">
        <v>0.75</v>
      </c>
      <c r="BA125">
        <v>0.75</v>
      </c>
      <c r="BB125" t="s">
        <v>59</v>
      </c>
    </row>
    <row r="126" spans="1:54" x14ac:dyDescent="0.2">
      <c r="A126" s="4" t="str">
        <f>VLOOKUP(F126,'Matching-Tabelle'!$A$57:$B$61,2,FALSE)</f>
        <v>curdin.schenkel@tkb.ch</v>
      </c>
      <c r="B126" s="4" t="str">
        <f>VLOOKUP(J126,'Matching-Tabelle'!$A$1:$B$52,2,FALSE)</f>
        <v>WPI RTB</v>
      </c>
      <c r="C126" s="4">
        <v>1.5</v>
      </c>
      <c r="D126" s="4" t="s">
        <v>738</v>
      </c>
      <c r="E126" s="5">
        <v>42695</v>
      </c>
      <c r="F126" t="s">
        <v>46</v>
      </c>
      <c r="G126" t="s">
        <v>47</v>
      </c>
      <c r="H126" t="s">
        <v>48</v>
      </c>
      <c r="I126" s="1"/>
      <c r="J126">
        <v>19</v>
      </c>
      <c r="K126" t="s">
        <v>145</v>
      </c>
      <c r="L126" t="s">
        <v>146</v>
      </c>
      <c r="M126">
        <v>990001</v>
      </c>
      <c r="N126" t="s">
        <v>51</v>
      </c>
      <c r="O126">
        <v>1.5</v>
      </c>
      <c r="Q126">
        <v>1.5</v>
      </c>
      <c r="S126" t="s">
        <v>738</v>
      </c>
      <c r="AE126">
        <v>12</v>
      </c>
      <c r="AF126">
        <v>7.6</v>
      </c>
      <c r="AG126">
        <v>5</v>
      </c>
      <c r="AH126" t="s">
        <v>53</v>
      </c>
      <c r="AI126" t="s">
        <v>54</v>
      </c>
      <c r="AJ126">
        <v>2</v>
      </c>
      <c r="AK126">
        <v>1</v>
      </c>
      <c r="AL126">
        <v>1</v>
      </c>
      <c r="AM126" t="s">
        <v>55</v>
      </c>
      <c r="AN126" t="s">
        <v>56</v>
      </c>
      <c r="AP126">
        <v>1</v>
      </c>
      <c r="AQ126" t="s">
        <v>57</v>
      </c>
      <c r="AR126">
        <v>0</v>
      </c>
      <c r="AW126" t="s">
        <v>58</v>
      </c>
      <c r="AX126">
        <v>0</v>
      </c>
      <c r="AY126">
        <v>2</v>
      </c>
      <c r="AZ126">
        <v>1.5</v>
      </c>
      <c r="BA126">
        <v>1.5</v>
      </c>
      <c r="BB126" t="s">
        <v>59</v>
      </c>
    </row>
    <row r="127" spans="1:54" x14ac:dyDescent="0.2">
      <c r="A127" s="4" t="str">
        <f>VLOOKUP(F127,'Matching-Tabelle'!$A$57:$B$61,2,FALSE)</f>
        <v>curdin.schenkel@tkb.ch</v>
      </c>
      <c r="B127" s="4" t="str">
        <f>VLOOKUP(J127,'Matching-Tabelle'!$A$1:$B$52,2,FALSE)</f>
        <v>WPI RTB</v>
      </c>
      <c r="C127" s="4">
        <v>1</v>
      </c>
      <c r="D127" s="4" t="s">
        <v>744</v>
      </c>
      <c r="E127" s="5">
        <v>42697</v>
      </c>
      <c r="F127" t="s">
        <v>46</v>
      </c>
      <c r="G127" t="s">
        <v>47</v>
      </c>
      <c r="H127" t="s">
        <v>48</v>
      </c>
      <c r="I127" s="1"/>
      <c r="J127">
        <v>19</v>
      </c>
      <c r="K127" t="s">
        <v>145</v>
      </c>
      <c r="L127" t="s">
        <v>146</v>
      </c>
      <c r="M127">
        <v>990001</v>
      </c>
      <c r="N127" t="s">
        <v>51</v>
      </c>
      <c r="O127">
        <v>1</v>
      </c>
      <c r="Q127">
        <v>1</v>
      </c>
      <c r="S127" t="s">
        <v>744</v>
      </c>
      <c r="AE127">
        <v>12</v>
      </c>
      <c r="AF127">
        <v>7.6</v>
      </c>
      <c r="AG127">
        <v>5</v>
      </c>
      <c r="AH127" t="s">
        <v>53</v>
      </c>
      <c r="AI127" t="s">
        <v>54</v>
      </c>
      <c r="AJ127">
        <v>2</v>
      </c>
      <c r="AK127">
        <v>1</v>
      </c>
      <c r="AL127">
        <v>1</v>
      </c>
      <c r="AM127" t="s">
        <v>55</v>
      </c>
      <c r="AN127" t="s">
        <v>56</v>
      </c>
      <c r="AP127">
        <v>1</v>
      </c>
      <c r="AQ127" t="s">
        <v>57</v>
      </c>
      <c r="AR127">
        <v>0</v>
      </c>
      <c r="AW127" t="s">
        <v>58</v>
      </c>
      <c r="AX127">
        <v>0</v>
      </c>
      <c r="AY127">
        <v>2</v>
      </c>
      <c r="AZ127">
        <v>1</v>
      </c>
      <c r="BA127">
        <v>1</v>
      </c>
      <c r="BB127" t="s">
        <v>59</v>
      </c>
    </row>
    <row r="128" spans="1:54" x14ac:dyDescent="0.2">
      <c r="A128" s="4" t="str">
        <f>VLOOKUP(F128,'Matching-Tabelle'!$A$57:$B$61,2,FALSE)</f>
        <v>curdin.schenkel@tkb.ch</v>
      </c>
      <c r="B128" s="4" t="str">
        <f>VLOOKUP(J128,'Matching-Tabelle'!$A$1:$B$52,2,FALSE)</f>
        <v>WPI RTB</v>
      </c>
      <c r="C128" s="4">
        <v>1</v>
      </c>
      <c r="D128" s="4" t="s">
        <v>746</v>
      </c>
      <c r="E128" s="5">
        <v>42698</v>
      </c>
      <c r="F128" t="s">
        <v>46</v>
      </c>
      <c r="G128" t="s">
        <v>47</v>
      </c>
      <c r="H128" t="s">
        <v>48</v>
      </c>
      <c r="I128" s="1"/>
      <c r="J128">
        <v>19</v>
      </c>
      <c r="K128" t="s">
        <v>145</v>
      </c>
      <c r="L128" t="s">
        <v>146</v>
      </c>
      <c r="M128">
        <v>990001</v>
      </c>
      <c r="N128" t="s">
        <v>51</v>
      </c>
      <c r="O128">
        <v>1</v>
      </c>
      <c r="Q128">
        <v>1</v>
      </c>
      <c r="S128" t="s">
        <v>746</v>
      </c>
      <c r="AE128">
        <v>12</v>
      </c>
      <c r="AF128">
        <v>7.6</v>
      </c>
      <c r="AG128">
        <v>5</v>
      </c>
      <c r="AH128" t="s">
        <v>53</v>
      </c>
      <c r="AI128" t="s">
        <v>54</v>
      </c>
      <c r="AJ128">
        <v>2</v>
      </c>
      <c r="AK128">
        <v>1</v>
      </c>
      <c r="AL128">
        <v>1</v>
      </c>
      <c r="AM128" t="s">
        <v>55</v>
      </c>
      <c r="AN128" t="s">
        <v>56</v>
      </c>
      <c r="AP128">
        <v>1</v>
      </c>
      <c r="AQ128" t="s">
        <v>57</v>
      </c>
      <c r="AR128">
        <v>0</v>
      </c>
      <c r="AW128" t="s">
        <v>58</v>
      </c>
      <c r="AX128">
        <v>0</v>
      </c>
      <c r="AY128">
        <v>2</v>
      </c>
      <c r="AZ128">
        <v>1</v>
      </c>
      <c r="BA128">
        <v>1</v>
      </c>
      <c r="BB128" t="s">
        <v>59</v>
      </c>
    </row>
    <row r="129" spans="1:54" x14ac:dyDescent="0.2">
      <c r="A129" s="4" t="str">
        <f>VLOOKUP(F129,'Matching-Tabelle'!$A$57:$B$61,2,FALSE)</f>
        <v>curdin.schenkel@tkb.ch</v>
      </c>
      <c r="B129" s="4" t="str">
        <f>VLOOKUP(J129,'Matching-Tabelle'!$A$1:$B$52,2,FALSE)</f>
        <v>WPI RTB</v>
      </c>
      <c r="C129" s="4">
        <v>2</v>
      </c>
      <c r="D129" s="4" t="s">
        <v>825</v>
      </c>
      <c r="E129" s="5">
        <v>42724</v>
      </c>
      <c r="F129" t="s">
        <v>46</v>
      </c>
      <c r="G129" t="s">
        <v>47</v>
      </c>
      <c r="H129" t="s">
        <v>48</v>
      </c>
      <c r="I129" s="1"/>
      <c r="J129">
        <v>19</v>
      </c>
      <c r="K129" t="s">
        <v>145</v>
      </c>
      <c r="L129" t="s">
        <v>146</v>
      </c>
      <c r="M129">
        <v>990001</v>
      </c>
      <c r="N129" t="s">
        <v>51</v>
      </c>
      <c r="O129">
        <v>2</v>
      </c>
      <c r="Q129">
        <v>2</v>
      </c>
      <c r="S129" t="s">
        <v>825</v>
      </c>
      <c r="AE129">
        <v>12</v>
      </c>
      <c r="AF129">
        <v>7.6</v>
      </c>
      <c r="AG129">
        <v>5</v>
      </c>
      <c r="AH129" t="s">
        <v>53</v>
      </c>
      <c r="AI129" t="s">
        <v>54</v>
      </c>
      <c r="AJ129">
        <v>2</v>
      </c>
      <c r="AK129">
        <v>1</v>
      </c>
      <c r="AL129">
        <v>1</v>
      </c>
      <c r="AM129" t="s">
        <v>55</v>
      </c>
      <c r="AN129" t="s">
        <v>56</v>
      </c>
      <c r="AP129">
        <v>1</v>
      </c>
      <c r="AQ129" t="s">
        <v>57</v>
      </c>
      <c r="AR129">
        <v>0</v>
      </c>
      <c r="AW129" t="s">
        <v>58</v>
      </c>
      <c r="AX129">
        <v>0</v>
      </c>
      <c r="AY129">
        <v>2</v>
      </c>
      <c r="AZ129">
        <v>2</v>
      </c>
      <c r="BA129">
        <v>2</v>
      </c>
      <c r="BB129" t="s">
        <v>59</v>
      </c>
    </row>
    <row r="130" spans="1:54" x14ac:dyDescent="0.2">
      <c r="A130" s="4" t="str">
        <f>VLOOKUP(F130,'Matching-Tabelle'!$A$57:$B$61,2,FALSE)</f>
        <v>curdin.schenkel@tkb.ch</v>
      </c>
      <c r="B130" s="4" t="str">
        <f>VLOOKUP(J130,'Matching-Tabelle'!$A$1:$B$52,2,FALSE)</f>
        <v>WPI RTB</v>
      </c>
      <c r="C130" s="4">
        <v>1</v>
      </c>
      <c r="D130" s="4" t="s">
        <v>831</v>
      </c>
      <c r="E130" s="5">
        <v>42725</v>
      </c>
      <c r="F130" t="s">
        <v>46</v>
      </c>
      <c r="G130" t="s">
        <v>47</v>
      </c>
      <c r="H130" t="s">
        <v>48</v>
      </c>
      <c r="I130" s="1"/>
      <c r="J130">
        <v>19</v>
      </c>
      <c r="K130" t="s">
        <v>145</v>
      </c>
      <c r="L130" t="s">
        <v>146</v>
      </c>
      <c r="M130">
        <v>990001</v>
      </c>
      <c r="N130" t="s">
        <v>51</v>
      </c>
      <c r="O130">
        <v>1</v>
      </c>
      <c r="Q130">
        <v>1</v>
      </c>
      <c r="S130" t="s">
        <v>831</v>
      </c>
      <c r="AE130">
        <v>12</v>
      </c>
      <c r="AF130">
        <v>7.6</v>
      </c>
      <c r="AG130">
        <v>5</v>
      </c>
      <c r="AH130" t="s">
        <v>53</v>
      </c>
      <c r="AI130" t="s">
        <v>54</v>
      </c>
      <c r="AJ130">
        <v>2</v>
      </c>
      <c r="AK130">
        <v>1</v>
      </c>
      <c r="AL130">
        <v>1</v>
      </c>
      <c r="AM130" t="s">
        <v>55</v>
      </c>
      <c r="AN130" t="s">
        <v>56</v>
      </c>
      <c r="AP130">
        <v>1</v>
      </c>
      <c r="AQ130" t="s">
        <v>57</v>
      </c>
      <c r="AR130">
        <v>0</v>
      </c>
      <c r="AW130" t="s">
        <v>58</v>
      </c>
      <c r="AX130">
        <v>0</v>
      </c>
      <c r="AY130">
        <v>2</v>
      </c>
      <c r="AZ130">
        <v>1</v>
      </c>
      <c r="BA130">
        <v>1</v>
      </c>
      <c r="BB130" t="s">
        <v>59</v>
      </c>
    </row>
    <row r="131" spans="1:54" x14ac:dyDescent="0.2">
      <c r="A131" s="4" t="str">
        <f>VLOOKUP(F131,'Matching-Tabelle'!$A$57:$B$61,2,FALSE)</f>
        <v>curdin.schenkel@tkb.ch</v>
      </c>
      <c r="B131" s="4" t="str">
        <f>VLOOKUP(J131,'Matching-Tabelle'!$A$1:$B$52,2,FALSE)</f>
        <v>WPI RTB</v>
      </c>
      <c r="C131" s="4">
        <v>0.75</v>
      </c>
      <c r="D131" s="4" t="s">
        <v>840</v>
      </c>
      <c r="E131" s="5">
        <v>42727</v>
      </c>
      <c r="F131" t="s">
        <v>46</v>
      </c>
      <c r="G131" t="s">
        <v>47</v>
      </c>
      <c r="H131" t="s">
        <v>48</v>
      </c>
      <c r="I131" s="1"/>
      <c r="J131">
        <v>19</v>
      </c>
      <c r="K131" t="s">
        <v>145</v>
      </c>
      <c r="L131" t="s">
        <v>146</v>
      </c>
      <c r="M131">
        <v>990001</v>
      </c>
      <c r="N131" t="s">
        <v>51</v>
      </c>
      <c r="O131">
        <v>0.75</v>
      </c>
      <c r="Q131">
        <v>0.75</v>
      </c>
      <c r="S131" t="s">
        <v>840</v>
      </c>
      <c r="AE131">
        <v>12</v>
      </c>
      <c r="AF131">
        <v>7.6</v>
      </c>
      <c r="AG131">
        <v>5</v>
      </c>
      <c r="AH131" t="s">
        <v>53</v>
      </c>
      <c r="AI131" t="s">
        <v>54</v>
      </c>
      <c r="AJ131">
        <v>2</v>
      </c>
      <c r="AK131">
        <v>1</v>
      </c>
      <c r="AL131">
        <v>1</v>
      </c>
      <c r="AM131" t="s">
        <v>55</v>
      </c>
      <c r="AN131" t="s">
        <v>56</v>
      </c>
      <c r="AP131">
        <v>1</v>
      </c>
      <c r="AQ131" t="s">
        <v>57</v>
      </c>
      <c r="AR131">
        <v>0</v>
      </c>
      <c r="AW131" t="s">
        <v>58</v>
      </c>
      <c r="AX131">
        <v>0</v>
      </c>
      <c r="AY131">
        <v>2</v>
      </c>
      <c r="AZ131">
        <v>0.75</v>
      </c>
      <c r="BA131">
        <v>0.75</v>
      </c>
      <c r="BB131" t="s">
        <v>59</v>
      </c>
    </row>
    <row r="132" spans="1:54" x14ac:dyDescent="0.2">
      <c r="A132" s="4" t="str">
        <f>VLOOKUP(F132,'Matching-Tabelle'!$A$57:$B$61,2,FALSE)</f>
        <v>curdin.schenkel@tkb.ch</v>
      </c>
      <c r="B132" s="4" t="str">
        <f>VLOOKUP(J132,'Matching-Tabelle'!$A$1:$B$52,2,FALSE)</f>
        <v>WPI RTB</v>
      </c>
      <c r="C132" s="4">
        <v>2</v>
      </c>
      <c r="D132" s="4" t="s">
        <v>843</v>
      </c>
      <c r="E132" s="5">
        <v>42729</v>
      </c>
      <c r="F132" t="s">
        <v>46</v>
      </c>
      <c r="G132" t="s">
        <v>47</v>
      </c>
      <c r="H132" t="s">
        <v>48</v>
      </c>
      <c r="I132" s="1"/>
      <c r="J132">
        <v>19</v>
      </c>
      <c r="K132" t="s">
        <v>145</v>
      </c>
      <c r="L132" t="s">
        <v>146</v>
      </c>
      <c r="M132">
        <v>990001</v>
      </c>
      <c r="N132" t="s">
        <v>51</v>
      </c>
      <c r="O132">
        <v>2</v>
      </c>
      <c r="Q132">
        <v>2</v>
      </c>
      <c r="S132" t="s">
        <v>843</v>
      </c>
      <c r="AE132">
        <v>12</v>
      </c>
      <c r="AF132">
        <v>7.6</v>
      </c>
      <c r="AG132">
        <v>5</v>
      </c>
      <c r="AH132" t="s">
        <v>53</v>
      </c>
      <c r="AI132" t="s">
        <v>54</v>
      </c>
      <c r="AJ132">
        <v>2</v>
      </c>
      <c r="AK132">
        <v>1</v>
      </c>
      <c r="AL132">
        <v>1</v>
      </c>
      <c r="AM132" t="s">
        <v>55</v>
      </c>
      <c r="AN132" t="s">
        <v>56</v>
      </c>
      <c r="AP132">
        <v>1</v>
      </c>
      <c r="AQ132" t="s">
        <v>57</v>
      </c>
      <c r="AR132">
        <v>0</v>
      </c>
      <c r="AW132" t="s">
        <v>58</v>
      </c>
      <c r="AX132">
        <v>0</v>
      </c>
      <c r="AY132">
        <v>2</v>
      </c>
      <c r="AZ132">
        <v>2</v>
      </c>
      <c r="BA132">
        <v>2</v>
      </c>
      <c r="BB132" t="s">
        <v>59</v>
      </c>
    </row>
    <row r="133" spans="1:54" x14ac:dyDescent="0.2">
      <c r="A133" s="4" t="str">
        <f>VLOOKUP(F133,'Matching-Tabelle'!$A$57:$B$61,2,FALSE)</f>
        <v>curdin.schenkel@tkb.ch</v>
      </c>
      <c r="B133" s="4" t="str">
        <f>VLOOKUP(J133,'Matching-Tabelle'!$A$1:$B$52,2,FALSE)</f>
        <v>WPI RTB</v>
      </c>
      <c r="C133" s="4">
        <v>0.5</v>
      </c>
      <c r="D133" s="4" t="s">
        <v>97</v>
      </c>
      <c r="E133" s="5">
        <v>42375</v>
      </c>
      <c r="F133" t="s">
        <v>46</v>
      </c>
      <c r="G133" t="s">
        <v>47</v>
      </c>
      <c r="H133" t="s">
        <v>48</v>
      </c>
      <c r="I133" s="1"/>
      <c r="J133">
        <v>20</v>
      </c>
      <c r="K133" t="s">
        <v>95</v>
      </c>
      <c r="L133" t="s">
        <v>96</v>
      </c>
      <c r="M133">
        <v>990001</v>
      </c>
      <c r="N133" t="s">
        <v>51</v>
      </c>
      <c r="O133">
        <v>0.5</v>
      </c>
      <c r="Q133">
        <v>0.5</v>
      </c>
      <c r="S133" t="s">
        <v>97</v>
      </c>
      <c r="AE133">
        <v>12</v>
      </c>
      <c r="AF133">
        <v>7.6</v>
      </c>
      <c r="AG133">
        <v>5</v>
      </c>
      <c r="AH133" t="s">
        <v>53</v>
      </c>
      <c r="AI133" t="s">
        <v>54</v>
      </c>
      <c r="AJ133">
        <v>2</v>
      </c>
      <c r="AK133">
        <v>1</v>
      </c>
      <c r="AL133">
        <v>1</v>
      </c>
      <c r="AM133" t="s">
        <v>55</v>
      </c>
      <c r="AN133" t="s">
        <v>56</v>
      </c>
      <c r="AP133">
        <v>1</v>
      </c>
      <c r="AQ133" t="s">
        <v>57</v>
      </c>
      <c r="AR133">
        <v>0</v>
      </c>
      <c r="AW133" t="s">
        <v>58</v>
      </c>
      <c r="AX133">
        <v>0</v>
      </c>
      <c r="AY133">
        <v>2</v>
      </c>
      <c r="AZ133">
        <v>0.5</v>
      </c>
      <c r="BA133">
        <v>0.5</v>
      </c>
      <c r="BB133" t="s">
        <v>59</v>
      </c>
    </row>
    <row r="134" spans="1:54" x14ac:dyDescent="0.2">
      <c r="A134" s="4" t="str">
        <f>VLOOKUP(F134,'Matching-Tabelle'!$A$57:$B$61,2,FALSE)</f>
        <v>curdin.schenkel@tkb.ch</v>
      </c>
      <c r="B134" s="4" t="str">
        <f>VLOOKUP(J134,'Matching-Tabelle'!$A$1:$B$52,2,FALSE)</f>
        <v>WPI RTB</v>
      </c>
      <c r="C134" s="4">
        <v>0.25</v>
      </c>
      <c r="D134" s="4" t="s">
        <v>141</v>
      </c>
      <c r="E134" s="5">
        <v>42381</v>
      </c>
      <c r="F134" t="s">
        <v>46</v>
      </c>
      <c r="G134" t="s">
        <v>47</v>
      </c>
      <c r="H134" t="s">
        <v>48</v>
      </c>
      <c r="I134" s="1"/>
      <c r="J134">
        <v>20</v>
      </c>
      <c r="K134" t="s">
        <v>95</v>
      </c>
      <c r="L134" t="s">
        <v>96</v>
      </c>
      <c r="M134">
        <v>990001</v>
      </c>
      <c r="N134" t="s">
        <v>51</v>
      </c>
      <c r="O134">
        <v>0.25</v>
      </c>
      <c r="Q134">
        <v>0.25</v>
      </c>
      <c r="S134" t="s">
        <v>141</v>
      </c>
      <c r="AE134">
        <v>12</v>
      </c>
      <c r="AF134">
        <v>7.6</v>
      </c>
      <c r="AG134">
        <v>5</v>
      </c>
      <c r="AH134" t="s">
        <v>53</v>
      </c>
      <c r="AI134" t="s">
        <v>54</v>
      </c>
      <c r="AJ134">
        <v>2</v>
      </c>
      <c r="AK134">
        <v>1</v>
      </c>
      <c r="AL134">
        <v>1</v>
      </c>
      <c r="AM134" t="s">
        <v>55</v>
      </c>
      <c r="AN134" t="s">
        <v>56</v>
      </c>
      <c r="AP134">
        <v>1</v>
      </c>
      <c r="AQ134" t="s">
        <v>57</v>
      </c>
      <c r="AR134">
        <v>0</v>
      </c>
      <c r="AW134" t="s">
        <v>58</v>
      </c>
      <c r="AX134">
        <v>0</v>
      </c>
      <c r="AY134">
        <v>2</v>
      </c>
      <c r="AZ134">
        <v>0.25</v>
      </c>
      <c r="BA134">
        <v>0.25</v>
      </c>
      <c r="BB134" t="s">
        <v>59</v>
      </c>
    </row>
    <row r="135" spans="1:54" x14ac:dyDescent="0.2">
      <c r="A135" s="4" t="str">
        <f>VLOOKUP(F135,'Matching-Tabelle'!$A$57:$B$61,2,FALSE)</f>
        <v>curdin.schenkel@tkb.ch</v>
      </c>
      <c r="B135" s="4" t="str">
        <f>VLOOKUP(J135,'Matching-Tabelle'!$A$1:$B$52,2,FALSE)</f>
        <v>WPI RTB</v>
      </c>
      <c r="C135" s="4">
        <v>3</v>
      </c>
      <c r="D135" s="4" t="s">
        <v>156</v>
      </c>
      <c r="E135" s="5">
        <v>42387</v>
      </c>
      <c r="F135" t="s">
        <v>46</v>
      </c>
      <c r="G135" t="s">
        <v>47</v>
      </c>
      <c r="H135" t="s">
        <v>48</v>
      </c>
      <c r="I135" s="1"/>
      <c r="J135">
        <v>20</v>
      </c>
      <c r="K135" t="s">
        <v>95</v>
      </c>
      <c r="L135" t="s">
        <v>96</v>
      </c>
      <c r="M135">
        <v>990001</v>
      </c>
      <c r="N135" t="s">
        <v>51</v>
      </c>
      <c r="O135">
        <v>3</v>
      </c>
      <c r="Q135">
        <v>3</v>
      </c>
      <c r="S135" t="s">
        <v>156</v>
      </c>
      <c r="AE135">
        <v>12</v>
      </c>
      <c r="AF135">
        <v>7.6</v>
      </c>
      <c r="AG135">
        <v>5</v>
      </c>
      <c r="AH135" t="s">
        <v>53</v>
      </c>
      <c r="AI135" t="s">
        <v>54</v>
      </c>
      <c r="AJ135">
        <v>2</v>
      </c>
      <c r="AK135">
        <v>1</v>
      </c>
      <c r="AL135">
        <v>1</v>
      </c>
      <c r="AM135" t="s">
        <v>55</v>
      </c>
      <c r="AN135" t="s">
        <v>56</v>
      </c>
      <c r="AP135">
        <v>1</v>
      </c>
      <c r="AQ135" t="s">
        <v>57</v>
      </c>
      <c r="AR135">
        <v>0</v>
      </c>
      <c r="AW135" t="s">
        <v>58</v>
      </c>
      <c r="AX135">
        <v>0</v>
      </c>
      <c r="AY135">
        <v>2</v>
      </c>
      <c r="AZ135">
        <v>3</v>
      </c>
      <c r="BA135">
        <v>3</v>
      </c>
      <c r="BB135" t="s">
        <v>59</v>
      </c>
    </row>
    <row r="136" spans="1:54" x14ac:dyDescent="0.2">
      <c r="A136" s="4" t="str">
        <f>VLOOKUP(F136,'Matching-Tabelle'!$A$57:$B$61,2,FALSE)</f>
        <v>curdin.schenkel@tkb.ch</v>
      </c>
      <c r="B136" s="4" t="str">
        <f>VLOOKUP(J136,'Matching-Tabelle'!$A$1:$B$52,2,FALSE)</f>
        <v>WPI RTB</v>
      </c>
      <c r="C136" s="4">
        <v>1</v>
      </c>
      <c r="D136" s="4" t="s">
        <v>122</v>
      </c>
      <c r="E136" s="5">
        <v>42439</v>
      </c>
      <c r="F136" t="s">
        <v>46</v>
      </c>
      <c r="G136" t="s">
        <v>47</v>
      </c>
      <c r="H136" t="s">
        <v>48</v>
      </c>
      <c r="I136" s="1"/>
      <c r="J136">
        <v>20</v>
      </c>
      <c r="K136" t="s">
        <v>95</v>
      </c>
      <c r="L136" t="s">
        <v>96</v>
      </c>
      <c r="M136">
        <v>990001</v>
      </c>
      <c r="N136" t="s">
        <v>51</v>
      </c>
      <c r="O136">
        <v>1</v>
      </c>
      <c r="Q136">
        <v>1</v>
      </c>
      <c r="S136" t="s">
        <v>122</v>
      </c>
      <c r="AE136">
        <v>12</v>
      </c>
      <c r="AF136">
        <v>7.6</v>
      </c>
      <c r="AG136">
        <v>5</v>
      </c>
      <c r="AH136" t="s">
        <v>53</v>
      </c>
      <c r="AI136" t="s">
        <v>54</v>
      </c>
      <c r="AJ136">
        <v>2</v>
      </c>
      <c r="AK136">
        <v>1</v>
      </c>
      <c r="AL136">
        <v>1</v>
      </c>
      <c r="AM136" t="s">
        <v>55</v>
      </c>
      <c r="AN136" t="s">
        <v>56</v>
      </c>
      <c r="AP136">
        <v>1</v>
      </c>
      <c r="AQ136" t="s">
        <v>57</v>
      </c>
      <c r="AR136">
        <v>0</v>
      </c>
      <c r="AW136" t="s">
        <v>58</v>
      </c>
      <c r="AX136">
        <v>0</v>
      </c>
      <c r="AY136">
        <v>2</v>
      </c>
      <c r="AZ136">
        <v>1</v>
      </c>
      <c r="BA136">
        <v>1</v>
      </c>
      <c r="BB136" t="s">
        <v>59</v>
      </c>
    </row>
    <row r="137" spans="1:54" x14ac:dyDescent="0.2">
      <c r="A137" s="4" t="str">
        <f>VLOOKUP(F137,'Matching-Tabelle'!$A$57:$B$61,2,FALSE)</f>
        <v>curdin.schenkel@tkb.ch</v>
      </c>
      <c r="B137" s="4" t="str">
        <f>VLOOKUP(J137,'Matching-Tabelle'!$A$1:$B$52,2,FALSE)</f>
        <v>WPI RTB</v>
      </c>
      <c r="C137" s="4">
        <v>1</v>
      </c>
      <c r="D137" s="4" t="s">
        <v>122</v>
      </c>
      <c r="E137" s="5">
        <v>42472</v>
      </c>
      <c r="F137" t="s">
        <v>46</v>
      </c>
      <c r="G137" t="s">
        <v>47</v>
      </c>
      <c r="H137" t="s">
        <v>48</v>
      </c>
      <c r="I137" s="1"/>
      <c r="J137">
        <v>20</v>
      </c>
      <c r="K137" t="s">
        <v>95</v>
      </c>
      <c r="L137" t="s">
        <v>96</v>
      </c>
      <c r="M137">
        <v>990001</v>
      </c>
      <c r="N137" t="s">
        <v>51</v>
      </c>
      <c r="O137">
        <v>1</v>
      </c>
      <c r="Q137">
        <v>1</v>
      </c>
      <c r="S137" t="s">
        <v>122</v>
      </c>
      <c r="AE137">
        <v>12</v>
      </c>
      <c r="AF137">
        <v>7.6</v>
      </c>
      <c r="AG137">
        <v>5</v>
      </c>
      <c r="AH137" t="s">
        <v>53</v>
      </c>
      <c r="AI137" t="s">
        <v>54</v>
      </c>
      <c r="AJ137">
        <v>2</v>
      </c>
      <c r="AK137">
        <v>1</v>
      </c>
      <c r="AL137">
        <v>1</v>
      </c>
      <c r="AM137" t="s">
        <v>55</v>
      </c>
      <c r="AN137" t="s">
        <v>56</v>
      </c>
      <c r="AP137">
        <v>1</v>
      </c>
      <c r="AQ137" t="s">
        <v>57</v>
      </c>
      <c r="AR137">
        <v>0</v>
      </c>
      <c r="AW137" t="s">
        <v>58</v>
      </c>
      <c r="AX137">
        <v>0</v>
      </c>
      <c r="AY137">
        <v>2</v>
      </c>
      <c r="AZ137">
        <v>1</v>
      </c>
      <c r="BA137">
        <v>1</v>
      </c>
      <c r="BB137" t="s">
        <v>59</v>
      </c>
    </row>
    <row r="138" spans="1:54" x14ac:dyDescent="0.2">
      <c r="A138" s="4" t="str">
        <f>VLOOKUP(F138,'Matching-Tabelle'!$A$57:$B$61,2,FALSE)</f>
        <v>curdin.schenkel@tkb.ch</v>
      </c>
      <c r="B138" s="4" t="str">
        <f>VLOOKUP(J138,'Matching-Tabelle'!$A$1:$B$52,2,FALSE)</f>
        <v>WPI RTB</v>
      </c>
      <c r="C138" s="4">
        <v>1</v>
      </c>
      <c r="D138" s="4" t="s">
        <v>356</v>
      </c>
      <c r="E138" s="5">
        <v>42482</v>
      </c>
      <c r="F138" t="s">
        <v>46</v>
      </c>
      <c r="G138" t="s">
        <v>47</v>
      </c>
      <c r="H138" t="s">
        <v>48</v>
      </c>
      <c r="I138" s="1"/>
      <c r="J138">
        <v>20</v>
      </c>
      <c r="K138" t="s">
        <v>95</v>
      </c>
      <c r="L138" t="s">
        <v>96</v>
      </c>
      <c r="M138">
        <v>990001</v>
      </c>
      <c r="N138" t="s">
        <v>51</v>
      </c>
      <c r="O138">
        <v>1</v>
      </c>
      <c r="Q138">
        <v>1</v>
      </c>
      <c r="S138" t="s">
        <v>356</v>
      </c>
      <c r="AE138">
        <v>12</v>
      </c>
      <c r="AF138">
        <v>7.6</v>
      </c>
      <c r="AG138">
        <v>5</v>
      </c>
      <c r="AH138" t="s">
        <v>53</v>
      </c>
      <c r="AI138" t="s">
        <v>54</v>
      </c>
      <c r="AJ138">
        <v>2</v>
      </c>
      <c r="AK138">
        <v>1</v>
      </c>
      <c r="AL138">
        <v>1</v>
      </c>
      <c r="AM138" t="s">
        <v>55</v>
      </c>
      <c r="AN138" t="s">
        <v>56</v>
      </c>
      <c r="AP138">
        <v>1</v>
      </c>
      <c r="AQ138" t="s">
        <v>57</v>
      </c>
      <c r="AR138">
        <v>0</v>
      </c>
      <c r="AW138" t="s">
        <v>58</v>
      </c>
      <c r="AX138">
        <v>0</v>
      </c>
      <c r="AY138">
        <v>2</v>
      </c>
      <c r="AZ138">
        <v>1</v>
      </c>
      <c r="BA138">
        <v>1</v>
      </c>
      <c r="BB138" t="s">
        <v>59</v>
      </c>
    </row>
    <row r="139" spans="1:54" x14ac:dyDescent="0.2">
      <c r="A139" s="4" t="str">
        <f>VLOOKUP(F139,'Matching-Tabelle'!$A$57:$B$61,2,FALSE)</f>
        <v>curdin.schenkel@tkb.ch</v>
      </c>
      <c r="B139" s="4" t="str">
        <f>VLOOKUP(J139,'Matching-Tabelle'!$A$1:$B$52,2,FALSE)</f>
        <v>WPI RTB</v>
      </c>
      <c r="C139" s="4">
        <v>0.25</v>
      </c>
      <c r="D139" s="4" t="s">
        <v>477</v>
      </c>
      <c r="E139" s="5">
        <v>42528</v>
      </c>
      <c r="F139" t="s">
        <v>46</v>
      </c>
      <c r="G139" t="s">
        <v>47</v>
      </c>
      <c r="H139" t="s">
        <v>48</v>
      </c>
      <c r="I139" s="1"/>
      <c r="J139">
        <v>20</v>
      </c>
      <c r="K139" t="s">
        <v>95</v>
      </c>
      <c r="L139" t="s">
        <v>96</v>
      </c>
      <c r="M139">
        <v>990001</v>
      </c>
      <c r="N139" t="s">
        <v>51</v>
      </c>
      <c r="O139">
        <v>0.25</v>
      </c>
      <c r="Q139">
        <v>0.25</v>
      </c>
      <c r="S139" t="s">
        <v>477</v>
      </c>
      <c r="AE139">
        <v>12</v>
      </c>
      <c r="AF139">
        <v>7.6</v>
      </c>
      <c r="AG139">
        <v>5</v>
      </c>
      <c r="AH139" t="s">
        <v>53</v>
      </c>
      <c r="AI139" t="s">
        <v>54</v>
      </c>
      <c r="AJ139">
        <v>2</v>
      </c>
      <c r="AK139">
        <v>1</v>
      </c>
      <c r="AL139">
        <v>1</v>
      </c>
      <c r="AM139" t="s">
        <v>55</v>
      </c>
      <c r="AN139" t="s">
        <v>56</v>
      </c>
      <c r="AP139">
        <v>1</v>
      </c>
      <c r="AQ139" t="s">
        <v>57</v>
      </c>
      <c r="AR139">
        <v>0</v>
      </c>
      <c r="AW139" t="s">
        <v>58</v>
      </c>
      <c r="AX139">
        <v>0</v>
      </c>
      <c r="AY139">
        <v>2</v>
      </c>
      <c r="AZ139">
        <v>0.25</v>
      </c>
      <c r="BA139">
        <v>0.25</v>
      </c>
      <c r="BB139" t="s">
        <v>59</v>
      </c>
    </row>
    <row r="140" spans="1:54" x14ac:dyDescent="0.2">
      <c r="A140" s="4" t="str">
        <f>VLOOKUP(F140,'Matching-Tabelle'!$A$57:$B$61,2,FALSE)</f>
        <v>curdin.schenkel@tkb.ch</v>
      </c>
      <c r="B140" s="4" t="str">
        <f>VLOOKUP(J140,'Matching-Tabelle'!$A$1:$B$52,2,FALSE)</f>
        <v>WPI RTB</v>
      </c>
      <c r="C140" s="4">
        <v>2</v>
      </c>
      <c r="D140" s="4" t="s">
        <v>592</v>
      </c>
      <c r="E140" s="5">
        <v>42611</v>
      </c>
      <c r="F140" t="s">
        <v>46</v>
      </c>
      <c r="G140" t="s">
        <v>47</v>
      </c>
      <c r="H140" t="s">
        <v>48</v>
      </c>
      <c r="I140" s="1"/>
      <c r="J140">
        <v>20</v>
      </c>
      <c r="K140" t="s">
        <v>95</v>
      </c>
      <c r="L140" t="s">
        <v>96</v>
      </c>
      <c r="M140">
        <v>990001</v>
      </c>
      <c r="N140" t="s">
        <v>51</v>
      </c>
      <c r="O140">
        <v>2</v>
      </c>
      <c r="Q140">
        <v>2</v>
      </c>
      <c r="S140" t="s">
        <v>592</v>
      </c>
      <c r="AE140">
        <v>12</v>
      </c>
      <c r="AF140">
        <v>7.6</v>
      </c>
      <c r="AG140">
        <v>5</v>
      </c>
      <c r="AH140" t="s">
        <v>53</v>
      </c>
      <c r="AI140" t="s">
        <v>54</v>
      </c>
      <c r="AJ140">
        <v>2</v>
      </c>
      <c r="AK140">
        <v>1</v>
      </c>
      <c r="AL140">
        <v>1</v>
      </c>
      <c r="AM140" t="s">
        <v>55</v>
      </c>
      <c r="AN140" t="s">
        <v>56</v>
      </c>
      <c r="AP140">
        <v>1</v>
      </c>
      <c r="AQ140" t="s">
        <v>57</v>
      </c>
      <c r="AR140">
        <v>0</v>
      </c>
      <c r="AW140" t="s">
        <v>58</v>
      </c>
      <c r="AX140">
        <v>0</v>
      </c>
      <c r="AY140">
        <v>2</v>
      </c>
      <c r="AZ140">
        <v>2</v>
      </c>
      <c r="BA140">
        <v>2</v>
      </c>
      <c r="BB140" t="s">
        <v>59</v>
      </c>
    </row>
    <row r="141" spans="1:54" x14ac:dyDescent="0.2">
      <c r="A141" s="4" t="str">
        <f>VLOOKUP(F141,'Matching-Tabelle'!$A$57:$B$61,2,FALSE)</f>
        <v>curdin.schenkel@tkb.ch</v>
      </c>
      <c r="B141" s="4" t="str">
        <f>VLOOKUP(J141,'Matching-Tabelle'!$A$1:$B$52,2,FALSE)</f>
        <v>WPI RTB</v>
      </c>
      <c r="C141" s="4">
        <v>0.25</v>
      </c>
      <c r="D141" s="4" t="s">
        <v>601</v>
      </c>
      <c r="E141" s="5">
        <v>42612</v>
      </c>
      <c r="F141" t="s">
        <v>46</v>
      </c>
      <c r="G141" t="s">
        <v>47</v>
      </c>
      <c r="H141" t="s">
        <v>48</v>
      </c>
      <c r="I141" s="1"/>
      <c r="J141">
        <v>20</v>
      </c>
      <c r="K141" t="s">
        <v>95</v>
      </c>
      <c r="L141" t="s">
        <v>96</v>
      </c>
      <c r="M141">
        <v>990001</v>
      </c>
      <c r="N141" t="s">
        <v>51</v>
      </c>
      <c r="O141">
        <v>0.25</v>
      </c>
      <c r="Q141">
        <v>0.25</v>
      </c>
      <c r="S141" t="s">
        <v>601</v>
      </c>
      <c r="AE141">
        <v>12</v>
      </c>
      <c r="AF141">
        <v>7.6</v>
      </c>
      <c r="AG141">
        <v>5</v>
      </c>
      <c r="AH141" t="s">
        <v>53</v>
      </c>
      <c r="AI141" t="s">
        <v>54</v>
      </c>
      <c r="AJ141">
        <v>2</v>
      </c>
      <c r="AK141">
        <v>1</v>
      </c>
      <c r="AL141">
        <v>1</v>
      </c>
      <c r="AM141" t="s">
        <v>55</v>
      </c>
      <c r="AN141" t="s">
        <v>56</v>
      </c>
      <c r="AP141">
        <v>1</v>
      </c>
      <c r="AQ141" t="s">
        <v>57</v>
      </c>
      <c r="AR141">
        <v>0</v>
      </c>
      <c r="AW141" t="s">
        <v>58</v>
      </c>
      <c r="AX141">
        <v>0</v>
      </c>
      <c r="AY141">
        <v>2</v>
      </c>
      <c r="AZ141">
        <v>0.25</v>
      </c>
      <c r="BA141">
        <v>0.25</v>
      </c>
      <c r="BB141" t="s">
        <v>59</v>
      </c>
    </row>
    <row r="142" spans="1:54" x14ac:dyDescent="0.2">
      <c r="A142" s="4" t="str">
        <f>VLOOKUP(F142,'Matching-Tabelle'!$A$57:$B$61,2,FALSE)</f>
        <v>curdin.schenkel@tkb.ch</v>
      </c>
      <c r="B142" s="4" t="str">
        <f>VLOOKUP(J142,'Matching-Tabelle'!$A$1:$B$52,2,FALSE)</f>
        <v>WPI RTB</v>
      </c>
      <c r="C142" s="4">
        <v>8.5</v>
      </c>
      <c r="D142" s="4" t="s">
        <v>711</v>
      </c>
      <c r="E142" s="5">
        <v>42683</v>
      </c>
      <c r="F142" t="s">
        <v>46</v>
      </c>
      <c r="G142" t="s">
        <v>47</v>
      </c>
      <c r="H142" t="s">
        <v>48</v>
      </c>
      <c r="I142" s="1"/>
      <c r="J142">
        <v>20</v>
      </c>
      <c r="K142" t="s">
        <v>95</v>
      </c>
      <c r="L142" t="s">
        <v>96</v>
      </c>
      <c r="M142">
        <v>990001</v>
      </c>
      <c r="N142" t="s">
        <v>51</v>
      </c>
      <c r="O142">
        <v>8.5</v>
      </c>
      <c r="Q142">
        <v>8.5</v>
      </c>
      <c r="S142" t="s">
        <v>711</v>
      </c>
      <c r="AE142">
        <v>12</v>
      </c>
      <c r="AF142">
        <v>7.6</v>
      </c>
      <c r="AG142">
        <v>5</v>
      </c>
      <c r="AH142" t="s">
        <v>53</v>
      </c>
      <c r="AI142" t="s">
        <v>54</v>
      </c>
      <c r="AJ142">
        <v>2</v>
      </c>
      <c r="AK142">
        <v>1</v>
      </c>
      <c r="AL142">
        <v>1</v>
      </c>
      <c r="AM142" t="s">
        <v>55</v>
      </c>
      <c r="AN142" t="s">
        <v>56</v>
      </c>
      <c r="AP142">
        <v>1</v>
      </c>
      <c r="AQ142" t="s">
        <v>57</v>
      </c>
      <c r="AR142">
        <v>0</v>
      </c>
      <c r="AW142" t="s">
        <v>58</v>
      </c>
      <c r="AX142">
        <v>0</v>
      </c>
      <c r="AY142">
        <v>2</v>
      </c>
      <c r="AZ142">
        <v>8.5</v>
      </c>
      <c r="BA142">
        <v>8.5</v>
      </c>
      <c r="BB142" t="s">
        <v>59</v>
      </c>
    </row>
    <row r="143" spans="1:54" x14ac:dyDescent="0.2">
      <c r="A143" s="4" t="str">
        <f>VLOOKUP(F143,'Matching-Tabelle'!$A$57:$B$61,2,FALSE)</f>
        <v>curdin.schenkel@tkb.ch</v>
      </c>
      <c r="B143" s="4" t="str">
        <f>VLOOKUP(J143,'Matching-Tabelle'!$A$1:$B$52,2,FALSE)</f>
        <v>WPI RTB</v>
      </c>
      <c r="C143" s="4">
        <v>1</v>
      </c>
      <c r="D143" s="4" t="s">
        <v>783</v>
      </c>
      <c r="E143" s="5">
        <v>42713</v>
      </c>
      <c r="F143" t="s">
        <v>46</v>
      </c>
      <c r="G143" t="s">
        <v>47</v>
      </c>
      <c r="H143" t="s">
        <v>48</v>
      </c>
      <c r="I143" s="1"/>
      <c r="J143">
        <v>20</v>
      </c>
      <c r="K143" t="s">
        <v>95</v>
      </c>
      <c r="L143" t="s">
        <v>96</v>
      </c>
      <c r="M143">
        <v>990001</v>
      </c>
      <c r="N143" t="s">
        <v>51</v>
      </c>
      <c r="O143">
        <v>1</v>
      </c>
      <c r="Q143">
        <v>1</v>
      </c>
      <c r="S143" t="s">
        <v>783</v>
      </c>
      <c r="AE143">
        <v>12</v>
      </c>
      <c r="AF143">
        <v>7.6</v>
      </c>
      <c r="AG143">
        <v>5</v>
      </c>
      <c r="AH143" t="s">
        <v>53</v>
      </c>
      <c r="AI143" t="s">
        <v>54</v>
      </c>
      <c r="AJ143">
        <v>2</v>
      </c>
      <c r="AK143">
        <v>1</v>
      </c>
      <c r="AL143">
        <v>1</v>
      </c>
      <c r="AM143" t="s">
        <v>55</v>
      </c>
      <c r="AN143" t="s">
        <v>56</v>
      </c>
      <c r="AP143">
        <v>1</v>
      </c>
      <c r="AQ143" t="s">
        <v>57</v>
      </c>
      <c r="AR143">
        <v>0</v>
      </c>
      <c r="AW143" t="s">
        <v>58</v>
      </c>
      <c r="AX143">
        <v>0</v>
      </c>
      <c r="AY143">
        <v>2</v>
      </c>
      <c r="AZ143">
        <v>1</v>
      </c>
      <c r="BA143">
        <v>1</v>
      </c>
      <c r="BB143" t="s">
        <v>59</v>
      </c>
    </row>
    <row r="144" spans="1:54" x14ac:dyDescent="0.2">
      <c r="A144" s="4" t="str">
        <f>VLOOKUP(F144,'Matching-Tabelle'!$A$57:$B$61,2,FALSE)</f>
        <v>curdin.schenkel@tkb.ch</v>
      </c>
      <c r="B144" s="4" t="str">
        <f>VLOOKUP(J144,'Matching-Tabelle'!$A$1:$B$52,2,FALSE)</f>
        <v>WPI RTB</v>
      </c>
      <c r="C144" s="4">
        <v>1</v>
      </c>
      <c r="D144" s="4" t="s">
        <v>819</v>
      </c>
      <c r="E144" s="5">
        <v>42723</v>
      </c>
      <c r="F144" t="s">
        <v>46</v>
      </c>
      <c r="G144" t="s">
        <v>47</v>
      </c>
      <c r="H144" t="s">
        <v>48</v>
      </c>
      <c r="I144" s="1"/>
      <c r="J144">
        <v>20</v>
      </c>
      <c r="K144" t="s">
        <v>95</v>
      </c>
      <c r="L144" t="s">
        <v>96</v>
      </c>
      <c r="M144">
        <v>990001</v>
      </c>
      <c r="N144" t="s">
        <v>51</v>
      </c>
      <c r="O144">
        <v>1</v>
      </c>
      <c r="Q144">
        <v>1</v>
      </c>
      <c r="S144" t="s">
        <v>819</v>
      </c>
      <c r="AE144">
        <v>12</v>
      </c>
      <c r="AF144">
        <v>7.6</v>
      </c>
      <c r="AG144">
        <v>5</v>
      </c>
      <c r="AH144" t="s">
        <v>53</v>
      </c>
      <c r="AI144" t="s">
        <v>54</v>
      </c>
      <c r="AJ144">
        <v>2</v>
      </c>
      <c r="AK144">
        <v>1</v>
      </c>
      <c r="AL144">
        <v>1</v>
      </c>
      <c r="AM144" t="s">
        <v>55</v>
      </c>
      <c r="AN144" t="s">
        <v>56</v>
      </c>
      <c r="AP144">
        <v>1</v>
      </c>
      <c r="AQ144" t="s">
        <v>57</v>
      </c>
      <c r="AR144">
        <v>0</v>
      </c>
      <c r="AW144" t="s">
        <v>58</v>
      </c>
      <c r="AX144">
        <v>0</v>
      </c>
      <c r="AY144">
        <v>2</v>
      </c>
      <c r="AZ144">
        <v>1</v>
      </c>
      <c r="BA144">
        <v>1</v>
      </c>
      <c r="BB144" t="s">
        <v>59</v>
      </c>
    </row>
    <row r="145" spans="1:54" x14ac:dyDescent="0.2">
      <c r="A145" s="4" t="str">
        <f>VLOOKUP(F145,'Matching-Tabelle'!$A$57:$B$61,2,FALSE)</f>
        <v>curdin.schenkel@tkb.ch</v>
      </c>
      <c r="B145" s="4" t="str">
        <f>VLOOKUP(J145,'Matching-Tabelle'!$A$1:$B$52,2,FALSE)</f>
        <v>WPI RTB</v>
      </c>
      <c r="C145" s="4">
        <v>0.75</v>
      </c>
      <c r="D145" s="4" t="s">
        <v>119</v>
      </c>
      <c r="E145" s="5">
        <v>42376</v>
      </c>
      <c r="F145" t="s">
        <v>46</v>
      </c>
      <c r="G145" t="s">
        <v>47</v>
      </c>
      <c r="H145" t="s">
        <v>48</v>
      </c>
      <c r="I145" s="1"/>
      <c r="J145">
        <v>21</v>
      </c>
      <c r="K145" t="s">
        <v>117</v>
      </c>
      <c r="L145" t="s">
        <v>118</v>
      </c>
      <c r="M145">
        <v>990001</v>
      </c>
      <c r="N145" t="s">
        <v>51</v>
      </c>
      <c r="O145">
        <v>0.75</v>
      </c>
      <c r="Q145">
        <v>0.75</v>
      </c>
      <c r="S145" t="s">
        <v>119</v>
      </c>
      <c r="AE145">
        <v>12</v>
      </c>
      <c r="AF145">
        <v>7.6</v>
      </c>
      <c r="AG145">
        <v>5</v>
      </c>
      <c r="AH145" t="s">
        <v>53</v>
      </c>
      <c r="AI145" t="s">
        <v>54</v>
      </c>
      <c r="AJ145">
        <v>2</v>
      </c>
      <c r="AK145">
        <v>1</v>
      </c>
      <c r="AL145">
        <v>1</v>
      </c>
      <c r="AM145" t="s">
        <v>55</v>
      </c>
      <c r="AN145" t="s">
        <v>56</v>
      </c>
      <c r="AP145">
        <v>1</v>
      </c>
      <c r="AQ145" t="s">
        <v>57</v>
      </c>
      <c r="AR145">
        <v>0</v>
      </c>
      <c r="AW145" t="s">
        <v>58</v>
      </c>
      <c r="AX145">
        <v>0</v>
      </c>
      <c r="AY145">
        <v>2</v>
      </c>
      <c r="AZ145">
        <v>0.75</v>
      </c>
      <c r="BA145">
        <v>0.75</v>
      </c>
      <c r="BB145" t="s">
        <v>59</v>
      </c>
    </row>
    <row r="146" spans="1:54" x14ac:dyDescent="0.2">
      <c r="A146" s="4" t="str">
        <f>VLOOKUP(F146,'Matching-Tabelle'!$A$57:$B$61,2,FALSE)</f>
        <v>curdin.schenkel@tkb.ch</v>
      </c>
      <c r="B146" s="4" t="str">
        <f>VLOOKUP(J146,'Matching-Tabelle'!$A$1:$B$52,2,FALSE)</f>
        <v>WPI RTB</v>
      </c>
      <c r="C146" s="4">
        <v>1</v>
      </c>
      <c r="D146" s="4" t="s">
        <v>122</v>
      </c>
      <c r="E146" s="5">
        <v>42377</v>
      </c>
      <c r="F146" t="s">
        <v>46</v>
      </c>
      <c r="G146" t="s">
        <v>47</v>
      </c>
      <c r="H146" t="s">
        <v>48</v>
      </c>
      <c r="I146" s="1"/>
      <c r="J146">
        <v>21</v>
      </c>
      <c r="K146" t="s">
        <v>117</v>
      </c>
      <c r="L146" t="s">
        <v>118</v>
      </c>
      <c r="M146">
        <v>990001</v>
      </c>
      <c r="N146" t="s">
        <v>51</v>
      </c>
      <c r="O146">
        <v>1</v>
      </c>
      <c r="Q146">
        <v>1</v>
      </c>
      <c r="S146" t="s">
        <v>122</v>
      </c>
      <c r="AE146">
        <v>12</v>
      </c>
      <c r="AF146">
        <v>7.6</v>
      </c>
      <c r="AG146">
        <v>5</v>
      </c>
      <c r="AH146" t="s">
        <v>53</v>
      </c>
      <c r="AI146" t="s">
        <v>54</v>
      </c>
      <c r="AJ146">
        <v>2</v>
      </c>
      <c r="AK146">
        <v>1</v>
      </c>
      <c r="AL146">
        <v>1</v>
      </c>
      <c r="AM146" t="s">
        <v>55</v>
      </c>
      <c r="AN146" t="s">
        <v>56</v>
      </c>
      <c r="AP146">
        <v>1</v>
      </c>
      <c r="AQ146" t="s">
        <v>57</v>
      </c>
      <c r="AR146">
        <v>0</v>
      </c>
      <c r="AW146" t="s">
        <v>58</v>
      </c>
      <c r="AX146">
        <v>0</v>
      </c>
      <c r="AY146">
        <v>2</v>
      </c>
      <c r="AZ146">
        <v>1</v>
      </c>
      <c r="BA146">
        <v>1</v>
      </c>
      <c r="BB146" t="s">
        <v>59</v>
      </c>
    </row>
    <row r="147" spans="1:54" x14ac:dyDescent="0.2">
      <c r="A147" s="4" t="str">
        <f>VLOOKUP(F147,'Matching-Tabelle'!$A$57:$B$61,2,FALSE)</f>
        <v>curdin.schenkel@tkb.ch</v>
      </c>
      <c r="B147" s="4" t="str">
        <f>VLOOKUP(J147,'Matching-Tabelle'!$A$1:$B$52,2,FALSE)</f>
        <v>WPI RTB</v>
      </c>
      <c r="C147" s="4">
        <v>1.5</v>
      </c>
      <c r="D147" s="4" t="s">
        <v>158</v>
      </c>
      <c r="E147" s="5">
        <v>42388</v>
      </c>
      <c r="F147" t="s">
        <v>46</v>
      </c>
      <c r="G147" t="s">
        <v>47</v>
      </c>
      <c r="H147" t="s">
        <v>48</v>
      </c>
      <c r="I147" s="1"/>
      <c r="J147">
        <v>21</v>
      </c>
      <c r="K147" t="s">
        <v>117</v>
      </c>
      <c r="L147" t="s">
        <v>118</v>
      </c>
      <c r="M147">
        <v>990001</v>
      </c>
      <c r="N147" t="s">
        <v>51</v>
      </c>
      <c r="O147">
        <v>1.5</v>
      </c>
      <c r="Q147">
        <v>1.5</v>
      </c>
      <c r="S147" t="s">
        <v>158</v>
      </c>
      <c r="AE147">
        <v>12</v>
      </c>
      <c r="AF147">
        <v>7.6</v>
      </c>
      <c r="AG147">
        <v>5</v>
      </c>
      <c r="AH147" t="s">
        <v>53</v>
      </c>
      <c r="AI147" t="s">
        <v>54</v>
      </c>
      <c r="AJ147">
        <v>2</v>
      </c>
      <c r="AK147">
        <v>1</v>
      </c>
      <c r="AL147">
        <v>1</v>
      </c>
      <c r="AM147" t="s">
        <v>55</v>
      </c>
      <c r="AN147" t="s">
        <v>56</v>
      </c>
      <c r="AP147">
        <v>1</v>
      </c>
      <c r="AQ147" t="s">
        <v>57</v>
      </c>
      <c r="AR147">
        <v>0</v>
      </c>
      <c r="AW147" t="s">
        <v>58</v>
      </c>
      <c r="AX147">
        <v>0</v>
      </c>
      <c r="AY147">
        <v>2</v>
      </c>
      <c r="AZ147">
        <v>1.5</v>
      </c>
      <c r="BA147">
        <v>1.5</v>
      </c>
      <c r="BB147" t="s">
        <v>59</v>
      </c>
    </row>
    <row r="148" spans="1:54" x14ac:dyDescent="0.2">
      <c r="A148" s="4" t="str">
        <f>VLOOKUP(F148,'Matching-Tabelle'!$A$57:$B$61,2,FALSE)</f>
        <v>curdin.schenkel@tkb.ch</v>
      </c>
      <c r="B148" s="4" t="str">
        <f>VLOOKUP(J148,'Matching-Tabelle'!$A$1:$B$52,2,FALSE)</f>
        <v>WPI RTB</v>
      </c>
      <c r="C148" s="4">
        <v>0.75</v>
      </c>
      <c r="D148" s="4" t="s">
        <v>90</v>
      </c>
      <c r="E148" s="5">
        <v>42408</v>
      </c>
      <c r="F148" t="s">
        <v>46</v>
      </c>
      <c r="G148" t="s">
        <v>47</v>
      </c>
      <c r="H148" t="s">
        <v>48</v>
      </c>
      <c r="I148" s="1"/>
      <c r="J148">
        <v>21</v>
      </c>
      <c r="K148" t="s">
        <v>117</v>
      </c>
      <c r="L148" t="s">
        <v>118</v>
      </c>
      <c r="M148">
        <v>990001</v>
      </c>
      <c r="N148" t="s">
        <v>51</v>
      </c>
      <c r="O148">
        <v>0.75</v>
      </c>
      <c r="Q148">
        <v>0.75</v>
      </c>
      <c r="S148" t="s">
        <v>90</v>
      </c>
      <c r="AE148">
        <v>12</v>
      </c>
      <c r="AF148">
        <v>7.6</v>
      </c>
      <c r="AG148">
        <v>5</v>
      </c>
      <c r="AH148" t="s">
        <v>53</v>
      </c>
      <c r="AI148" t="s">
        <v>54</v>
      </c>
      <c r="AJ148">
        <v>2</v>
      </c>
      <c r="AK148">
        <v>1</v>
      </c>
      <c r="AL148">
        <v>1</v>
      </c>
      <c r="AM148" t="s">
        <v>55</v>
      </c>
      <c r="AN148" t="s">
        <v>56</v>
      </c>
      <c r="AP148">
        <v>1</v>
      </c>
      <c r="AQ148" t="s">
        <v>57</v>
      </c>
      <c r="AR148">
        <v>0</v>
      </c>
      <c r="AW148" t="s">
        <v>58</v>
      </c>
      <c r="AX148">
        <v>0</v>
      </c>
      <c r="AY148">
        <v>2</v>
      </c>
      <c r="AZ148">
        <v>0.75</v>
      </c>
      <c r="BA148">
        <v>0.75</v>
      </c>
      <c r="BB148" t="s">
        <v>59</v>
      </c>
    </row>
    <row r="149" spans="1:54" x14ac:dyDescent="0.2">
      <c r="A149" s="4" t="str">
        <f>VLOOKUP(F149,'Matching-Tabelle'!$A$57:$B$61,2,FALSE)</f>
        <v>curdin.schenkel@tkb.ch</v>
      </c>
      <c r="B149" s="4" t="str">
        <f>VLOOKUP(J149,'Matching-Tabelle'!$A$1:$B$52,2,FALSE)</f>
        <v>WPI RTB</v>
      </c>
      <c r="C149" s="4">
        <v>1</v>
      </c>
      <c r="D149" s="4" t="s">
        <v>122</v>
      </c>
      <c r="E149" s="5">
        <v>42409</v>
      </c>
      <c r="F149" t="s">
        <v>46</v>
      </c>
      <c r="G149" t="s">
        <v>47</v>
      </c>
      <c r="H149" t="s">
        <v>48</v>
      </c>
      <c r="I149" s="1"/>
      <c r="J149">
        <v>21</v>
      </c>
      <c r="K149" t="s">
        <v>117</v>
      </c>
      <c r="L149" t="s">
        <v>118</v>
      </c>
      <c r="M149">
        <v>990001</v>
      </c>
      <c r="N149" t="s">
        <v>51</v>
      </c>
      <c r="O149">
        <v>1</v>
      </c>
      <c r="Q149">
        <v>1</v>
      </c>
      <c r="S149" t="s">
        <v>122</v>
      </c>
      <c r="AE149">
        <v>12</v>
      </c>
      <c r="AF149">
        <v>7.6</v>
      </c>
      <c r="AG149">
        <v>5</v>
      </c>
      <c r="AH149" t="s">
        <v>53</v>
      </c>
      <c r="AI149" t="s">
        <v>54</v>
      </c>
      <c r="AJ149">
        <v>2</v>
      </c>
      <c r="AK149">
        <v>1</v>
      </c>
      <c r="AL149">
        <v>1</v>
      </c>
      <c r="AM149" t="s">
        <v>55</v>
      </c>
      <c r="AN149" t="s">
        <v>56</v>
      </c>
      <c r="AP149">
        <v>1</v>
      </c>
      <c r="AQ149" t="s">
        <v>57</v>
      </c>
      <c r="AR149">
        <v>0</v>
      </c>
      <c r="AW149" t="s">
        <v>58</v>
      </c>
      <c r="AX149">
        <v>0</v>
      </c>
      <c r="AY149">
        <v>2</v>
      </c>
      <c r="AZ149">
        <v>1</v>
      </c>
      <c r="BA149">
        <v>1</v>
      </c>
      <c r="BB149" t="s">
        <v>59</v>
      </c>
    </row>
    <row r="150" spans="1:54" x14ac:dyDescent="0.2">
      <c r="A150" s="4" t="str">
        <f>VLOOKUP(F150,'Matching-Tabelle'!$A$57:$B$61,2,FALSE)</f>
        <v>curdin.schenkel@tkb.ch</v>
      </c>
      <c r="B150" s="4" t="str">
        <f>VLOOKUP(J150,'Matching-Tabelle'!$A$1:$B$52,2,FALSE)</f>
        <v>WPI RTB</v>
      </c>
      <c r="C150" s="4">
        <v>4.5</v>
      </c>
      <c r="D150" s="4" t="s">
        <v>272</v>
      </c>
      <c r="E150" s="5">
        <v>42431</v>
      </c>
      <c r="F150" t="s">
        <v>46</v>
      </c>
      <c r="G150" t="s">
        <v>47</v>
      </c>
      <c r="H150" t="s">
        <v>48</v>
      </c>
      <c r="I150" s="1"/>
      <c r="J150">
        <v>21</v>
      </c>
      <c r="K150" t="s">
        <v>117</v>
      </c>
      <c r="L150" t="s">
        <v>118</v>
      </c>
      <c r="M150">
        <v>990001</v>
      </c>
      <c r="N150" t="s">
        <v>51</v>
      </c>
      <c r="O150">
        <v>4.5</v>
      </c>
      <c r="Q150">
        <v>4.5</v>
      </c>
      <c r="S150" t="s">
        <v>272</v>
      </c>
      <c r="AE150">
        <v>12</v>
      </c>
      <c r="AF150">
        <v>7.6</v>
      </c>
      <c r="AG150">
        <v>5</v>
      </c>
      <c r="AH150" t="s">
        <v>53</v>
      </c>
      <c r="AI150" t="s">
        <v>54</v>
      </c>
      <c r="AJ150">
        <v>2</v>
      </c>
      <c r="AK150">
        <v>1</v>
      </c>
      <c r="AL150">
        <v>1</v>
      </c>
      <c r="AM150" t="s">
        <v>55</v>
      </c>
      <c r="AN150" t="s">
        <v>56</v>
      </c>
      <c r="AP150">
        <v>1</v>
      </c>
      <c r="AQ150" t="s">
        <v>57</v>
      </c>
      <c r="AR150">
        <v>0</v>
      </c>
      <c r="AW150" t="s">
        <v>58</v>
      </c>
      <c r="AX150">
        <v>0</v>
      </c>
      <c r="AY150">
        <v>2</v>
      </c>
      <c r="AZ150">
        <v>4.5</v>
      </c>
      <c r="BA150">
        <v>4.5</v>
      </c>
      <c r="BB150" t="s">
        <v>59</v>
      </c>
    </row>
    <row r="151" spans="1:54" x14ac:dyDescent="0.2">
      <c r="A151" s="4" t="str">
        <f>VLOOKUP(F151,'Matching-Tabelle'!$A$57:$B$61,2,FALSE)</f>
        <v>curdin.schenkel@tkb.ch</v>
      </c>
      <c r="B151" s="4" t="str">
        <f>VLOOKUP(J151,'Matching-Tabelle'!$A$1:$B$52,2,FALSE)</f>
        <v>WPI RTB</v>
      </c>
      <c r="C151" s="4">
        <v>0.25</v>
      </c>
      <c r="D151" s="4" t="s">
        <v>290</v>
      </c>
      <c r="E151" s="5">
        <v>42438</v>
      </c>
      <c r="F151" t="s">
        <v>46</v>
      </c>
      <c r="G151" t="s">
        <v>47</v>
      </c>
      <c r="H151" t="s">
        <v>48</v>
      </c>
      <c r="I151" s="1"/>
      <c r="J151">
        <v>21</v>
      </c>
      <c r="K151" t="s">
        <v>117</v>
      </c>
      <c r="L151" t="s">
        <v>118</v>
      </c>
      <c r="M151">
        <v>990001</v>
      </c>
      <c r="N151" t="s">
        <v>51</v>
      </c>
      <c r="O151">
        <v>0.25</v>
      </c>
      <c r="Q151">
        <v>0.25</v>
      </c>
      <c r="S151" t="s">
        <v>290</v>
      </c>
      <c r="AE151">
        <v>12</v>
      </c>
      <c r="AF151">
        <v>7.6</v>
      </c>
      <c r="AG151">
        <v>5</v>
      </c>
      <c r="AH151" t="s">
        <v>53</v>
      </c>
      <c r="AI151" t="s">
        <v>54</v>
      </c>
      <c r="AJ151">
        <v>2</v>
      </c>
      <c r="AK151">
        <v>1</v>
      </c>
      <c r="AL151">
        <v>1</v>
      </c>
      <c r="AM151" t="s">
        <v>55</v>
      </c>
      <c r="AN151" t="s">
        <v>56</v>
      </c>
      <c r="AP151">
        <v>1</v>
      </c>
      <c r="AQ151" t="s">
        <v>57</v>
      </c>
      <c r="AR151">
        <v>0</v>
      </c>
      <c r="AW151" t="s">
        <v>58</v>
      </c>
      <c r="AX151">
        <v>0</v>
      </c>
      <c r="AY151">
        <v>2</v>
      </c>
      <c r="AZ151">
        <v>0.25</v>
      </c>
      <c r="BA151">
        <v>0.25</v>
      </c>
      <c r="BB151" t="s">
        <v>59</v>
      </c>
    </row>
    <row r="152" spans="1:54" x14ac:dyDescent="0.2">
      <c r="A152" s="4" t="str">
        <f>VLOOKUP(F152,'Matching-Tabelle'!$A$57:$B$61,2,FALSE)</f>
        <v>curdin.schenkel@tkb.ch</v>
      </c>
      <c r="B152" s="4" t="str">
        <f>VLOOKUP(J152,'Matching-Tabelle'!$A$1:$B$52,2,FALSE)</f>
        <v>WPI RTB</v>
      </c>
      <c r="C152" s="4">
        <v>0.25</v>
      </c>
      <c r="D152" s="4" t="s">
        <v>321</v>
      </c>
      <c r="E152" s="5">
        <v>42452</v>
      </c>
      <c r="F152" t="s">
        <v>46</v>
      </c>
      <c r="G152" t="s">
        <v>47</v>
      </c>
      <c r="H152" t="s">
        <v>48</v>
      </c>
      <c r="I152" s="1"/>
      <c r="J152">
        <v>21</v>
      </c>
      <c r="K152" t="s">
        <v>117</v>
      </c>
      <c r="L152" t="s">
        <v>118</v>
      </c>
      <c r="M152">
        <v>990001</v>
      </c>
      <c r="N152" t="s">
        <v>51</v>
      </c>
      <c r="O152">
        <v>0.25</v>
      </c>
      <c r="Q152">
        <v>0.25</v>
      </c>
      <c r="S152" t="s">
        <v>321</v>
      </c>
      <c r="AE152">
        <v>12</v>
      </c>
      <c r="AF152">
        <v>7.6</v>
      </c>
      <c r="AG152">
        <v>5</v>
      </c>
      <c r="AH152" t="s">
        <v>53</v>
      </c>
      <c r="AI152" t="s">
        <v>54</v>
      </c>
      <c r="AJ152">
        <v>2</v>
      </c>
      <c r="AK152">
        <v>1</v>
      </c>
      <c r="AL152">
        <v>1</v>
      </c>
      <c r="AM152" t="s">
        <v>55</v>
      </c>
      <c r="AN152" t="s">
        <v>56</v>
      </c>
      <c r="AP152">
        <v>1</v>
      </c>
      <c r="AQ152" t="s">
        <v>57</v>
      </c>
      <c r="AR152">
        <v>0</v>
      </c>
      <c r="AW152" t="s">
        <v>58</v>
      </c>
      <c r="AX152">
        <v>0</v>
      </c>
      <c r="AY152">
        <v>2</v>
      </c>
      <c r="AZ152">
        <v>0.25</v>
      </c>
      <c r="BA152">
        <v>0.25</v>
      </c>
      <c r="BB152" t="s">
        <v>59</v>
      </c>
    </row>
    <row r="153" spans="1:54" x14ac:dyDescent="0.2">
      <c r="A153" s="4" t="str">
        <f>VLOOKUP(F153,'Matching-Tabelle'!$A$57:$B$61,2,FALSE)</f>
        <v>curdin.schenkel@tkb.ch</v>
      </c>
      <c r="B153" s="4" t="str">
        <f>VLOOKUP(J153,'Matching-Tabelle'!$A$1:$B$52,2,FALSE)</f>
        <v>WPI RTB</v>
      </c>
      <c r="C153" s="4">
        <v>1.5</v>
      </c>
      <c r="D153" s="4" t="s">
        <v>434</v>
      </c>
      <c r="E153" s="5">
        <v>42516</v>
      </c>
      <c r="F153" t="s">
        <v>46</v>
      </c>
      <c r="G153" t="s">
        <v>47</v>
      </c>
      <c r="H153" t="s">
        <v>48</v>
      </c>
      <c r="I153" s="1"/>
      <c r="J153">
        <v>21</v>
      </c>
      <c r="K153" t="s">
        <v>117</v>
      </c>
      <c r="L153" t="s">
        <v>118</v>
      </c>
      <c r="M153">
        <v>990001</v>
      </c>
      <c r="N153" t="s">
        <v>51</v>
      </c>
      <c r="O153">
        <v>1.5</v>
      </c>
      <c r="Q153">
        <v>1.5</v>
      </c>
      <c r="S153" t="s">
        <v>434</v>
      </c>
      <c r="AE153">
        <v>12</v>
      </c>
      <c r="AF153">
        <v>7.6</v>
      </c>
      <c r="AG153">
        <v>5</v>
      </c>
      <c r="AH153" t="s">
        <v>53</v>
      </c>
      <c r="AI153" t="s">
        <v>54</v>
      </c>
      <c r="AJ153">
        <v>2</v>
      </c>
      <c r="AK153">
        <v>1</v>
      </c>
      <c r="AL153">
        <v>1</v>
      </c>
      <c r="AM153" t="s">
        <v>55</v>
      </c>
      <c r="AN153" t="s">
        <v>56</v>
      </c>
      <c r="AP153">
        <v>1</v>
      </c>
      <c r="AQ153" t="s">
        <v>57</v>
      </c>
      <c r="AR153">
        <v>0</v>
      </c>
      <c r="AW153" t="s">
        <v>58</v>
      </c>
      <c r="AX153">
        <v>0</v>
      </c>
      <c r="AY153">
        <v>2</v>
      </c>
      <c r="AZ153">
        <v>1.5</v>
      </c>
      <c r="BA153">
        <v>1.5</v>
      </c>
      <c r="BB153" t="s">
        <v>59</v>
      </c>
    </row>
    <row r="154" spans="1:54" x14ac:dyDescent="0.2">
      <c r="A154" s="4" t="str">
        <f>VLOOKUP(F154,'Matching-Tabelle'!$A$57:$B$61,2,FALSE)</f>
        <v>curdin.schenkel@tkb.ch</v>
      </c>
      <c r="B154" s="4" t="str">
        <f>VLOOKUP(J154,'Matching-Tabelle'!$A$1:$B$52,2,FALSE)</f>
        <v>WPI RTB</v>
      </c>
      <c r="C154" s="4">
        <v>0.25</v>
      </c>
      <c r="D154" s="4" t="s">
        <v>466</v>
      </c>
      <c r="E154" s="5">
        <v>42524</v>
      </c>
      <c r="F154" t="s">
        <v>46</v>
      </c>
      <c r="G154" t="s">
        <v>47</v>
      </c>
      <c r="H154" t="s">
        <v>48</v>
      </c>
      <c r="I154" s="1"/>
      <c r="J154">
        <v>21</v>
      </c>
      <c r="K154" t="s">
        <v>117</v>
      </c>
      <c r="L154" t="s">
        <v>118</v>
      </c>
      <c r="M154">
        <v>990001</v>
      </c>
      <c r="N154" t="s">
        <v>51</v>
      </c>
      <c r="O154">
        <v>0.25</v>
      </c>
      <c r="Q154">
        <v>0.25</v>
      </c>
      <c r="S154" t="s">
        <v>466</v>
      </c>
      <c r="AE154">
        <v>12</v>
      </c>
      <c r="AF154">
        <v>7.6</v>
      </c>
      <c r="AG154">
        <v>5</v>
      </c>
      <c r="AH154" t="s">
        <v>53</v>
      </c>
      <c r="AI154" t="s">
        <v>54</v>
      </c>
      <c r="AJ154">
        <v>2</v>
      </c>
      <c r="AK154">
        <v>1</v>
      </c>
      <c r="AL154">
        <v>1</v>
      </c>
      <c r="AM154" t="s">
        <v>55</v>
      </c>
      <c r="AN154" t="s">
        <v>56</v>
      </c>
      <c r="AP154">
        <v>1</v>
      </c>
      <c r="AQ154" t="s">
        <v>57</v>
      </c>
      <c r="AR154">
        <v>0</v>
      </c>
      <c r="AW154" t="s">
        <v>58</v>
      </c>
      <c r="AX154">
        <v>0</v>
      </c>
      <c r="AY154">
        <v>2</v>
      </c>
      <c r="AZ154">
        <v>0.25</v>
      </c>
      <c r="BA154">
        <v>0.25</v>
      </c>
      <c r="BB154" t="s">
        <v>59</v>
      </c>
    </row>
    <row r="155" spans="1:54" x14ac:dyDescent="0.2">
      <c r="A155" s="4" t="str">
        <f>VLOOKUP(F155,'Matching-Tabelle'!$A$57:$B$61,2,FALSE)</f>
        <v>curdin.schenkel@tkb.ch</v>
      </c>
      <c r="B155" s="4" t="str">
        <f>VLOOKUP(J155,'Matching-Tabelle'!$A$1:$B$52,2,FALSE)</f>
        <v>WPI RTB</v>
      </c>
      <c r="C155" s="4">
        <v>4</v>
      </c>
      <c r="D155" s="4" t="s">
        <v>508</v>
      </c>
      <c r="E155" s="5">
        <v>42538</v>
      </c>
      <c r="F155" t="s">
        <v>46</v>
      </c>
      <c r="G155" t="s">
        <v>47</v>
      </c>
      <c r="H155" t="s">
        <v>48</v>
      </c>
      <c r="I155" s="1"/>
      <c r="J155">
        <v>21</v>
      </c>
      <c r="K155" t="s">
        <v>117</v>
      </c>
      <c r="L155" t="s">
        <v>118</v>
      </c>
      <c r="M155">
        <v>990001</v>
      </c>
      <c r="N155" t="s">
        <v>51</v>
      </c>
      <c r="O155">
        <v>4</v>
      </c>
      <c r="Q155">
        <v>4</v>
      </c>
      <c r="S155" t="s">
        <v>508</v>
      </c>
      <c r="AE155">
        <v>12</v>
      </c>
      <c r="AF155">
        <v>7.6</v>
      </c>
      <c r="AG155">
        <v>5</v>
      </c>
      <c r="AH155" t="s">
        <v>53</v>
      </c>
      <c r="AI155" t="s">
        <v>54</v>
      </c>
      <c r="AJ155">
        <v>2</v>
      </c>
      <c r="AK155">
        <v>1</v>
      </c>
      <c r="AL155">
        <v>1</v>
      </c>
      <c r="AM155" t="s">
        <v>55</v>
      </c>
      <c r="AN155" t="s">
        <v>56</v>
      </c>
      <c r="AP155">
        <v>1</v>
      </c>
      <c r="AQ155" t="s">
        <v>57</v>
      </c>
      <c r="AR155">
        <v>0</v>
      </c>
      <c r="AW155" t="s">
        <v>58</v>
      </c>
      <c r="AX155">
        <v>0</v>
      </c>
      <c r="AY155">
        <v>2</v>
      </c>
      <c r="AZ155">
        <v>4</v>
      </c>
      <c r="BA155">
        <v>4</v>
      </c>
      <c r="BB155" t="s">
        <v>59</v>
      </c>
    </row>
    <row r="156" spans="1:54" x14ac:dyDescent="0.2">
      <c r="A156" s="4" t="str">
        <f>VLOOKUP(F156,'Matching-Tabelle'!$A$57:$B$61,2,FALSE)</f>
        <v>curdin.schenkel@tkb.ch</v>
      </c>
      <c r="B156" s="4" t="str">
        <f>VLOOKUP(J156,'Matching-Tabelle'!$A$1:$B$52,2,FALSE)</f>
        <v>WPI RTB</v>
      </c>
      <c r="C156" s="4">
        <v>0.75</v>
      </c>
      <c r="D156" s="4" t="s">
        <v>626</v>
      </c>
      <c r="E156" s="5">
        <v>42622</v>
      </c>
      <c r="F156" t="s">
        <v>46</v>
      </c>
      <c r="G156" t="s">
        <v>47</v>
      </c>
      <c r="H156" t="s">
        <v>48</v>
      </c>
      <c r="I156" s="1"/>
      <c r="J156">
        <v>21</v>
      </c>
      <c r="K156" t="s">
        <v>117</v>
      </c>
      <c r="L156" t="s">
        <v>118</v>
      </c>
      <c r="M156">
        <v>990001</v>
      </c>
      <c r="N156" t="s">
        <v>51</v>
      </c>
      <c r="O156">
        <v>0.75</v>
      </c>
      <c r="Q156">
        <v>0.75</v>
      </c>
      <c r="S156" t="s">
        <v>626</v>
      </c>
      <c r="AE156">
        <v>12</v>
      </c>
      <c r="AF156">
        <v>7.6</v>
      </c>
      <c r="AG156">
        <v>5</v>
      </c>
      <c r="AH156" t="s">
        <v>53</v>
      </c>
      <c r="AI156" t="s">
        <v>54</v>
      </c>
      <c r="AJ156">
        <v>2</v>
      </c>
      <c r="AK156">
        <v>1</v>
      </c>
      <c r="AL156">
        <v>1</v>
      </c>
      <c r="AM156" t="s">
        <v>55</v>
      </c>
      <c r="AN156" t="s">
        <v>56</v>
      </c>
      <c r="AP156">
        <v>1</v>
      </c>
      <c r="AQ156" t="s">
        <v>57</v>
      </c>
      <c r="AR156">
        <v>0</v>
      </c>
      <c r="AW156" t="s">
        <v>58</v>
      </c>
      <c r="AX156">
        <v>0</v>
      </c>
      <c r="AY156">
        <v>2</v>
      </c>
      <c r="AZ156">
        <v>0.75</v>
      </c>
      <c r="BA156">
        <v>0.75</v>
      </c>
      <c r="BB156" t="s">
        <v>59</v>
      </c>
    </row>
    <row r="157" spans="1:54" x14ac:dyDescent="0.2">
      <c r="A157" s="4" t="str">
        <f>VLOOKUP(F157,'Matching-Tabelle'!$A$57:$B$61,2,FALSE)</f>
        <v>curdin.schenkel@tkb.ch</v>
      </c>
      <c r="B157" s="4" t="str">
        <f>VLOOKUP(J157,'Matching-Tabelle'!$A$1:$B$52,2,FALSE)</f>
        <v>WPI RTB</v>
      </c>
      <c r="C157" s="4">
        <v>1.5</v>
      </c>
      <c r="D157" s="4" t="s">
        <v>646</v>
      </c>
      <c r="E157" s="5">
        <v>42653</v>
      </c>
      <c r="F157" t="s">
        <v>46</v>
      </c>
      <c r="G157" t="s">
        <v>47</v>
      </c>
      <c r="H157" t="s">
        <v>48</v>
      </c>
      <c r="I157" s="1"/>
      <c r="J157">
        <v>21</v>
      </c>
      <c r="K157" t="s">
        <v>117</v>
      </c>
      <c r="L157" t="s">
        <v>118</v>
      </c>
      <c r="M157">
        <v>990001</v>
      </c>
      <c r="N157" t="s">
        <v>51</v>
      </c>
      <c r="O157">
        <v>1.5</v>
      </c>
      <c r="Q157">
        <v>1.5</v>
      </c>
      <c r="S157" t="s">
        <v>646</v>
      </c>
      <c r="AE157">
        <v>12</v>
      </c>
      <c r="AF157">
        <v>7.6</v>
      </c>
      <c r="AG157">
        <v>5</v>
      </c>
      <c r="AH157" t="s">
        <v>53</v>
      </c>
      <c r="AI157" t="s">
        <v>54</v>
      </c>
      <c r="AJ157">
        <v>2</v>
      </c>
      <c r="AK157">
        <v>1</v>
      </c>
      <c r="AL157">
        <v>1</v>
      </c>
      <c r="AM157" t="s">
        <v>55</v>
      </c>
      <c r="AN157" t="s">
        <v>56</v>
      </c>
      <c r="AP157">
        <v>1</v>
      </c>
      <c r="AQ157" t="s">
        <v>57</v>
      </c>
      <c r="AR157">
        <v>0</v>
      </c>
      <c r="AW157" t="s">
        <v>58</v>
      </c>
      <c r="AX157">
        <v>0</v>
      </c>
      <c r="AY157">
        <v>2</v>
      </c>
      <c r="AZ157">
        <v>1.5</v>
      </c>
      <c r="BA157">
        <v>1.5</v>
      </c>
      <c r="BB157" t="s">
        <v>59</v>
      </c>
    </row>
    <row r="158" spans="1:54" x14ac:dyDescent="0.2">
      <c r="A158" s="4" t="str">
        <f>VLOOKUP(F158,'Matching-Tabelle'!$A$57:$B$61,2,FALSE)</f>
        <v>curdin.schenkel@tkb.ch</v>
      </c>
      <c r="B158" s="4" t="str">
        <f>VLOOKUP(J158,'Matching-Tabelle'!$A$1:$B$52,2,FALSE)</f>
        <v>WPI RTB</v>
      </c>
      <c r="C158" s="4">
        <v>1</v>
      </c>
      <c r="D158" s="4" t="s">
        <v>783</v>
      </c>
      <c r="E158" s="5">
        <v>42713</v>
      </c>
      <c r="F158" t="s">
        <v>46</v>
      </c>
      <c r="G158" t="s">
        <v>47</v>
      </c>
      <c r="H158" t="s">
        <v>48</v>
      </c>
      <c r="I158" s="1"/>
      <c r="J158">
        <v>21</v>
      </c>
      <c r="K158" t="s">
        <v>117</v>
      </c>
      <c r="L158" t="s">
        <v>118</v>
      </c>
      <c r="M158">
        <v>990001</v>
      </c>
      <c r="N158" t="s">
        <v>51</v>
      </c>
      <c r="O158">
        <v>1</v>
      </c>
      <c r="Q158">
        <v>1</v>
      </c>
      <c r="S158" t="s">
        <v>783</v>
      </c>
      <c r="AE158">
        <v>12</v>
      </c>
      <c r="AF158">
        <v>7.6</v>
      </c>
      <c r="AG158">
        <v>5</v>
      </c>
      <c r="AH158" t="s">
        <v>53</v>
      </c>
      <c r="AI158" t="s">
        <v>54</v>
      </c>
      <c r="AJ158">
        <v>2</v>
      </c>
      <c r="AK158">
        <v>1</v>
      </c>
      <c r="AL158">
        <v>1</v>
      </c>
      <c r="AM158" t="s">
        <v>55</v>
      </c>
      <c r="AN158" t="s">
        <v>56</v>
      </c>
      <c r="AP158">
        <v>1</v>
      </c>
      <c r="AQ158" t="s">
        <v>57</v>
      </c>
      <c r="AR158">
        <v>0</v>
      </c>
      <c r="AW158" t="s">
        <v>58</v>
      </c>
      <c r="AX158">
        <v>0</v>
      </c>
      <c r="AY158">
        <v>2</v>
      </c>
      <c r="AZ158">
        <v>1</v>
      </c>
      <c r="BA158">
        <v>1</v>
      </c>
      <c r="BB158" t="s">
        <v>59</v>
      </c>
    </row>
    <row r="159" spans="1:54" x14ac:dyDescent="0.2">
      <c r="A159" s="4" t="str">
        <f>VLOOKUP(F159,'Matching-Tabelle'!$A$57:$B$61,2,FALSE)</f>
        <v>curdin.schenkel@tkb.ch</v>
      </c>
      <c r="B159" s="4" t="str">
        <f>VLOOKUP(J159,'Matching-Tabelle'!$A$1:$B$52,2,FALSE)</f>
        <v>WPI RTB</v>
      </c>
      <c r="C159" s="4">
        <v>0.75</v>
      </c>
      <c r="D159" s="4" t="s">
        <v>90</v>
      </c>
      <c r="E159" s="5">
        <v>42374</v>
      </c>
      <c r="F159" t="s">
        <v>46</v>
      </c>
      <c r="G159" t="s">
        <v>47</v>
      </c>
      <c r="H159" t="s">
        <v>48</v>
      </c>
      <c r="I159" s="1"/>
      <c r="J159">
        <v>22</v>
      </c>
      <c r="K159" t="s">
        <v>88</v>
      </c>
      <c r="L159" t="s">
        <v>89</v>
      </c>
      <c r="M159">
        <v>990001</v>
      </c>
      <c r="N159" t="s">
        <v>51</v>
      </c>
      <c r="O159">
        <v>0.75</v>
      </c>
      <c r="Q159">
        <v>0.75</v>
      </c>
      <c r="S159" t="s">
        <v>90</v>
      </c>
      <c r="AE159">
        <v>12</v>
      </c>
      <c r="AF159">
        <v>7.6</v>
      </c>
      <c r="AG159">
        <v>5</v>
      </c>
      <c r="AH159" t="s">
        <v>53</v>
      </c>
      <c r="AI159" t="s">
        <v>54</v>
      </c>
      <c r="AJ159">
        <v>2</v>
      </c>
      <c r="AK159">
        <v>1</v>
      </c>
      <c r="AL159">
        <v>1</v>
      </c>
      <c r="AM159" t="s">
        <v>55</v>
      </c>
      <c r="AN159" t="s">
        <v>56</v>
      </c>
      <c r="AP159">
        <v>1</v>
      </c>
      <c r="AQ159" t="s">
        <v>57</v>
      </c>
      <c r="AR159">
        <v>0</v>
      </c>
      <c r="AW159" t="s">
        <v>58</v>
      </c>
      <c r="AX159">
        <v>0</v>
      </c>
      <c r="AY159">
        <v>2</v>
      </c>
      <c r="AZ159">
        <v>0.75</v>
      </c>
      <c r="BA159">
        <v>0.75</v>
      </c>
      <c r="BB159" t="s">
        <v>59</v>
      </c>
    </row>
    <row r="160" spans="1:54" x14ac:dyDescent="0.2">
      <c r="A160" s="4" t="str">
        <f>VLOOKUP(F160,'Matching-Tabelle'!$A$57:$B$61,2,FALSE)</f>
        <v>curdin.schenkel@tkb.ch</v>
      </c>
      <c r="B160" s="4" t="str">
        <f>VLOOKUP(J160,'Matching-Tabelle'!$A$1:$B$52,2,FALSE)</f>
        <v>WPI RTB</v>
      </c>
      <c r="C160" s="4">
        <v>1</v>
      </c>
      <c r="D160" s="4" t="s">
        <v>108</v>
      </c>
      <c r="E160" s="5">
        <v>42375</v>
      </c>
      <c r="F160" t="s">
        <v>46</v>
      </c>
      <c r="G160" t="s">
        <v>47</v>
      </c>
      <c r="H160" t="s">
        <v>48</v>
      </c>
      <c r="I160" s="1"/>
      <c r="J160">
        <v>22</v>
      </c>
      <c r="K160" t="s">
        <v>88</v>
      </c>
      <c r="L160" t="s">
        <v>89</v>
      </c>
      <c r="M160">
        <v>990001</v>
      </c>
      <c r="N160" t="s">
        <v>51</v>
      </c>
      <c r="O160">
        <v>1</v>
      </c>
      <c r="Q160">
        <v>1</v>
      </c>
      <c r="S160" t="s">
        <v>108</v>
      </c>
      <c r="AE160">
        <v>12</v>
      </c>
      <c r="AF160">
        <v>7.6</v>
      </c>
      <c r="AG160">
        <v>5</v>
      </c>
      <c r="AH160" t="s">
        <v>53</v>
      </c>
      <c r="AI160" t="s">
        <v>54</v>
      </c>
      <c r="AJ160">
        <v>2</v>
      </c>
      <c r="AK160">
        <v>1</v>
      </c>
      <c r="AL160">
        <v>1</v>
      </c>
      <c r="AM160" t="s">
        <v>55</v>
      </c>
      <c r="AN160" t="s">
        <v>56</v>
      </c>
      <c r="AP160">
        <v>1</v>
      </c>
      <c r="AQ160" t="s">
        <v>57</v>
      </c>
      <c r="AR160">
        <v>0</v>
      </c>
      <c r="AW160" t="s">
        <v>58</v>
      </c>
      <c r="AX160">
        <v>0</v>
      </c>
      <c r="AY160">
        <v>2</v>
      </c>
      <c r="AZ160">
        <v>1</v>
      </c>
      <c r="BA160">
        <v>1</v>
      </c>
      <c r="BB160" t="s">
        <v>59</v>
      </c>
    </row>
    <row r="161" spans="1:54" x14ac:dyDescent="0.2">
      <c r="A161" s="4" t="str">
        <f>VLOOKUP(F161,'Matching-Tabelle'!$A$57:$B$61,2,FALSE)</f>
        <v>curdin.schenkel@tkb.ch</v>
      </c>
      <c r="B161" s="4" t="str">
        <f>VLOOKUP(J161,'Matching-Tabelle'!$A$1:$B$52,2,FALSE)</f>
        <v>WPI RTB</v>
      </c>
      <c r="C161" s="4">
        <v>0.5</v>
      </c>
      <c r="D161" s="4" t="s">
        <v>132</v>
      </c>
      <c r="E161" s="5">
        <v>42380</v>
      </c>
      <c r="F161" t="s">
        <v>46</v>
      </c>
      <c r="G161" t="s">
        <v>47</v>
      </c>
      <c r="H161" t="s">
        <v>48</v>
      </c>
      <c r="I161" s="1"/>
      <c r="J161">
        <v>22</v>
      </c>
      <c r="K161" t="s">
        <v>88</v>
      </c>
      <c r="L161" t="s">
        <v>89</v>
      </c>
      <c r="M161">
        <v>990001</v>
      </c>
      <c r="N161" t="s">
        <v>51</v>
      </c>
      <c r="O161">
        <v>0.5</v>
      </c>
      <c r="Q161">
        <v>0.5</v>
      </c>
      <c r="S161" t="s">
        <v>132</v>
      </c>
      <c r="AE161">
        <v>12</v>
      </c>
      <c r="AF161">
        <v>7.6</v>
      </c>
      <c r="AG161">
        <v>5</v>
      </c>
      <c r="AH161" t="s">
        <v>53</v>
      </c>
      <c r="AI161" t="s">
        <v>54</v>
      </c>
      <c r="AJ161">
        <v>2</v>
      </c>
      <c r="AK161">
        <v>1</v>
      </c>
      <c r="AL161">
        <v>1</v>
      </c>
      <c r="AM161" t="s">
        <v>55</v>
      </c>
      <c r="AN161" t="s">
        <v>56</v>
      </c>
      <c r="AP161">
        <v>1</v>
      </c>
      <c r="AQ161" t="s">
        <v>57</v>
      </c>
      <c r="AR161">
        <v>0</v>
      </c>
      <c r="AW161" t="s">
        <v>58</v>
      </c>
      <c r="AX161">
        <v>0</v>
      </c>
      <c r="AY161">
        <v>2</v>
      </c>
      <c r="AZ161">
        <v>0.5</v>
      </c>
      <c r="BA161">
        <v>0.5</v>
      </c>
      <c r="BB161" t="s">
        <v>59</v>
      </c>
    </row>
    <row r="162" spans="1:54" x14ac:dyDescent="0.2">
      <c r="A162" s="4" t="str">
        <f>VLOOKUP(F162,'Matching-Tabelle'!$A$57:$B$61,2,FALSE)</f>
        <v>curdin.schenkel@tkb.ch</v>
      </c>
      <c r="B162" s="4" t="str">
        <f>VLOOKUP(J162,'Matching-Tabelle'!$A$1:$B$52,2,FALSE)</f>
        <v>WPI RTB</v>
      </c>
      <c r="C162" s="4">
        <v>0.25</v>
      </c>
      <c r="D162" s="4" t="s">
        <v>133</v>
      </c>
      <c r="E162" s="5">
        <v>42380</v>
      </c>
      <c r="F162" t="s">
        <v>46</v>
      </c>
      <c r="G162" t="s">
        <v>47</v>
      </c>
      <c r="H162" t="s">
        <v>48</v>
      </c>
      <c r="I162" s="1"/>
      <c r="J162">
        <v>22</v>
      </c>
      <c r="K162" t="s">
        <v>88</v>
      </c>
      <c r="L162" t="s">
        <v>89</v>
      </c>
      <c r="M162">
        <v>990001</v>
      </c>
      <c r="N162" t="s">
        <v>51</v>
      </c>
      <c r="O162">
        <v>0.25</v>
      </c>
      <c r="Q162">
        <v>0.25</v>
      </c>
      <c r="S162" t="s">
        <v>133</v>
      </c>
      <c r="AE162">
        <v>12</v>
      </c>
      <c r="AF162">
        <v>7.6</v>
      </c>
      <c r="AG162">
        <v>5</v>
      </c>
      <c r="AH162" t="s">
        <v>53</v>
      </c>
      <c r="AI162" t="s">
        <v>54</v>
      </c>
      <c r="AJ162">
        <v>2</v>
      </c>
      <c r="AK162">
        <v>1</v>
      </c>
      <c r="AL162">
        <v>1</v>
      </c>
      <c r="AM162" t="s">
        <v>55</v>
      </c>
      <c r="AN162" t="s">
        <v>56</v>
      </c>
      <c r="AP162">
        <v>1</v>
      </c>
      <c r="AQ162" t="s">
        <v>57</v>
      </c>
      <c r="AR162">
        <v>0</v>
      </c>
      <c r="AW162" t="s">
        <v>58</v>
      </c>
      <c r="AX162">
        <v>0</v>
      </c>
      <c r="AY162">
        <v>2</v>
      </c>
      <c r="AZ162">
        <v>0.25</v>
      </c>
      <c r="BA162">
        <v>0.25</v>
      </c>
      <c r="BB162" t="s">
        <v>59</v>
      </c>
    </row>
    <row r="163" spans="1:54" x14ac:dyDescent="0.2">
      <c r="A163" s="4" t="str">
        <f>VLOOKUP(F163,'Matching-Tabelle'!$A$57:$B$61,2,FALSE)</f>
        <v>curdin.schenkel@tkb.ch</v>
      </c>
      <c r="B163" s="4" t="str">
        <f>VLOOKUP(J163,'Matching-Tabelle'!$A$1:$B$52,2,FALSE)</f>
        <v>WPI RTB</v>
      </c>
      <c r="C163" s="4">
        <v>4</v>
      </c>
      <c r="D163" s="4" t="s">
        <v>159</v>
      </c>
      <c r="E163" s="5">
        <v>42388</v>
      </c>
      <c r="F163" t="s">
        <v>46</v>
      </c>
      <c r="G163" t="s">
        <v>47</v>
      </c>
      <c r="H163" t="s">
        <v>48</v>
      </c>
      <c r="I163" s="1"/>
      <c r="J163">
        <v>22</v>
      </c>
      <c r="K163" t="s">
        <v>88</v>
      </c>
      <c r="L163" t="s">
        <v>89</v>
      </c>
      <c r="M163">
        <v>990001</v>
      </c>
      <c r="N163" t="s">
        <v>51</v>
      </c>
      <c r="O163">
        <v>4</v>
      </c>
      <c r="Q163">
        <v>4</v>
      </c>
      <c r="S163" t="s">
        <v>159</v>
      </c>
      <c r="AE163">
        <v>12</v>
      </c>
      <c r="AF163">
        <v>7.6</v>
      </c>
      <c r="AG163">
        <v>5</v>
      </c>
      <c r="AH163" t="s">
        <v>53</v>
      </c>
      <c r="AI163" t="s">
        <v>54</v>
      </c>
      <c r="AJ163">
        <v>2</v>
      </c>
      <c r="AK163">
        <v>1</v>
      </c>
      <c r="AL163">
        <v>1</v>
      </c>
      <c r="AM163" t="s">
        <v>55</v>
      </c>
      <c r="AN163" t="s">
        <v>56</v>
      </c>
      <c r="AP163">
        <v>1</v>
      </c>
      <c r="AQ163" t="s">
        <v>57</v>
      </c>
      <c r="AR163">
        <v>0</v>
      </c>
      <c r="AW163" t="s">
        <v>58</v>
      </c>
      <c r="AX163">
        <v>0</v>
      </c>
      <c r="AY163">
        <v>2</v>
      </c>
      <c r="AZ163">
        <v>4</v>
      </c>
      <c r="BA163">
        <v>4</v>
      </c>
      <c r="BB163" t="s">
        <v>59</v>
      </c>
    </row>
    <row r="164" spans="1:54" x14ac:dyDescent="0.2">
      <c r="A164" s="4" t="str">
        <f>VLOOKUP(F164,'Matching-Tabelle'!$A$57:$B$61,2,FALSE)</f>
        <v>curdin.schenkel@tkb.ch</v>
      </c>
      <c r="B164" s="4" t="str">
        <f>VLOOKUP(J164,'Matching-Tabelle'!$A$1:$B$52,2,FALSE)</f>
        <v>WPI RTB</v>
      </c>
      <c r="C164" s="4">
        <v>6</v>
      </c>
      <c r="D164" s="4" t="s">
        <v>176</v>
      </c>
      <c r="E164" s="5">
        <v>42395</v>
      </c>
      <c r="F164" t="s">
        <v>46</v>
      </c>
      <c r="G164" t="s">
        <v>47</v>
      </c>
      <c r="H164" t="s">
        <v>48</v>
      </c>
      <c r="I164" s="1"/>
      <c r="J164">
        <v>22</v>
      </c>
      <c r="K164" t="s">
        <v>88</v>
      </c>
      <c r="L164" t="s">
        <v>89</v>
      </c>
      <c r="M164">
        <v>990001</v>
      </c>
      <c r="N164" t="s">
        <v>51</v>
      </c>
      <c r="O164">
        <v>6</v>
      </c>
      <c r="Q164">
        <v>6</v>
      </c>
      <c r="S164" t="s">
        <v>176</v>
      </c>
      <c r="AE164">
        <v>12</v>
      </c>
      <c r="AF164">
        <v>7.6</v>
      </c>
      <c r="AG164">
        <v>5</v>
      </c>
      <c r="AH164" t="s">
        <v>53</v>
      </c>
      <c r="AI164" t="s">
        <v>54</v>
      </c>
      <c r="AJ164">
        <v>2</v>
      </c>
      <c r="AK164">
        <v>1</v>
      </c>
      <c r="AL164">
        <v>1</v>
      </c>
      <c r="AM164" t="s">
        <v>55</v>
      </c>
      <c r="AN164" t="s">
        <v>56</v>
      </c>
      <c r="AP164">
        <v>1</v>
      </c>
      <c r="AQ164" t="s">
        <v>57</v>
      </c>
      <c r="AR164">
        <v>0</v>
      </c>
      <c r="AW164" t="s">
        <v>58</v>
      </c>
      <c r="AX164">
        <v>0</v>
      </c>
      <c r="AY164">
        <v>2</v>
      </c>
      <c r="AZ164">
        <v>6</v>
      </c>
      <c r="BA164">
        <v>6</v>
      </c>
      <c r="BB164" t="s">
        <v>59</v>
      </c>
    </row>
    <row r="165" spans="1:54" x14ac:dyDescent="0.2">
      <c r="A165" s="4" t="str">
        <f>VLOOKUP(F165,'Matching-Tabelle'!$A$57:$B$61,2,FALSE)</f>
        <v>curdin.schenkel@tkb.ch</v>
      </c>
      <c r="B165" s="4" t="str">
        <f>VLOOKUP(J165,'Matching-Tabelle'!$A$1:$B$52,2,FALSE)</f>
        <v>WPI RTB</v>
      </c>
      <c r="C165" s="4">
        <v>0.25</v>
      </c>
      <c r="D165" s="4" t="s">
        <v>182</v>
      </c>
      <c r="E165" s="5">
        <v>42396</v>
      </c>
      <c r="F165" t="s">
        <v>46</v>
      </c>
      <c r="G165" t="s">
        <v>47</v>
      </c>
      <c r="H165" t="s">
        <v>48</v>
      </c>
      <c r="I165" s="1"/>
      <c r="J165">
        <v>22</v>
      </c>
      <c r="K165" t="s">
        <v>88</v>
      </c>
      <c r="L165" t="s">
        <v>89</v>
      </c>
      <c r="M165">
        <v>990001</v>
      </c>
      <c r="N165" t="s">
        <v>51</v>
      </c>
      <c r="O165">
        <v>0.25</v>
      </c>
      <c r="Q165">
        <v>0.25</v>
      </c>
      <c r="S165" t="s">
        <v>182</v>
      </c>
      <c r="AE165">
        <v>12</v>
      </c>
      <c r="AF165">
        <v>7.6</v>
      </c>
      <c r="AG165">
        <v>5</v>
      </c>
      <c r="AH165" t="s">
        <v>53</v>
      </c>
      <c r="AI165" t="s">
        <v>54</v>
      </c>
      <c r="AJ165">
        <v>2</v>
      </c>
      <c r="AK165">
        <v>1</v>
      </c>
      <c r="AL165">
        <v>1</v>
      </c>
      <c r="AM165" t="s">
        <v>55</v>
      </c>
      <c r="AN165" t="s">
        <v>56</v>
      </c>
      <c r="AP165">
        <v>1</v>
      </c>
      <c r="AQ165" t="s">
        <v>57</v>
      </c>
      <c r="AR165">
        <v>0</v>
      </c>
      <c r="AW165" t="s">
        <v>58</v>
      </c>
      <c r="AX165">
        <v>0</v>
      </c>
      <c r="AY165">
        <v>2</v>
      </c>
      <c r="AZ165">
        <v>0.25</v>
      </c>
      <c r="BA165">
        <v>0.25</v>
      </c>
      <c r="BB165" t="s">
        <v>59</v>
      </c>
    </row>
    <row r="166" spans="1:54" x14ac:dyDescent="0.2">
      <c r="A166" s="4" t="str">
        <f>VLOOKUP(F166,'Matching-Tabelle'!$A$57:$B$61,2,FALSE)</f>
        <v>curdin.schenkel@tkb.ch</v>
      </c>
      <c r="B166" s="4" t="str">
        <f>VLOOKUP(J166,'Matching-Tabelle'!$A$1:$B$52,2,FALSE)</f>
        <v>WPI RTB</v>
      </c>
      <c r="C166" s="4">
        <v>1</v>
      </c>
      <c r="D166" s="4" t="s">
        <v>206</v>
      </c>
      <c r="E166" s="5">
        <v>42405</v>
      </c>
      <c r="F166" t="s">
        <v>46</v>
      </c>
      <c r="G166" t="s">
        <v>47</v>
      </c>
      <c r="H166" t="s">
        <v>48</v>
      </c>
      <c r="I166" s="1"/>
      <c r="J166">
        <v>22</v>
      </c>
      <c r="K166" t="s">
        <v>88</v>
      </c>
      <c r="L166" t="s">
        <v>89</v>
      </c>
      <c r="M166">
        <v>990001</v>
      </c>
      <c r="N166" t="s">
        <v>51</v>
      </c>
      <c r="O166">
        <v>1</v>
      </c>
      <c r="Q166">
        <v>1</v>
      </c>
      <c r="S166" t="s">
        <v>206</v>
      </c>
      <c r="AE166">
        <v>12</v>
      </c>
      <c r="AF166">
        <v>7.6</v>
      </c>
      <c r="AG166">
        <v>5</v>
      </c>
      <c r="AH166" t="s">
        <v>53</v>
      </c>
      <c r="AI166" t="s">
        <v>54</v>
      </c>
      <c r="AJ166">
        <v>2</v>
      </c>
      <c r="AK166">
        <v>1</v>
      </c>
      <c r="AL166">
        <v>1</v>
      </c>
      <c r="AM166" t="s">
        <v>55</v>
      </c>
      <c r="AN166" t="s">
        <v>56</v>
      </c>
      <c r="AP166">
        <v>1</v>
      </c>
      <c r="AQ166" t="s">
        <v>57</v>
      </c>
      <c r="AR166">
        <v>0</v>
      </c>
      <c r="AW166" t="s">
        <v>58</v>
      </c>
      <c r="AX166">
        <v>0</v>
      </c>
      <c r="AY166">
        <v>2</v>
      </c>
      <c r="AZ166">
        <v>1</v>
      </c>
      <c r="BA166">
        <v>1</v>
      </c>
      <c r="BB166" t="s">
        <v>59</v>
      </c>
    </row>
    <row r="167" spans="1:54" x14ac:dyDescent="0.2">
      <c r="A167" s="4" t="str">
        <f>VLOOKUP(F167,'Matching-Tabelle'!$A$57:$B$61,2,FALSE)</f>
        <v>curdin.schenkel@tkb.ch</v>
      </c>
      <c r="B167" s="4" t="str">
        <f>VLOOKUP(J167,'Matching-Tabelle'!$A$1:$B$52,2,FALSE)</f>
        <v>WPI RTB</v>
      </c>
      <c r="C167" s="4">
        <v>2</v>
      </c>
      <c r="D167" s="4" t="s">
        <v>222</v>
      </c>
      <c r="E167" s="5">
        <v>42409</v>
      </c>
      <c r="F167" t="s">
        <v>46</v>
      </c>
      <c r="G167" t="s">
        <v>47</v>
      </c>
      <c r="H167" t="s">
        <v>48</v>
      </c>
      <c r="I167" s="1"/>
      <c r="J167">
        <v>22</v>
      </c>
      <c r="K167" t="s">
        <v>88</v>
      </c>
      <c r="L167" t="s">
        <v>89</v>
      </c>
      <c r="M167">
        <v>990001</v>
      </c>
      <c r="N167" t="s">
        <v>51</v>
      </c>
      <c r="O167">
        <v>2</v>
      </c>
      <c r="Q167">
        <v>2</v>
      </c>
      <c r="S167" t="s">
        <v>222</v>
      </c>
      <c r="AE167">
        <v>12</v>
      </c>
      <c r="AF167">
        <v>7.6</v>
      </c>
      <c r="AG167">
        <v>5</v>
      </c>
      <c r="AH167" t="s">
        <v>53</v>
      </c>
      <c r="AI167" t="s">
        <v>54</v>
      </c>
      <c r="AJ167">
        <v>2</v>
      </c>
      <c r="AK167">
        <v>1</v>
      </c>
      <c r="AL167">
        <v>1</v>
      </c>
      <c r="AM167" t="s">
        <v>55</v>
      </c>
      <c r="AN167" t="s">
        <v>56</v>
      </c>
      <c r="AP167">
        <v>1</v>
      </c>
      <c r="AQ167" t="s">
        <v>57</v>
      </c>
      <c r="AR167">
        <v>0</v>
      </c>
      <c r="AW167" t="s">
        <v>58</v>
      </c>
      <c r="AX167">
        <v>0</v>
      </c>
      <c r="AY167">
        <v>2</v>
      </c>
      <c r="AZ167">
        <v>2</v>
      </c>
      <c r="BA167">
        <v>2</v>
      </c>
      <c r="BB167" t="s">
        <v>59</v>
      </c>
    </row>
    <row r="168" spans="1:54" x14ac:dyDescent="0.2">
      <c r="A168" s="4" t="str">
        <f>VLOOKUP(F168,'Matching-Tabelle'!$A$57:$B$61,2,FALSE)</f>
        <v>curdin.schenkel@tkb.ch</v>
      </c>
      <c r="B168" s="4" t="str">
        <f>VLOOKUP(J168,'Matching-Tabelle'!$A$1:$B$52,2,FALSE)</f>
        <v>WPI RTB</v>
      </c>
      <c r="C168" s="4">
        <v>1</v>
      </c>
      <c r="D168" s="4" t="s">
        <v>234</v>
      </c>
      <c r="E168" s="5">
        <v>42422</v>
      </c>
      <c r="F168" t="s">
        <v>46</v>
      </c>
      <c r="G168" t="s">
        <v>47</v>
      </c>
      <c r="H168" t="s">
        <v>48</v>
      </c>
      <c r="I168" s="1"/>
      <c r="J168">
        <v>22</v>
      </c>
      <c r="K168" t="s">
        <v>88</v>
      </c>
      <c r="L168" t="s">
        <v>89</v>
      </c>
      <c r="M168">
        <v>990001</v>
      </c>
      <c r="N168" t="s">
        <v>51</v>
      </c>
      <c r="O168">
        <v>1</v>
      </c>
      <c r="Q168">
        <v>1</v>
      </c>
      <c r="S168" t="s">
        <v>234</v>
      </c>
      <c r="AE168">
        <v>12</v>
      </c>
      <c r="AF168">
        <v>7.6</v>
      </c>
      <c r="AG168">
        <v>5</v>
      </c>
      <c r="AH168" t="s">
        <v>53</v>
      </c>
      <c r="AI168" t="s">
        <v>54</v>
      </c>
      <c r="AJ168">
        <v>2</v>
      </c>
      <c r="AK168">
        <v>1</v>
      </c>
      <c r="AL168">
        <v>1</v>
      </c>
      <c r="AM168" t="s">
        <v>55</v>
      </c>
      <c r="AN168" t="s">
        <v>56</v>
      </c>
      <c r="AP168">
        <v>1</v>
      </c>
      <c r="AQ168" t="s">
        <v>57</v>
      </c>
      <c r="AR168">
        <v>0</v>
      </c>
      <c r="AW168" t="s">
        <v>58</v>
      </c>
      <c r="AX168">
        <v>0</v>
      </c>
      <c r="AY168">
        <v>2</v>
      </c>
      <c r="AZ168">
        <v>1</v>
      </c>
      <c r="BA168">
        <v>1</v>
      </c>
      <c r="BB168" t="s">
        <v>59</v>
      </c>
    </row>
    <row r="169" spans="1:54" x14ac:dyDescent="0.2">
      <c r="A169" s="4" t="str">
        <f>VLOOKUP(F169,'Matching-Tabelle'!$A$57:$B$61,2,FALSE)</f>
        <v>curdin.schenkel@tkb.ch</v>
      </c>
      <c r="B169" s="4" t="str">
        <f>VLOOKUP(J169,'Matching-Tabelle'!$A$1:$B$52,2,FALSE)</f>
        <v>WPI RTB</v>
      </c>
      <c r="C169" s="4">
        <v>0.5</v>
      </c>
      <c r="D169" s="4" t="s">
        <v>264</v>
      </c>
      <c r="E169" s="5">
        <v>42426</v>
      </c>
      <c r="F169" t="s">
        <v>46</v>
      </c>
      <c r="G169" t="s">
        <v>47</v>
      </c>
      <c r="H169" t="s">
        <v>48</v>
      </c>
      <c r="I169" s="1"/>
      <c r="J169">
        <v>22</v>
      </c>
      <c r="K169" t="s">
        <v>88</v>
      </c>
      <c r="L169" t="s">
        <v>89</v>
      </c>
      <c r="M169">
        <v>990001</v>
      </c>
      <c r="N169" t="s">
        <v>51</v>
      </c>
      <c r="O169">
        <v>0.5</v>
      </c>
      <c r="Q169">
        <v>0.5</v>
      </c>
      <c r="S169" t="s">
        <v>264</v>
      </c>
      <c r="AE169">
        <v>12</v>
      </c>
      <c r="AF169">
        <v>7.6</v>
      </c>
      <c r="AG169">
        <v>5</v>
      </c>
      <c r="AH169" t="s">
        <v>53</v>
      </c>
      <c r="AI169" t="s">
        <v>54</v>
      </c>
      <c r="AJ169">
        <v>2</v>
      </c>
      <c r="AK169">
        <v>1</v>
      </c>
      <c r="AL169">
        <v>1</v>
      </c>
      <c r="AM169" t="s">
        <v>55</v>
      </c>
      <c r="AN169" t="s">
        <v>56</v>
      </c>
      <c r="AP169">
        <v>1</v>
      </c>
      <c r="AQ169" t="s">
        <v>57</v>
      </c>
      <c r="AR169">
        <v>0</v>
      </c>
      <c r="AW169" t="s">
        <v>58</v>
      </c>
      <c r="AX169">
        <v>0</v>
      </c>
      <c r="AY169">
        <v>2</v>
      </c>
      <c r="AZ169">
        <v>0.5</v>
      </c>
      <c r="BA169">
        <v>0.5</v>
      </c>
      <c r="BB169" t="s">
        <v>59</v>
      </c>
    </row>
    <row r="170" spans="1:54" x14ac:dyDescent="0.2">
      <c r="A170" s="4" t="str">
        <f>VLOOKUP(F170,'Matching-Tabelle'!$A$57:$B$61,2,FALSE)</f>
        <v>curdin.schenkel@tkb.ch</v>
      </c>
      <c r="B170" s="4" t="str">
        <f>VLOOKUP(J170,'Matching-Tabelle'!$A$1:$B$52,2,FALSE)</f>
        <v>WPI RTB</v>
      </c>
      <c r="C170" s="4">
        <v>1</v>
      </c>
      <c r="D170" s="4" t="s">
        <v>355</v>
      </c>
      <c r="E170" s="5">
        <v>42482</v>
      </c>
      <c r="F170" t="s">
        <v>46</v>
      </c>
      <c r="G170" t="s">
        <v>47</v>
      </c>
      <c r="H170" t="s">
        <v>48</v>
      </c>
      <c r="I170" s="1"/>
      <c r="J170">
        <v>22</v>
      </c>
      <c r="K170" t="s">
        <v>88</v>
      </c>
      <c r="L170" t="s">
        <v>89</v>
      </c>
      <c r="M170">
        <v>990001</v>
      </c>
      <c r="N170" t="s">
        <v>51</v>
      </c>
      <c r="O170">
        <v>1</v>
      </c>
      <c r="Q170">
        <v>1</v>
      </c>
      <c r="S170" t="s">
        <v>355</v>
      </c>
      <c r="AE170">
        <v>12</v>
      </c>
      <c r="AF170">
        <v>7.6</v>
      </c>
      <c r="AG170">
        <v>5</v>
      </c>
      <c r="AH170" t="s">
        <v>53</v>
      </c>
      <c r="AI170" t="s">
        <v>54</v>
      </c>
      <c r="AJ170">
        <v>2</v>
      </c>
      <c r="AK170">
        <v>1</v>
      </c>
      <c r="AL170">
        <v>1</v>
      </c>
      <c r="AM170" t="s">
        <v>55</v>
      </c>
      <c r="AN170" t="s">
        <v>56</v>
      </c>
      <c r="AP170">
        <v>1</v>
      </c>
      <c r="AQ170" t="s">
        <v>57</v>
      </c>
      <c r="AR170">
        <v>0</v>
      </c>
      <c r="AW170" t="s">
        <v>58</v>
      </c>
      <c r="AX170">
        <v>0</v>
      </c>
      <c r="AY170">
        <v>2</v>
      </c>
      <c r="AZ170">
        <v>1</v>
      </c>
      <c r="BA170">
        <v>1</v>
      </c>
      <c r="BB170" t="s">
        <v>59</v>
      </c>
    </row>
    <row r="171" spans="1:54" x14ac:dyDescent="0.2">
      <c r="A171" s="4" t="str">
        <f>VLOOKUP(F171,'Matching-Tabelle'!$A$57:$B$61,2,FALSE)</f>
        <v>curdin.schenkel@tkb.ch</v>
      </c>
      <c r="B171" s="4" t="str">
        <f>VLOOKUP(J171,'Matching-Tabelle'!$A$1:$B$52,2,FALSE)</f>
        <v>WPI RTB</v>
      </c>
      <c r="C171" s="4">
        <v>1.25</v>
      </c>
      <c r="D171" s="4" t="s">
        <v>386</v>
      </c>
      <c r="E171" s="5">
        <v>42493</v>
      </c>
      <c r="F171" t="s">
        <v>46</v>
      </c>
      <c r="G171" t="s">
        <v>47</v>
      </c>
      <c r="H171" t="s">
        <v>48</v>
      </c>
      <c r="I171" s="1"/>
      <c r="J171">
        <v>22</v>
      </c>
      <c r="K171" t="s">
        <v>88</v>
      </c>
      <c r="L171" t="s">
        <v>89</v>
      </c>
      <c r="M171">
        <v>990001</v>
      </c>
      <c r="N171" t="s">
        <v>51</v>
      </c>
      <c r="O171">
        <v>1.25</v>
      </c>
      <c r="Q171">
        <v>1.25</v>
      </c>
      <c r="S171" t="s">
        <v>386</v>
      </c>
      <c r="AE171">
        <v>12</v>
      </c>
      <c r="AF171">
        <v>7.6</v>
      </c>
      <c r="AG171">
        <v>5</v>
      </c>
      <c r="AH171" t="s">
        <v>53</v>
      </c>
      <c r="AI171" t="s">
        <v>54</v>
      </c>
      <c r="AJ171">
        <v>2</v>
      </c>
      <c r="AK171">
        <v>1</v>
      </c>
      <c r="AL171">
        <v>1</v>
      </c>
      <c r="AM171" t="s">
        <v>55</v>
      </c>
      <c r="AN171" t="s">
        <v>56</v>
      </c>
      <c r="AP171">
        <v>1</v>
      </c>
      <c r="AQ171" t="s">
        <v>57</v>
      </c>
      <c r="AR171">
        <v>0</v>
      </c>
      <c r="AW171" t="s">
        <v>58</v>
      </c>
      <c r="AX171">
        <v>0</v>
      </c>
      <c r="AY171">
        <v>2</v>
      </c>
      <c r="AZ171">
        <v>1.25</v>
      </c>
      <c r="BA171">
        <v>1.25</v>
      </c>
      <c r="BB171" t="s">
        <v>59</v>
      </c>
    </row>
    <row r="172" spans="1:54" x14ac:dyDescent="0.2">
      <c r="A172" s="4" t="str">
        <f>VLOOKUP(F172,'Matching-Tabelle'!$A$57:$B$61,2,FALSE)</f>
        <v>curdin.schenkel@tkb.ch</v>
      </c>
      <c r="B172" s="4" t="str">
        <f>VLOOKUP(J172,'Matching-Tabelle'!$A$1:$B$52,2,FALSE)</f>
        <v>WPI RTB</v>
      </c>
      <c r="C172" s="4">
        <v>0.75</v>
      </c>
      <c r="D172" s="4" t="s">
        <v>90</v>
      </c>
      <c r="E172" s="5">
        <v>42495</v>
      </c>
      <c r="F172" t="s">
        <v>46</v>
      </c>
      <c r="G172" t="s">
        <v>47</v>
      </c>
      <c r="H172" t="s">
        <v>48</v>
      </c>
      <c r="I172" s="1"/>
      <c r="J172">
        <v>22</v>
      </c>
      <c r="K172" t="s">
        <v>88</v>
      </c>
      <c r="L172" t="s">
        <v>89</v>
      </c>
      <c r="M172">
        <v>990001</v>
      </c>
      <c r="N172" t="s">
        <v>51</v>
      </c>
      <c r="O172">
        <v>0.75</v>
      </c>
      <c r="Q172">
        <v>0.75</v>
      </c>
      <c r="S172" t="s">
        <v>90</v>
      </c>
      <c r="AE172">
        <v>12</v>
      </c>
      <c r="AF172">
        <v>7.6</v>
      </c>
      <c r="AG172">
        <v>5</v>
      </c>
      <c r="AH172" t="s">
        <v>53</v>
      </c>
      <c r="AI172" t="s">
        <v>54</v>
      </c>
      <c r="AJ172">
        <v>2</v>
      </c>
      <c r="AK172">
        <v>1</v>
      </c>
      <c r="AL172">
        <v>1</v>
      </c>
      <c r="AM172" t="s">
        <v>55</v>
      </c>
      <c r="AN172" t="s">
        <v>56</v>
      </c>
      <c r="AP172">
        <v>1</v>
      </c>
      <c r="AQ172" t="s">
        <v>57</v>
      </c>
      <c r="AR172">
        <v>0</v>
      </c>
      <c r="AW172" t="s">
        <v>58</v>
      </c>
      <c r="AX172">
        <v>0</v>
      </c>
      <c r="AY172">
        <v>2</v>
      </c>
      <c r="AZ172">
        <v>0.75</v>
      </c>
      <c r="BA172">
        <v>0.75</v>
      </c>
      <c r="BB172" t="s">
        <v>59</v>
      </c>
    </row>
    <row r="173" spans="1:54" x14ac:dyDescent="0.2">
      <c r="A173" s="4" t="str">
        <f>VLOOKUP(F173,'Matching-Tabelle'!$A$57:$B$61,2,FALSE)</f>
        <v>curdin.schenkel@tkb.ch</v>
      </c>
      <c r="B173" s="4" t="str">
        <f>VLOOKUP(J173,'Matching-Tabelle'!$A$1:$B$52,2,FALSE)</f>
        <v>WPI RTB</v>
      </c>
      <c r="C173" s="4">
        <v>1.25</v>
      </c>
      <c r="D173" s="4" t="s">
        <v>206</v>
      </c>
      <c r="E173" s="5">
        <v>42527</v>
      </c>
      <c r="F173" t="s">
        <v>46</v>
      </c>
      <c r="G173" t="s">
        <v>47</v>
      </c>
      <c r="H173" t="s">
        <v>48</v>
      </c>
      <c r="I173" s="1"/>
      <c r="J173">
        <v>22</v>
      </c>
      <c r="K173" t="s">
        <v>88</v>
      </c>
      <c r="L173" t="s">
        <v>89</v>
      </c>
      <c r="M173">
        <v>990001</v>
      </c>
      <c r="N173" t="s">
        <v>51</v>
      </c>
      <c r="O173">
        <v>1.25</v>
      </c>
      <c r="Q173">
        <v>1.25</v>
      </c>
      <c r="S173" t="s">
        <v>206</v>
      </c>
      <c r="AE173">
        <v>12</v>
      </c>
      <c r="AF173">
        <v>7.6</v>
      </c>
      <c r="AG173">
        <v>5</v>
      </c>
      <c r="AH173" t="s">
        <v>53</v>
      </c>
      <c r="AI173" t="s">
        <v>54</v>
      </c>
      <c r="AJ173">
        <v>2</v>
      </c>
      <c r="AK173">
        <v>1</v>
      </c>
      <c r="AL173">
        <v>1</v>
      </c>
      <c r="AM173" t="s">
        <v>55</v>
      </c>
      <c r="AN173" t="s">
        <v>56</v>
      </c>
      <c r="AP173">
        <v>1</v>
      </c>
      <c r="AQ173" t="s">
        <v>57</v>
      </c>
      <c r="AR173">
        <v>0</v>
      </c>
      <c r="AW173" t="s">
        <v>58</v>
      </c>
      <c r="AX173">
        <v>0</v>
      </c>
      <c r="AY173">
        <v>2</v>
      </c>
      <c r="AZ173">
        <v>1.25</v>
      </c>
      <c r="BA173">
        <v>1.25</v>
      </c>
      <c r="BB173" t="s">
        <v>59</v>
      </c>
    </row>
    <row r="174" spans="1:54" x14ac:dyDescent="0.2">
      <c r="A174" s="4" t="str">
        <f>VLOOKUP(F174,'Matching-Tabelle'!$A$57:$B$61,2,FALSE)</f>
        <v>curdin.schenkel@tkb.ch</v>
      </c>
      <c r="B174" s="4" t="str">
        <f>VLOOKUP(J174,'Matching-Tabelle'!$A$1:$B$52,2,FALSE)</f>
        <v>WPI RTB</v>
      </c>
      <c r="C174" s="4">
        <v>2</v>
      </c>
      <c r="D174" s="4" t="s">
        <v>519</v>
      </c>
      <c r="E174" s="5">
        <v>42548</v>
      </c>
      <c r="F174" t="s">
        <v>46</v>
      </c>
      <c r="G174" t="s">
        <v>47</v>
      </c>
      <c r="H174" t="s">
        <v>48</v>
      </c>
      <c r="I174" s="1"/>
      <c r="J174">
        <v>22</v>
      </c>
      <c r="K174" t="s">
        <v>88</v>
      </c>
      <c r="L174" t="s">
        <v>89</v>
      </c>
      <c r="M174">
        <v>990001</v>
      </c>
      <c r="N174" t="s">
        <v>51</v>
      </c>
      <c r="O174">
        <v>2</v>
      </c>
      <c r="Q174">
        <v>2</v>
      </c>
      <c r="S174" t="s">
        <v>519</v>
      </c>
      <c r="AE174">
        <v>12</v>
      </c>
      <c r="AF174">
        <v>7.6</v>
      </c>
      <c r="AG174">
        <v>5</v>
      </c>
      <c r="AH174" t="s">
        <v>53</v>
      </c>
      <c r="AI174" t="s">
        <v>54</v>
      </c>
      <c r="AJ174">
        <v>2</v>
      </c>
      <c r="AK174">
        <v>1</v>
      </c>
      <c r="AL174">
        <v>1</v>
      </c>
      <c r="AM174" t="s">
        <v>55</v>
      </c>
      <c r="AN174" t="s">
        <v>56</v>
      </c>
      <c r="AP174">
        <v>1</v>
      </c>
      <c r="AQ174" t="s">
        <v>57</v>
      </c>
      <c r="AR174">
        <v>0</v>
      </c>
      <c r="AW174" t="s">
        <v>58</v>
      </c>
      <c r="AX174">
        <v>0</v>
      </c>
      <c r="AY174">
        <v>2</v>
      </c>
      <c r="AZ174">
        <v>2</v>
      </c>
      <c r="BA174">
        <v>2</v>
      </c>
      <c r="BB174" t="s">
        <v>59</v>
      </c>
    </row>
    <row r="175" spans="1:54" x14ac:dyDescent="0.2">
      <c r="A175" s="4" t="str">
        <f>VLOOKUP(F175,'Matching-Tabelle'!$A$57:$B$61,2,FALSE)</f>
        <v>curdin.schenkel@tkb.ch</v>
      </c>
      <c r="B175" s="4" t="str">
        <f>VLOOKUP(J175,'Matching-Tabelle'!$A$1:$B$52,2,FALSE)</f>
        <v>WPI RTB</v>
      </c>
      <c r="C175" s="4">
        <v>0.5</v>
      </c>
      <c r="D175" s="4" t="s">
        <v>532</v>
      </c>
      <c r="E175" s="5">
        <v>42552</v>
      </c>
      <c r="F175" t="s">
        <v>46</v>
      </c>
      <c r="G175" t="s">
        <v>47</v>
      </c>
      <c r="H175" t="s">
        <v>48</v>
      </c>
      <c r="I175" s="1"/>
      <c r="J175">
        <v>22</v>
      </c>
      <c r="K175" t="s">
        <v>88</v>
      </c>
      <c r="L175" t="s">
        <v>89</v>
      </c>
      <c r="M175">
        <v>990001</v>
      </c>
      <c r="N175" t="s">
        <v>51</v>
      </c>
      <c r="O175">
        <v>0.5</v>
      </c>
      <c r="Q175">
        <v>0.5</v>
      </c>
      <c r="S175" t="s">
        <v>532</v>
      </c>
      <c r="AE175">
        <v>12</v>
      </c>
      <c r="AF175">
        <v>7.6</v>
      </c>
      <c r="AG175">
        <v>5</v>
      </c>
      <c r="AH175" t="s">
        <v>53</v>
      </c>
      <c r="AI175" t="s">
        <v>54</v>
      </c>
      <c r="AJ175">
        <v>2</v>
      </c>
      <c r="AK175">
        <v>1</v>
      </c>
      <c r="AL175">
        <v>1</v>
      </c>
      <c r="AM175" t="s">
        <v>55</v>
      </c>
      <c r="AN175" t="s">
        <v>56</v>
      </c>
      <c r="AP175">
        <v>1</v>
      </c>
      <c r="AQ175" t="s">
        <v>57</v>
      </c>
      <c r="AR175">
        <v>0</v>
      </c>
      <c r="AW175" t="s">
        <v>58</v>
      </c>
      <c r="AX175">
        <v>0</v>
      </c>
      <c r="AY175">
        <v>2</v>
      </c>
      <c r="AZ175">
        <v>0.5</v>
      </c>
      <c r="BA175">
        <v>0.5</v>
      </c>
      <c r="BB175" t="s">
        <v>59</v>
      </c>
    </row>
    <row r="176" spans="1:54" x14ac:dyDescent="0.2">
      <c r="A176" s="4" t="str">
        <f>VLOOKUP(F176,'Matching-Tabelle'!$A$57:$B$61,2,FALSE)</f>
        <v>curdin.schenkel@tkb.ch</v>
      </c>
      <c r="B176" s="4" t="str">
        <f>VLOOKUP(J176,'Matching-Tabelle'!$A$1:$B$52,2,FALSE)</f>
        <v>WPI RTB</v>
      </c>
      <c r="C176" s="4">
        <v>1</v>
      </c>
      <c r="D176" s="4" t="s">
        <v>584</v>
      </c>
      <c r="E176" s="5">
        <v>42606</v>
      </c>
      <c r="F176" t="s">
        <v>46</v>
      </c>
      <c r="G176" t="s">
        <v>47</v>
      </c>
      <c r="H176" t="s">
        <v>48</v>
      </c>
      <c r="I176" s="1"/>
      <c r="J176">
        <v>22</v>
      </c>
      <c r="K176" t="s">
        <v>88</v>
      </c>
      <c r="L176" t="s">
        <v>89</v>
      </c>
      <c r="M176">
        <v>990001</v>
      </c>
      <c r="N176" t="s">
        <v>51</v>
      </c>
      <c r="O176">
        <v>1</v>
      </c>
      <c r="Q176">
        <v>1</v>
      </c>
      <c r="S176" t="s">
        <v>584</v>
      </c>
      <c r="AE176">
        <v>12</v>
      </c>
      <c r="AF176">
        <v>7.6</v>
      </c>
      <c r="AG176">
        <v>5</v>
      </c>
      <c r="AH176" t="s">
        <v>53</v>
      </c>
      <c r="AI176" t="s">
        <v>54</v>
      </c>
      <c r="AJ176">
        <v>2</v>
      </c>
      <c r="AK176">
        <v>1</v>
      </c>
      <c r="AL176">
        <v>1</v>
      </c>
      <c r="AM176" t="s">
        <v>55</v>
      </c>
      <c r="AN176" t="s">
        <v>56</v>
      </c>
      <c r="AP176">
        <v>1</v>
      </c>
      <c r="AQ176" t="s">
        <v>57</v>
      </c>
      <c r="AR176">
        <v>0</v>
      </c>
      <c r="AW176" t="s">
        <v>58</v>
      </c>
      <c r="AX176">
        <v>0</v>
      </c>
      <c r="AY176">
        <v>2</v>
      </c>
      <c r="AZ176">
        <v>1</v>
      </c>
      <c r="BA176">
        <v>1</v>
      </c>
      <c r="BB176" t="s">
        <v>59</v>
      </c>
    </row>
    <row r="177" spans="1:54" x14ac:dyDescent="0.2">
      <c r="A177" s="4" t="str">
        <f>VLOOKUP(F177,'Matching-Tabelle'!$A$57:$B$61,2,FALSE)</f>
        <v>curdin.schenkel@tkb.ch</v>
      </c>
      <c r="B177" s="4" t="str">
        <f>VLOOKUP(J177,'Matching-Tabelle'!$A$1:$B$52,2,FALSE)</f>
        <v>WPI RTB</v>
      </c>
      <c r="C177" s="4">
        <v>0.75</v>
      </c>
      <c r="D177" s="4" t="s">
        <v>626</v>
      </c>
      <c r="E177" s="5">
        <v>42622</v>
      </c>
      <c r="F177" t="s">
        <v>46</v>
      </c>
      <c r="G177" t="s">
        <v>47</v>
      </c>
      <c r="H177" t="s">
        <v>48</v>
      </c>
      <c r="I177" s="1"/>
      <c r="J177">
        <v>22</v>
      </c>
      <c r="K177" t="s">
        <v>88</v>
      </c>
      <c r="L177" t="s">
        <v>89</v>
      </c>
      <c r="M177">
        <v>990001</v>
      </c>
      <c r="N177" t="s">
        <v>51</v>
      </c>
      <c r="O177">
        <v>0.75</v>
      </c>
      <c r="Q177">
        <v>0.75</v>
      </c>
      <c r="S177" t="s">
        <v>626</v>
      </c>
      <c r="AE177">
        <v>12</v>
      </c>
      <c r="AF177">
        <v>7.6</v>
      </c>
      <c r="AG177">
        <v>5</v>
      </c>
      <c r="AH177" t="s">
        <v>53</v>
      </c>
      <c r="AI177" t="s">
        <v>54</v>
      </c>
      <c r="AJ177">
        <v>2</v>
      </c>
      <c r="AK177">
        <v>1</v>
      </c>
      <c r="AL177">
        <v>1</v>
      </c>
      <c r="AM177" t="s">
        <v>55</v>
      </c>
      <c r="AN177" t="s">
        <v>56</v>
      </c>
      <c r="AP177">
        <v>1</v>
      </c>
      <c r="AQ177" t="s">
        <v>57</v>
      </c>
      <c r="AR177">
        <v>0</v>
      </c>
      <c r="AW177" t="s">
        <v>58</v>
      </c>
      <c r="AX177">
        <v>0</v>
      </c>
      <c r="AY177">
        <v>2</v>
      </c>
      <c r="AZ177">
        <v>0.75</v>
      </c>
      <c r="BA177">
        <v>0.75</v>
      </c>
      <c r="BB177" t="s">
        <v>59</v>
      </c>
    </row>
    <row r="178" spans="1:54" x14ac:dyDescent="0.2">
      <c r="A178" s="4" t="str">
        <f>VLOOKUP(F178,'Matching-Tabelle'!$A$57:$B$61,2,FALSE)</f>
        <v>curdin.schenkel@tkb.ch</v>
      </c>
      <c r="B178" s="4" t="str">
        <f>VLOOKUP(J178,'Matching-Tabelle'!$A$1:$B$52,2,FALSE)</f>
        <v>WPI RTB</v>
      </c>
      <c r="C178" s="4">
        <v>1</v>
      </c>
      <c r="D178" s="4" t="s">
        <v>751</v>
      </c>
      <c r="E178" s="5">
        <v>42703</v>
      </c>
      <c r="F178" t="s">
        <v>46</v>
      </c>
      <c r="G178" t="s">
        <v>47</v>
      </c>
      <c r="H178" t="s">
        <v>48</v>
      </c>
      <c r="I178" s="1"/>
      <c r="J178">
        <v>22</v>
      </c>
      <c r="K178" t="s">
        <v>88</v>
      </c>
      <c r="L178" t="s">
        <v>89</v>
      </c>
      <c r="M178">
        <v>990001</v>
      </c>
      <c r="N178" t="s">
        <v>51</v>
      </c>
      <c r="O178">
        <v>1</v>
      </c>
      <c r="Q178">
        <v>1</v>
      </c>
      <c r="S178" t="s">
        <v>751</v>
      </c>
      <c r="AE178">
        <v>12</v>
      </c>
      <c r="AF178">
        <v>7.6</v>
      </c>
      <c r="AG178">
        <v>5</v>
      </c>
      <c r="AH178" t="s">
        <v>53</v>
      </c>
      <c r="AI178" t="s">
        <v>54</v>
      </c>
      <c r="AJ178">
        <v>2</v>
      </c>
      <c r="AK178">
        <v>1</v>
      </c>
      <c r="AL178">
        <v>1</v>
      </c>
      <c r="AM178" t="s">
        <v>55</v>
      </c>
      <c r="AN178" t="s">
        <v>56</v>
      </c>
      <c r="AP178">
        <v>1</v>
      </c>
      <c r="AQ178" t="s">
        <v>57</v>
      </c>
      <c r="AR178">
        <v>0</v>
      </c>
      <c r="AW178" t="s">
        <v>58</v>
      </c>
      <c r="AX178">
        <v>0</v>
      </c>
      <c r="AY178">
        <v>2</v>
      </c>
      <c r="AZ178">
        <v>1</v>
      </c>
      <c r="BA178">
        <v>1</v>
      </c>
      <c r="BB178" t="s">
        <v>59</v>
      </c>
    </row>
    <row r="179" spans="1:54" x14ac:dyDescent="0.2">
      <c r="A179" s="4" t="str">
        <f>VLOOKUP(F179,'Matching-Tabelle'!$A$57:$B$61,2,FALSE)</f>
        <v>curdin.schenkel@tkb.ch</v>
      </c>
      <c r="B179" s="4" t="str">
        <f>VLOOKUP(J179,'Matching-Tabelle'!$A$1:$B$52,2,FALSE)</f>
        <v>WPI RTB</v>
      </c>
      <c r="C179" s="4">
        <v>1.5</v>
      </c>
      <c r="D179" s="4" t="s">
        <v>75</v>
      </c>
      <c r="E179" s="5">
        <v>42373</v>
      </c>
      <c r="F179" t="s">
        <v>46</v>
      </c>
      <c r="G179" t="s">
        <v>47</v>
      </c>
      <c r="H179" t="s">
        <v>48</v>
      </c>
      <c r="I179" s="1"/>
      <c r="J179">
        <v>24</v>
      </c>
      <c r="K179" t="s">
        <v>73</v>
      </c>
      <c r="L179" t="s">
        <v>74</v>
      </c>
      <c r="M179">
        <v>990001</v>
      </c>
      <c r="N179" t="s">
        <v>51</v>
      </c>
      <c r="O179">
        <v>1.5</v>
      </c>
      <c r="Q179">
        <v>1.5</v>
      </c>
      <c r="S179" t="s">
        <v>75</v>
      </c>
      <c r="AE179">
        <v>12</v>
      </c>
      <c r="AF179">
        <v>7.6</v>
      </c>
      <c r="AG179">
        <v>5</v>
      </c>
      <c r="AH179" t="s">
        <v>53</v>
      </c>
      <c r="AI179" t="s">
        <v>54</v>
      </c>
      <c r="AJ179">
        <v>2</v>
      </c>
      <c r="AK179">
        <v>1</v>
      </c>
      <c r="AL179">
        <v>1</v>
      </c>
      <c r="AM179" t="s">
        <v>55</v>
      </c>
      <c r="AN179" t="s">
        <v>56</v>
      </c>
      <c r="AP179">
        <v>1</v>
      </c>
      <c r="AQ179" t="s">
        <v>57</v>
      </c>
      <c r="AR179">
        <v>0</v>
      </c>
      <c r="AW179" t="s">
        <v>58</v>
      </c>
      <c r="AX179">
        <v>0</v>
      </c>
      <c r="AY179">
        <v>2</v>
      </c>
      <c r="AZ179">
        <v>1.5</v>
      </c>
      <c r="BA179">
        <v>1.5</v>
      </c>
      <c r="BB179" t="s">
        <v>59</v>
      </c>
    </row>
    <row r="180" spans="1:54" x14ac:dyDescent="0.2">
      <c r="A180" s="4" t="str">
        <f>VLOOKUP(F180,'Matching-Tabelle'!$A$57:$B$61,2,FALSE)</f>
        <v>curdin.schenkel@tkb.ch</v>
      </c>
      <c r="B180" s="4" t="str">
        <f>VLOOKUP(J180,'Matching-Tabelle'!$A$1:$B$52,2,FALSE)</f>
        <v>WPI RTB</v>
      </c>
      <c r="C180" s="4">
        <v>0.25</v>
      </c>
      <c r="D180" s="4" t="s">
        <v>87</v>
      </c>
      <c r="E180" s="5">
        <v>42374</v>
      </c>
      <c r="F180" t="s">
        <v>46</v>
      </c>
      <c r="G180" t="s">
        <v>47</v>
      </c>
      <c r="H180" t="s">
        <v>48</v>
      </c>
      <c r="I180" s="1"/>
      <c r="J180">
        <v>24</v>
      </c>
      <c r="K180" t="s">
        <v>73</v>
      </c>
      <c r="L180" t="s">
        <v>74</v>
      </c>
      <c r="M180">
        <v>990001</v>
      </c>
      <c r="N180" t="s">
        <v>51</v>
      </c>
      <c r="O180">
        <v>0.25</v>
      </c>
      <c r="Q180">
        <v>0.25</v>
      </c>
      <c r="S180" t="s">
        <v>87</v>
      </c>
      <c r="AE180">
        <v>12</v>
      </c>
      <c r="AF180">
        <v>7.6</v>
      </c>
      <c r="AG180">
        <v>5</v>
      </c>
      <c r="AH180" t="s">
        <v>53</v>
      </c>
      <c r="AI180" t="s">
        <v>54</v>
      </c>
      <c r="AJ180">
        <v>2</v>
      </c>
      <c r="AK180">
        <v>1</v>
      </c>
      <c r="AL180">
        <v>1</v>
      </c>
      <c r="AM180" t="s">
        <v>55</v>
      </c>
      <c r="AN180" t="s">
        <v>56</v>
      </c>
      <c r="AP180">
        <v>1</v>
      </c>
      <c r="AQ180" t="s">
        <v>57</v>
      </c>
      <c r="AR180">
        <v>0</v>
      </c>
      <c r="AW180" t="s">
        <v>58</v>
      </c>
      <c r="AX180">
        <v>0</v>
      </c>
      <c r="AY180">
        <v>2</v>
      </c>
      <c r="AZ180">
        <v>0.25</v>
      </c>
      <c r="BA180">
        <v>0.25</v>
      </c>
      <c r="BB180" t="s">
        <v>59</v>
      </c>
    </row>
    <row r="181" spans="1:54" x14ac:dyDescent="0.2">
      <c r="A181" s="4" t="str">
        <f>VLOOKUP(F181,'Matching-Tabelle'!$A$57:$B$61,2,FALSE)</f>
        <v>curdin.schenkel@tkb.ch</v>
      </c>
      <c r="B181" s="4" t="str">
        <f>VLOOKUP(J181,'Matching-Tabelle'!$A$1:$B$52,2,FALSE)</f>
        <v>WPI RTB</v>
      </c>
      <c r="C181" s="4">
        <v>1</v>
      </c>
      <c r="D181" s="4" t="s">
        <v>93</v>
      </c>
      <c r="E181" s="5">
        <v>42374</v>
      </c>
      <c r="F181" t="s">
        <v>46</v>
      </c>
      <c r="G181" t="s">
        <v>47</v>
      </c>
      <c r="H181" t="s">
        <v>48</v>
      </c>
      <c r="I181" s="1"/>
      <c r="J181">
        <v>24</v>
      </c>
      <c r="K181" t="s">
        <v>73</v>
      </c>
      <c r="L181" t="s">
        <v>74</v>
      </c>
      <c r="M181">
        <v>990001</v>
      </c>
      <c r="N181" t="s">
        <v>51</v>
      </c>
      <c r="O181">
        <v>1</v>
      </c>
      <c r="Q181">
        <v>1</v>
      </c>
      <c r="S181" t="s">
        <v>93</v>
      </c>
      <c r="AE181">
        <v>12</v>
      </c>
      <c r="AF181">
        <v>7.6</v>
      </c>
      <c r="AG181">
        <v>5</v>
      </c>
      <c r="AH181" t="s">
        <v>53</v>
      </c>
      <c r="AI181" t="s">
        <v>54</v>
      </c>
      <c r="AJ181">
        <v>2</v>
      </c>
      <c r="AK181">
        <v>1</v>
      </c>
      <c r="AL181">
        <v>1</v>
      </c>
      <c r="AM181" t="s">
        <v>55</v>
      </c>
      <c r="AN181" t="s">
        <v>56</v>
      </c>
      <c r="AP181">
        <v>1</v>
      </c>
      <c r="AQ181" t="s">
        <v>57</v>
      </c>
      <c r="AR181">
        <v>0</v>
      </c>
      <c r="AW181" t="s">
        <v>58</v>
      </c>
      <c r="AX181">
        <v>0</v>
      </c>
      <c r="AY181">
        <v>2</v>
      </c>
      <c r="AZ181">
        <v>1</v>
      </c>
      <c r="BA181">
        <v>1</v>
      </c>
      <c r="BB181" t="s">
        <v>59</v>
      </c>
    </row>
    <row r="182" spans="1:54" x14ac:dyDescent="0.2">
      <c r="A182" s="4" t="str">
        <f>VLOOKUP(F182,'Matching-Tabelle'!$A$57:$B$61,2,FALSE)</f>
        <v>curdin.schenkel@tkb.ch</v>
      </c>
      <c r="B182" s="4" t="str">
        <f>VLOOKUP(J182,'Matching-Tabelle'!$A$1:$B$52,2,FALSE)</f>
        <v>WPI RTB</v>
      </c>
      <c r="C182" s="4">
        <v>0.25</v>
      </c>
      <c r="D182" s="4" t="s">
        <v>94</v>
      </c>
      <c r="E182" s="5">
        <v>42374</v>
      </c>
      <c r="F182" t="s">
        <v>46</v>
      </c>
      <c r="G182" t="s">
        <v>47</v>
      </c>
      <c r="H182" t="s">
        <v>48</v>
      </c>
      <c r="I182" s="1"/>
      <c r="J182">
        <v>24</v>
      </c>
      <c r="K182" t="s">
        <v>73</v>
      </c>
      <c r="L182" t="s">
        <v>74</v>
      </c>
      <c r="M182">
        <v>990001</v>
      </c>
      <c r="N182" t="s">
        <v>51</v>
      </c>
      <c r="O182">
        <v>0.25</v>
      </c>
      <c r="Q182">
        <v>0.25</v>
      </c>
      <c r="S182" t="s">
        <v>94</v>
      </c>
      <c r="AE182">
        <v>12</v>
      </c>
      <c r="AF182">
        <v>7.6</v>
      </c>
      <c r="AG182">
        <v>5</v>
      </c>
      <c r="AH182" t="s">
        <v>53</v>
      </c>
      <c r="AI182" t="s">
        <v>54</v>
      </c>
      <c r="AJ182">
        <v>2</v>
      </c>
      <c r="AK182">
        <v>1</v>
      </c>
      <c r="AL182">
        <v>1</v>
      </c>
      <c r="AM182" t="s">
        <v>55</v>
      </c>
      <c r="AN182" t="s">
        <v>56</v>
      </c>
      <c r="AP182">
        <v>1</v>
      </c>
      <c r="AQ182" t="s">
        <v>57</v>
      </c>
      <c r="AR182">
        <v>0</v>
      </c>
      <c r="AW182" t="s">
        <v>58</v>
      </c>
      <c r="AX182">
        <v>0</v>
      </c>
      <c r="AY182">
        <v>2</v>
      </c>
      <c r="AZ182">
        <v>0.25</v>
      </c>
      <c r="BA182">
        <v>0.25</v>
      </c>
      <c r="BB182" t="s">
        <v>59</v>
      </c>
    </row>
    <row r="183" spans="1:54" x14ac:dyDescent="0.2">
      <c r="A183" s="4" t="str">
        <f>VLOOKUP(F183,'Matching-Tabelle'!$A$57:$B$61,2,FALSE)</f>
        <v>curdin.schenkel@tkb.ch</v>
      </c>
      <c r="B183" s="4" t="str">
        <f>VLOOKUP(J183,'Matching-Tabelle'!$A$1:$B$52,2,FALSE)</f>
        <v>WPI RTB</v>
      </c>
      <c r="C183" s="4">
        <v>2</v>
      </c>
      <c r="D183" s="4" t="s">
        <v>98</v>
      </c>
      <c r="E183" s="5">
        <v>42375</v>
      </c>
      <c r="F183" t="s">
        <v>46</v>
      </c>
      <c r="G183" t="s">
        <v>47</v>
      </c>
      <c r="H183" t="s">
        <v>48</v>
      </c>
      <c r="I183" s="1"/>
      <c r="J183">
        <v>24</v>
      </c>
      <c r="K183" t="s">
        <v>73</v>
      </c>
      <c r="L183" t="s">
        <v>74</v>
      </c>
      <c r="M183">
        <v>990001</v>
      </c>
      <c r="N183" t="s">
        <v>51</v>
      </c>
      <c r="O183">
        <v>2</v>
      </c>
      <c r="Q183">
        <v>2</v>
      </c>
      <c r="S183" t="s">
        <v>98</v>
      </c>
      <c r="AE183">
        <v>12</v>
      </c>
      <c r="AF183">
        <v>7.6</v>
      </c>
      <c r="AG183">
        <v>5</v>
      </c>
      <c r="AH183" t="s">
        <v>53</v>
      </c>
      <c r="AI183" t="s">
        <v>54</v>
      </c>
      <c r="AJ183">
        <v>2</v>
      </c>
      <c r="AK183">
        <v>1</v>
      </c>
      <c r="AL183">
        <v>1</v>
      </c>
      <c r="AM183" t="s">
        <v>55</v>
      </c>
      <c r="AN183" t="s">
        <v>56</v>
      </c>
      <c r="AP183">
        <v>1</v>
      </c>
      <c r="AQ183" t="s">
        <v>57</v>
      </c>
      <c r="AR183">
        <v>0</v>
      </c>
      <c r="AW183" t="s">
        <v>58</v>
      </c>
      <c r="AX183">
        <v>0</v>
      </c>
      <c r="AY183">
        <v>2</v>
      </c>
      <c r="AZ183">
        <v>2</v>
      </c>
      <c r="BA183">
        <v>2</v>
      </c>
      <c r="BB183" t="s">
        <v>59</v>
      </c>
    </row>
    <row r="184" spans="1:54" x14ac:dyDescent="0.2">
      <c r="A184" s="4" t="str">
        <f>VLOOKUP(F184,'Matching-Tabelle'!$A$57:$B$61,2,FALSE)</f>
        <v>curdin.schenkel@tkb.ch</v>
      </c>
      <c r="B184" s="4" t="str">
        <f>VLOOKUP(J184,'Matching-Tabelle'!$A$1:$B$52,2,FALSE)</f>
        <v>WPI RTB</v>
      </c>
      <c r="C184" s="4">
        <v>0.5</v>
      </c>
      <c r="D184" s="4" t="s">
        <v>107</v>
      </c>
      <c r="E184" s="5">
        <v>42375</v>
      </c>
      <c r="F184" t="s">
        <v>46</v>
      </c>
      <c r="G184" t="s">
        <v>47</v>
      </c>
      <c r="H184" t="s">
        <v>48</v>
      </c>
      <c r="I184" s="1"/>
      <c r="J184">
        <v>24</v>
      </c>
      <c r="K184" t="s">
        <v>73</v>
      </c>
      <c r="L184" t="s">
        <v>74</v>
      </c>
      <c r="M184">
        <v>990001</v>
      </c>
      <c r="N184" t="s">
        <v>51</v>
      </c>
      <c r="O184">
        <v>0.5</v>
      </c>
      <c r="Q184">
        <v>0.5</v>
      </c>
      <c r="S184" t="s">
        <v>107</v>
      </c>
      <c r="AE184">
        <v>12</v>
      </c>
      <c r="AF184">
        <v>7.6</v>
      </c>
      <c r="AG184">
        <v>5</v>
      </c>
      <c r="AH184" t="s">
        <v>53</v>
      </c>
      <c r="AI184" t="s">
        <v>54</v>
      </c>
      <c r="AJ184">
        <v>2</v>
      </c>
      <c r="AK184">
        <v>1</v>
      </c>
      <c r="AL184">
        <v>1</v>
      </c>
      <c r="AM184" t="s">
        <v>55</v>
      </c>
      <c r="AN184" t="s">
        <v>56</v>
      </c>
      <c r="AP184">
        <v>1</v>
      </c>
      <c r="AQ184" t="s">
        <v>57</v>
      </c>
      <c r="AR184">
        <v>0</v>
      </c>
      <c r="AW184" t="s">
        <v>58</v>
      </c>
      <c r="AX184">
        <v>0</v>
      </c>
      <c r="AY184">
        <v>2</v>
      </c>
      <c r="AZ184">
        <v>0.5</v>
      </c>
      <c r="BA184">
        <v>0.5</v>
      </c>
      <c r="BB184" t="s">
        <v>59</v>
      </c>
    </row>
    <row r="185" spans="1:54" x14ac:dyDescent="0.2">
      <c r="A185" s="4" t="str">
        <f>VLOOKUP(F185,'Matching-Tabelle'!$A$57:$B$61,2,FALSE)</f>
        <v>curdin.schenkel@tkb.ch</v>
      </c>
      <c r="B185" s="4" t="str">
        <f>VLOOKUP(J185,'Matching-Tabelle'!$A$1:$B$52,2,FALSE)</f>
        <v>WPI RTB</v>
      </c>
      <c r="C185" s="4">
        <v>4</v>
      </c>
      <c r="D185" s="4" t="s">
        <v>109</v>
      </c>
      <c r="E185" s="5">
        <v>42376</v>
      </c>
      <c r="F185" t="s">
        <v>46</v>
      </c>
      <c r="G185" t="s">
        <v>47</v>
      </c>
      <c r="H185" t="s">
        <v>48</v>
      </c>
      <c r="I185" s="1"/>
      <c r="J185">
        <v>24</v>
      </c>
      <c r="K185" t="s">
        <v>73</v>
      </c>
      <c r="L185" t="s">
        <v>74</v>
      </c>
      <c r="M185">
        <v>990001</v>
      </c>
      <c r="N185" t="s">
        <v>51</v>
      </c>
      <c r="O185">
        <v>4</v>
      </c>
      <c r="Q185">
        <v>4</v>
      </c>
      <c r="S185" t="s">
        <v>109</v>
      </c>
      <c r="AE185">
        <v>12</v>
      </c>
      <c r="AF185">
        <v>7.6</v>
      </c>
      <c r="AG185">
        <v>5</v>
      </c>
      <c r="AH185" t="s">
        <v>53</v>
      </c>
      <c r="AI185" t="s">
        <v>54</v>
      </c>
      <c r="AJ185">
        <v>2</v>
      </c>
      <c r="AK185">
        <v>1</v>
      </c>
      <c r="AL185">
        <v>1</v>
      </c>
      <c r="AM185" t="s">
        <v>55</v>
      </c>
      <c r="AN185" t="s">
        <v>56</v>
      </c>
      <c r="AP185">
        <v>1</v>
      </c>
      <c r="AQ185" t="s">
        <v>57</v>
      </c>
      <c r="AR185">
        <v>0</v>
      </c>
      <c r="AW185" t="s">
        <v>58</v>
      </c>
      <c r="AX185">
        <v>0</v>
      </c>
      <c r="AY185">
        <v>2</v>
      </c>
      <c r="AZ185">
        <v>4</v>
      </c>
      <c r="BA185">
        <v>4</v>
      </c>
      <c r="BB185" t="s">
        <v>59</v>
      </c>
    </row>
    <row r="186" spans="1:54" x14ac:dyDescent="0.2">
      <c r="A186" s="4" t="str">
        <f>VLOOKUP(F186,'Matching-Tabelle'!$A$57:$B$61,2,FALSE)</f>
        <v>curdin.schenkel@tkb.ch</v>
      </c>
      <c r="B186" s="4" t="str">
        <f>VLOOKUP(J186,'Matching-Tabelle'!$A$1:$B$52,2,FALSE)</f>
        <v>WPI RTB</v>
      </c>
      <c r="C186" s="4">
        <v>0.75</v>
      </c>
      <c r="D186" s="4" t="s">
        <v>120</v>
      </c>
      <c r="E186" s="5">
        <v>42376</v>
      </c>
      <c r="F186" t="s">
        <v>46</v>
      </c>
      <c r="G186" t="s">
        <v>47</v>
      </c>
      <c r="H186" t="s">
        <v>48</v>
      </c>
      <c r="I186" s="1"/>
      <c r="J186">
        <v>24</v>
      </c>
      <c r="K186" t="s">
        <v>73</v>
      </c>
      <c r="L186" t="s">
        <v>74</v>
      </c>
      <c r="M186">
        <v>990001</v>
      </c>
      <c r="N186" t="s">
        <v>51</v>
      </c>
      <c r="O186">
        <v>0.75</v>
      </c>
      <c r="Q186">
        <v>0.75</v>
      </c>
      <c r="S186" t="s">
        <v>120</v>
      </c>
      <c r="AE186">
        <v>12</v>
      </c>
      <c r="AF186">
        <v>7.6</v>
      </c>
      <c r="AG186">
        <v>5</v>
      </c>
      <c r="AH186" t="s">
        <v>53</v>
      </c>
      <c r="AI186" t="s">
        <v>54</v>
      </c>
      <c r="AJ186">
        <v>2</v>
      </c>
      <c r="AK186">
        <v>1</v>
      </c>
      <c r="AL186">
        <v>1</v>
      </c>
      <c r="AM186" t="s">
        <v>55</v>
      </c>
      <c r="AN186" t="s">
        <v>56</v>
      </c>
      <c r="AP186">
        <v>1</v>
      </c>
      <c r="AQ186" t="s">
        <v>57</v>
      </c>
      <c r="AR186">
        <v>0</v>
      </c>
      <c r="AW186" t="s">
        <v>58</v>
      </c>
      <c r="AX186">
        <v>0</v>
      </c>
      <c r="AY186">
        <v>2</v>
      </c>
      <c r="AZ186">
        <v>0.75</v>
      </c>
      <c r="BA186">
        <v>0.75</v>
      </c>
      <c r="BB186" t="s">
        <v>59</v>
      </c>
    </row>
    <row r="187" spans="1:54" x14ac:dyDescent="0.2">
      <c r="A187" s="4" t="str">
        <f>VLOOKUP(F187,'Matching-Tabelle'!$A$57:$B$61,2,FALSE)</f>
        <v>curdin.schenkel@tkb.ch</v>
      </c>
      <c r="B187" s="4" t="str">
        <f>VLOOKUP(J187,'Matching-Tabelle'!$A$1:$B$52,2,FALSE)</f>
        <v>WPI RTB</v>
      </c>
      <c r="C187" s="4">
        <v>1</v>
      </c>
      <c r="D187" s="4" t="s">
        <v>87</v>
      </c>
      <c r="E187" s="5">
        <v>42377</v>
      </c>
      <c r="F187" t="s">
        <v>46</v>
      </c>
      <c r="G187" t="s">
        <v>47</v>
      </c>
      <c r="H187" t="s">
        <v>48</v>
      </c>
      <c r="I187" s="1"/>
      <c r="J187">
        <v>24</v>
      </c>
      <c r="K187" t="s">
        <v>73</v>
      </c>
      <c r="L187" t="s">
        <v>74</v>
      </c>
      <c r="M187">
        <v>990001</v>
      </c>
      <c r="N187" t="s">
        <v>51</v>
      </c>
      <c r="O187">
        <v>1</v>
      </c>
      <c r="Q187">
        <v>1</v>
      </c>
      <c r="S187" t="s">
        <v>87</v>
      </c>
      <c r="AE187">
        <v>12</v>
      </c>
      <c r="AF187">
        <v>7.6</v>
      </c>
      <c r="AG187">
        <v>5</v>
      </c>
      <c r="AH187" t="s">
        <v>53</v>
      </c>
      <c r="AI187" t="s">
        <v>54</v>
      </c>
      <c r="AJ187">
        <v>2</v>
      </c>
      <c r="AK187">
        <v>1</v>
      </c>
      <c r="AL187">
        <v>1</v>
      </c>
      <c r="AM187" t="s">
        <v>55</v>
      </c>
      <c r="AN187" t="s">
        <v>56</v>
      </c>
      <c r="AP187">
        <v>1</v>
      </c>
      <c r="AQ187" t="s">
        <v>57</v>
      </c>
      <c r="AR187">
        <v>0</v>
      </c>
      <c r="AW187" t="s">
        <v>58</v>
      </c>
      <c r="AX187">
        <v>0</v>
      </c>
      <c r="AY187">
        <v>2</v>
      </c>
      <c r="AZ187">
        <v>1</v>
      </c>
      <c r="BA187">
        <v>1</v>
      </c>
      <c r="BB187" t="s">
        <v>59</v>
      </c>
    </row>
    <row r="188" spans="1:54" x14ac:dyDescent="0.2">
      <c r="A188" s="4" t="str">
        <f>VLOOKUP(F188,'Matching-Tabelle'!$A$57:$B$61,2,FALSE)</f>
        <v>curdin.schenkel@tkb.ch</v>
      </c>
      <c r="B188" s="4" t="str">
        <f>VLOOKUP(J188,'Matching-Tabelle'!$A$1:$B$52,2,FALSE)</f>
        <v>WPI RTB</v>
      </c>
      <c r="C188" s="4">
        <v>2</v>
      </c>
      <c r="D188" s="4" t="s">
        <v>87</v>
      </c>
      <c r="E188" s="5">
        <v>42380</v>
      </c>
      <c r="F188" t="s">
        <v>46</v>
      </c>
      <c r="G188" t="s">
        <v>47</v>
      </c>
      <c r="H188" t="s">
        <v>48</v>
      </c>
      <c r="I188" s="1"/>
      <c r="J188">
        <v>24</v>
      </c>
      <c r="K188" t="s">
        <v>73</v>
      </c>
      <c r="L188" t="s">
        <v>74</v>
      </c>
      <c r="M188">
        <v>990001</v>
      </c>
      <c r="N188" t="s">
        <v>51</v>
      </c>
      <c r="O188">
        <v>2</v>
      </c>
      <c r="Q188">
        <v>2</v>
      </c>
      <c r="S188" t="s">
        <v>87</v>
      </c>
      <c r="AE188">
        <v>12</v>
      </c>
      <c r="AF188">
        <v>7.6</v>
      </c>
      <c r="AG188">
        <v>5</v>
      </c>
      <c r="AH188" t="s">
        <v>53</v>
      </c>
      <c r="AI188" t="s">
        <v>54</v>
      </c>
      <c r="AJ188">
        <v>2</v>
      </c>
      <c r="AK188">
        <v>1</v>
      </c>
      <c r="AL188">
        <v>1</v>
      </c>
      <c r="AM188" t="s">
        <v>55</v>
      </c>
      <c r="AN188" t="s">
        <v>56</v>
      </c>
      <c r="AP188">
        <v>1</v>
      </c>
      <c r="AQ188" t="s">
        <v>57</v>
      </c>
      <c r="AR188">
        <v>0</v>
      </c>
      <c r="AW188" t="s">
        <v>58</v>
      </c>
      <c r="AX188">
        <v>0</v>
      </c>
      <c r="AY188">
        <v>2</v>
      </c>
      <c r="AZ188">
        <v>2</v>
      </c>
      <c r="BA188">
        <v>2</v>
      </c>
      <c r="BB188" t="s">
        <v>59</v>
      </c>
    </row>
    <row r="189" spans="1:54" x14ac:dyDescent="0.2">
      <c r="A189" s="4" t="str">
        <f>VLOOKUP(F189,'Matching-Tabelle'!$A$57:$B$61,2,FALSE)</f>
        <v>curdin.schenkel@tkb.ch</v>
      </c>
      <c r="B189" s="4" t="str">
        <f>VLOOKUP(J189,'Matching-Tabelle'!$A$1:$B$52,2,FALSE)</f>
        <v>WPI RTB</v>
      </c>
      <c r="C189" s="4">
        <v>0.25</v>
      </c>
      <c r="D189" s="4" t="s">
        <v>139</v>
      </c>
      <c r="E189" s="5">
        <v>42381</v>
      </c>
      <c r="F189" t="s">
        <v>46</v>
      </c>
      <c r="G189" t="s">
        <v>47</v>
      </c>
      <c r="H189" t="s">
        <v>48</v>
      </c>
      <c r="I189" s="1"/>
      <c r="J189">
        <v>24</v>
      </c>
      <c r="K189" t="s">
        <v>73</v>
      </c>
      <c r="L189" t="s">
        <v>74</v>
      </c>
      <c r="M189">
        <v>990001</v>
      </c>
      <c r="N189" t="s">
        <v>51</v>
      </c>
      <c r="O189">
        <v>0.25</v>
      </c>
      <c r="Q189">
        <v>0.25</v>
      </c>
      <c r="S189" t="s">
        <v>139</v>
      </c>
      <c r="AE189">
        <v>12</v>
      </c>
      <c r="AF189">
        <v>7.6</v>
      </c>
      <c r="AG189">
        <v>5</v>
      </c>
      <c r="AH189" t="s">
        <v>53</v>
      </c>
      <c r="AI189" t="s">
        <v>54</v>
      </c>
      <c r="AJ189">
        <v>2</v>
      </c>
      <c r="AK189">
        <v>1</v>
      </c>
      <c r="AL189">
        <v>1</v>
      </c>
      <c r="AM189" t="s">
        <v>55</v>
      </c>
      <c r="AN189" t="s">
        <v>56</v>
      </c>
      <c r="AP189">
        <v>1</v>
      </c>
      <c r="AQ189" t="s">
        <v>57</v>
      </c>
      <c r="AR189">
        <v>0</v>
      </c>
      <c r="AW189" t="s">
        <v>58</v>
      </c>
      <c r="AX189">
        <v>0</v>
      </c>
      <c r="AY189">
        <v>2</v>
      </c>
      <c r="AZ189">
        <v>0.25</v>
      </c>
      <c r="BA189">
        <v>0.25</v>
      </c>
      <c r="BB189" t="s">
        <v>59</v>
      </c>
    </row>
    <row r="190" spans="1:54" x14ac:dyDescent="0.2">
      <c r="A190" s="4" t="str">
        <f>VLOOKUP(F190,'Matching-Tabelle'!$A$57:$B$61,2,FALSE)</f>
        <v>curdin.schenkel@tkb.ch</v>
      </c>
      <c r="B190" s="4" t="str">
        <f>VLOOKUP(J190,'Matching-Tabelle'!$A$1:$B$52,2,FALSE)</f>
        <v>WPI RTB</v>
      </c>
      <c r="C190" s="4">
        <v>1</v>
      </c>
      <c r="D190" s="4" t="s">
        <v>87</v>
      </c>
      <c r="E190" s="5">
        <v>42386</v>
      </c>
      <c r="F190" t="s">
        <v>46</v>
      </c>
      <c r="G190" t="s">
        <v>47</v>
      </c>
      <c r="H190" t="s">
        <v>48</v>
      </c>
      <c r="I190" s="1"/>
      <c r="J190">
        <v>24</v>
      </c>
      <c r="K190" t="s">
        <v>73</v>
      </c>
      <c r="L190" t="s">
        <v>74</v>
      </c>
      <c r="M190">
        <v>990001</v>
      </c>
      <c r="N190" t="s">
        <v>51</v>
      </c>
      <c r="O190">
        <v>1</v>
      </c>
      <c r="Q190">
        <v>1</v>
      </c>
      <c r="S190" t="s">
        <v>87</v>
      </c>
      <c r="AE190">
        <v>12</v>
      </c>
      <c r="AF190">
        <v>7.6</v>
      </c>
      <c r="AG190">
        <v>5</v>
      </c>
      <c r="AH190" t="s">
        <v>53</v>
      </c>
      <c r="AI190" t="s">
        <v>54</v>
      </c>
      <c r="AJ190">
        <v>2</v>
      </c>
      <c r="AK190">
        <v>1</v>
      </c>
      <c r="AL190">
        <v>1</v>
      </c>
      <c r="AM190" t="s">
        <v>55</v>
      </c>
      <c r="AN190" t="s">
        <v>56</v>
      </c>
      <c r="AP190">
        <v>1</v>
      </c>
      <c r="AQ190" t="s">
        <v>57</v>
      </c>
      <c r="AR190">
        <v>0</v>
      </c>
      <c r="AW190" t="s">
        <v>58</v>
      </c>
      <c r="AX190">
        <v>0</v>
      </c>
      <c r="AY190">
        <v>2</v>
      </c>
      <c r="AZ190">
        <v>1</v>
      </c>
      <c r="BA190">
        <v>1</v>
      </c>
      <c r="BB190" t="s">
        <v>59</v>
      </c>
    </row>
    <row r="191" spans="1:54" x14ac:dyDescent="0.2">
      <c r="A191" s="4" t="str">
        <f>VLOOKUP(F191,'Matching-Tabelle'!$A$57:$B$61,2,FALSE)</f>
        <v>curdin.schenkel@tkb.ch</v>
      </c>
      <c r="B191" s="4" t="str">
        <f>VLOOKUP(J191,'Matching-Tabelle'!$A$1:$B$52,2,FALSE)</f>
        <v>WPI RTB</v>
      </c>
      <c r="C191" s="4">
        <v>0.75</v>
      </c>
      <c r="D191" s="4" t="s">
        <v>152</v>
      </c>
      <c r="E191" s="5">
        <v>42387</v>
      </c>
      <c r="F191" t="s">
        <v>46</v>
      </c>
      <c r="G191" t="s">
        <v>47</v>
      </c>
      <c r="H191" t="s">
        <v>48</v>
      </c>
      <c r="I191" s="1"/>
      <c r="J191">
        <v>24</v>
      </c>
      <c r="K191" t="s">
        <v>73</v>
      </c>
      <c r="L191" t="s">
        <v>74</v>
      </c>
      <c r="M191">
        <v>990001</v>
      </c>
      <c r="N191" t="s">
        <v>51</v>
      </c>
      <c r="O191">
        <v>0.75</v>
      </c>
      <c r="Q191">
        <v>0.75</v>
      </c>
      <c r="S191" t="s">
        <v>152</v>
      </c>
      <c r="AE191">
        <v>12</v>
      </c>
      <c r="AF191">
        <v>7.6</v>
      </c>
      <c r="AG191">
        <v>5</v>
      </c>
      <c r="AH191" t="s">
        <v>53</v>
      </c>
      <c r="AI191" t="s">
        <v>54</v>
      </c>
      <c r="AJ191">
        <v>2</v>
      </c>
      <c r="AK191">
        <v>1</v>
      </c>
      <c r="AL191">
        <v>1</v>
      </c>
      <c r="AM191" t="s">
        <v>55</v>
      </c>
      <c r="AN191" t="s">
        <v>56</v>
      </c>
      <c r="AP191">
        <v>1</v>
      </c>
      <c r="AQ191" t="s">
        <v>57</v>
      </c>
      <c r="AR191">
        <v>0</v>
      </c>
      <c r="AW191" t="s">
        <v>58</v>
      </c>
      <c r="AX191">
        <v>0</v>
      </c>
      <c r="AY191">
        <v>2</v>
      </c>
      <c r="AZ191">
        <v>0.75</v>
      </c>
      <c r="BA191">
        <v>0.75</v>
      </c>
      <c r="BB191" t="s">
        <v>59</v>
      </c>
    </row>
    <row r="192" spans="1:54" x14ac:dyDescent="0.2">
      <c r="A192" s="4" t="str">
        <f>VLOOKUP(F192,'Matching-Tabelle'!$A$57:$B$61,2,FALSE)</f>
        <v>curdin.schenkel@tkb.ch</v>
      </c>
      <c r="B192" s="4" t="str">
        <f>VLOOKUP(J192,'Matching-Tabelle'!$A$1:$B$52,2,FALSE)</f>
        <v>WPI RTB</v>
      </c>
      <c r="C192" s="4">
        <v>1</v>
      </c>
      <c r="D192" s="4" t="s">
        <v>87</v>
      </c>
      <c r="E192" s="5">
        <v>42387</v>
      </c>
      <c r="F192" t="s">
        <v>46</v>
      </c>
      <c r="G192" t="s">
        <v>47</v>
      </c>
      <c r="H192" t="s">
        <v>48</v>
      </c>
      <c r="I192" s="1"/>
      <c r="J192">
        <v>24</v>
      </c>
      <c r="K192" t="s">
        <v>73</v>
      </c>
      <c r="L192" t="s">
        <v>74</v>
      </c>
      <c r="M192">
        <v>990001</v>
      </c>
      <c r="N192" t="s">
        <v>51</v>
      </c>
      <c r="O192">
        <v>1</v>
      </c>
      <c r="Q192">
        <v>1</v>
      </c>
      <c r="S192" t="s">
        <v>87</v>
      </c>
      <c r="AE192">
        <v>12</v>
      </c>
      <c r="AF192">
        <v>7.6</v>
      </c>
      <c r="AG192">
        <v>5</v>
      </c>
      <c r="AH192" t="s">
        <v>53</v>
      </c>
      <c r="AI192" t="s">
        <v>54</v>
      </c>
      <c r="AJ192">
        <v>2</v>
      </c>
      <c r="AK192">
        <v>1</v>
      </c>
      <c r="AL192">
        <v>1</v>
      </c>
      <c r="AM192" t="s">
        <v>55</v>
      </c>
      <c r="AN192" t="s">
        <v>56</v>
      </c>
      <c r="AP192">
        <v>1</v>
      </c>
      <c r="AQ192" t="s">
        <v>57</v>
      </c>
      <c r="AR192">
        <v>0</v>
      </c>
      <c r="AW192" t="s">
        <v>58</v>
      </c>
      <c r="AX192">
        <v>0</v>
      </c>
      <c r="AY192">
        <v>2</v>
      </c>
      <c r="AZ192">
        <v>1</v>
      </c>
      <c r="BA192">
        <v>1</v>
      </c>
      <c r="BB192" t="s">
        <v>59</v>
      </c>
    </row>
    <row r="193" spans="1:54" x14ac:dyDescent="0.2">
      <c r="A193" s="4" t="str">
        <f>VLOOKUP(F193,'Matching-Tabelle'!$A$57:$B$61,2,FALSE)</f>
        <v>curdin.schenkel@tkb.ch</v>
      </c>
      <c r="B193" s="4" t="str">
        <f>VLOOKUP(J193,'Matching-Tabelle'!$A$1:$B$52,2,FALSE)</f>
        <v>WPI RTB</v>
      </c>
      <c r="C193" s="4">
        <v>2</v>
      </c>
      <c r="D193" s="4" t="s">
        <v>162</v>
      </c>
      <c r="E193" s="5">
        <v>42388</v>
      </c>
      <c r="F193" t="s">
        <v>46</v>
      </c>
      <c r="G193" t="s">
        <v>47</v>
      </c>
      <c r="H193" t="s">
        <v>48</v>
      </c>
      <c r="I193" s="1"/>
      <c r="J193">
        <v>24</v>
      </c>
      <c r="K193" t="s">
        <v>73</v>
      </c>
      <c r="L193" t="s">
        <v>74</v>
      </c>
      <c r="M193">
        <v>990001</v>
      </c>
      <c r="N193" t="s">
        <v>51</v>
      </c>
      <c r="O193">
        <v>2</v>
      </c>
      <c r="Q193">
        <v>2</v>
      </c>
      <c r="S193" t="s">
        <v>162</v>
      </c>
      <c r="AE193">
        <v>12</v>
      </c>
      <c r="AF193">
        <v>7.6</v>
      </c>
      <c r="AG193">
        <v>5</v>
      </c>
      <c r="AH193" t="s">
        <v>53</v>
      </c>
      <c r="AI193" t="s">
        <v>54</v>
      </c>
      <c r="AJ193">
        <v>2</v>
      </c>
      <c r="AK193">
        <v>1</v>
      </c>
      <c r="AL193">
        <v>1</v>
      </c>
      <c r="AM193" t="s">
        <v>55</v>
      </c>
      <c r="AN193" t="s">
        <v>56</v>
      </c>
      <c r="AP193">
        <v>1</v>
      </c>
      <c r="AQ193" t="s">
        <v>57</v>
      </c>
      <c r="AR193">
        <v>0</v>
      </c>
      <c r="AW193" t="s">
        <v>58</v>
      </c>
      <c r="AX193">
        <v>0</v>
      </c>
      <c r="AY193">
        <v>2</v>
      </c>
      <c r="AZ193">
        <v>2</v>
      </c>
      <c r="BA193">
        <v>2</v>
      </c>
      <c r="BB193" t="s">
        <v>59</v>
      </c>
    </row>
    <row r="194" spans="1:54" x14ac:dyDescent="0.2">
      <c r="A194" s="4" t="str">
        <f>VLOOKUP(F194,'Matching-Tabelle'!$A$57:$B$61,2,FALSE)</f>
        <v>curdin.schenkel@tkb.ch</v>
      </c>
      <c r="B194" s="4" t="str">
        <f>VLOOKUP(J194,'Matching-Tabelle'!$A$1:$B$52,2,FALSE)</f>
        <v>WPI RTB</v>
      </c>
      <c r="C194" s="4">
        <v>3.5</v>
      </c>
      <c r="D194" s="4" t="s">
        <v>170</v>
      </c>
      <c r="E194" s="5">
        <v>42394</v>
      </c>
      <c r="F194" t="s">
        <v>46</v>
      </c>
      <c r="G194" t="s">
        <v>47</v>
      </c>
      <c r="H194" t="s">
        <v>48</v>
      </c>
      <c r="I194" s="1"/>
      <c r="J194">
        <v>24</v>
      </c>
      <c r="K194" t="s">
        <v>73</v>
      </c>
      <c r="L194" t="s">
        <v>74</v>
      </c>
      <c r="M194">
        <v>990001</v>
      </c>
      <c r="N194" t="s">
        <v>51</v>
      </c>
      <c r="O194">
        <v>3.5</v>
      </c>
      <c r="Q194">
        <v>3.5</v>
      </c>
      <c r="S194" t="s">
        <v>170</v>
      </c>
      <c r="AE194">
        <v>12</v>
      </c>
      <c r="AF194">
        <v>7.6</v>
      </c>
      <c r="AG194">
        <v>5</v>
      </c>
      <c r="AH194" t="s">
        <v>53</v>
      </c>
      <c r="AI194" t="s">
        <v>54</v>
      </c>
      <c r="AJ194">
        <v>2</v>
      </c>
      <c r="AK194">
        <v>1</v>
      </c>
      <c r="AL194">
        <v>1</v>
      </c>
      <c r="AM194" t="s">
        <v>55</v>
      </c>
      <c r="AN194" t="s">
        <v>56</v>
      </c>
      <c r="AP194">
        <v>1</v>
      </c>
      <c r="AQ194" t="s">
        <v>57</v>
      </c>
      <c r="AR194">
        <v>0</v>
      </c>
      <c r="AW194" t="s">
        <v>58</v>
      </c>
      <c r="AX194">
        <v>0</v>
      </c>
      <c r="AY194">
        <v>2</v>
      </c>
      <c r="AZ194">
        <v>3.5</v>
      </c>
      <c r="BA194">
        <v>3.5</v>
      </c>
      <c r="BB194" t="s">
        <v>59</v>
      </c>
    </row>
    <row r="195" spans="1:54" x14ac:dyDescent="0.2">
      <c r="A195" s="4" t="str">
        <f>VLOOKUP(F195,'Matching-Tabelle'!$A$57:$B$61,2,FALSE)</f>
        <v>curdin.schenkel@tkb.ch</v>
      </c>
      <c r="B195" s="4" t="str">
        <f>VLOOKUP(J195,'Matching-Tabelle'!$A$1:$B$52,2,FALSE)</f>
        <v>WPI RTB</v>
      </c>
      <c r="C195" s="4">
        <v>1</v>
      </c>
      <c r="D195" s="4" t="s">
        <v>87</v>
      </c>
      <c r="E195" s="5">
        <v>42395</v>
      </c>
      <c r="F195" t="s">
        <v>46</v>
      </c>
      <c r="G195" t="s">
        <v>47</v>
      </c>
      <c r="H195" t="s">
        <v>48</v>
      </c>
      <c r="I195" s="1"/>
      <c r="J195">
        <v>24</v>
      </c>
      <c r="K195" t="s">
        <v>73</v>
      </c>
      <c r="L195" t="s">
        <v>74</v>
      </c>
      <c r="M195">
        <v>990001</v>
      </c>
      <c r="N195" t="s">
        <v>51</v>
      </c>
      <c r="O195">
        <v>1</v>
      </c>
      <c r="Q195">
        <v>1</v>
      </c>
      <c r="S195" t="s">
        <v>87</v>
      </c>
      <c r="AE195">
        <v>12</v>
      </c>
      <c r="AF195">
        <v>7.6</v>
      </c>
      <c r="AG195">
        <v>5</v>
      </c>
      <c r="AH195" t="s">
        <v>53</v>
      </c>
      <c r="AI195" t="s">
        <v>54</v>
      </c>
      <c r="AJ195">
        <v>2</v>
      </c>
      <c r="AK195">
        <v>1</v>
      </c>
      <c r="AL195">
        <v>1</v>
      </c>
      <c r="AM195" t="s">
        <v>55</v>
      </c>
      <c r="AN195" t="s">
        <v>56</v>
      </c>
      <c r="AP195">
        <v>1</v>
      </c>
      <c r="AQ195" t="s">
        <v>57</v>
      </c>
      <c r="AR195">
        <v>0</v>
      </c>
      <c r="AW195" t="s">
        <v>58</v>
      </c>
      <c r="AX195">
        <v>0</v>
      </c>
      <c r="AY195">
        <v>2</v>
      </c>
      <c r="AZ195">
        <v>1</v>
      </c>
      <c r="BA195">
        <v>1</v>
      </c>
      <c r="BB195" t="s">
        <v>59</v>
      </c>
    </row>
    <row r="196" spans="1:54" x14ac:dyDescent="0.2">
      <c r="A196" s="4" t="str">
        <f>VLOOKUP(F196,'Matching-Tabelle'!$A$57:$B$61,2,FALSE)</f>
        <v>curdin.schenkel@tkb.ch</v>
      </c>
      <c r="B196" s="4" t="str">
        <f>VLOOKUP(J196,'Matching-Tabelle'!$A$1:$B$52,2,FALSE)</f>
        <v>WPI RTB</v>
      </c>
      <c r="C196" s="4">
        <v>1</v>
      </c>
      <c r="D196" s="4" t="s">
        <v>177</v>
      </c>
      <c r="E196" s="5">
        <v>42395</v>
      </c>
      <c r="F196" t="s">
        <v>46</v>
      </c>
      <c r="G196" t="s">
        <v>47</v>
      </c>
      <c r="H196" t="s">
        <v>48</v>
      </c>
      <c r="I196" s="1"/>
      <c r="J196">
        <v>24</v>
      </c>
      <c r="K196" t="s">
        <v>73</v>
      </c>
      <c r="L196" t="s">
        <v>74</v>
      </c>
      <c r="M196">
        <v>990001</v>
      </c>
      <c r="N196" t="s">
        <v>51</v>
      </c>
      <c r="O196">
        <v>1</v>
      </c>
      <c r="Q196">
        <v>1</v>
      </c>
      <c r="S196" t="s">
        <v>177</v>
      </c>
      <c r="AE196">
        <v>12</v>
      </c>
      <c r="AF196">
        <v>7.6</v>
      </c>
      <c r="AG196">
        <v>5</v>
      </c>
      <c r="AH196" t="s">
        <v>53</v>
      </c>
      <c r="AI196" t="s">
        <v>54</v>
      </c>
      <c r="AJ196">
        <v>2</v>
      </c>
      <c r="AK196">
        <v>1</v>
      </c>
      <c r="AL196">
        <v>1</v>
      </c>
      <c r="AM196" t="s">
        <v>55</v>
      </c>
      <c r="AN196" t="s">
        <v>56</v>
      </c>
      <c r="AP196">
        <v>1</v>
      </c>
      <c r="AQ196" t="s">
        <v>57</v>
      </c>
      <c r="AR196">
        <v>0</v>
      </c>
      <c r="AW196" t="s">
        <v>58</v>
      </c>
      <c r="AX196">
        <v>0</v>
      </c>
      <c r="AY196">
        <v>2</v>
      </c>
      <c r="AZ196">
        <v>1</v>
      </c>
      <c r="BA196">
        <v>1</v>
      </c>
      <c r="BB196" t="s">
        <v>59</v>
      </c>
    </row>
    <row r="197" spans="1:54" x14ac:dyDescent="0.2">
      <c r="A197" s="4" t="str">
        <f>VLOOKUP(F197,'Matching-Tabelle'!$A$57:$B$61,2,FALSE)</f>
        <v>curdin.schenkel@tkb.ch</v>
      </c>
      <c r="B197" s="4" t="str">
        <f>VLOOKUP(J197,'Matching-Tabelle'!$A$1:$B$52,2,FALSE)</f>
        <v>WPI RTB</v>
      </c>
      <c r="C197" s="4">
        <v>2</v>
      </c>
      <c r="D197" s="4" t="s">
        <v>179</v>
      </c>
      <c r="E197" s="5">
        <v>42396</v>
      </c>
      <c r="F197" t="s">
        <v>46</v>
      </c>
      <c r="G197" t="s">
        <v>47</v>
      </c>
      <c r="H197" t="s">
        <v>48</v>
      </c>
      <c r="I197" s="1"/>
      <c r="J197">
        <v>24</v>
      </c>
      <c r="K197" t="s">
        <v>73</v>
      </c>
      <c r="L197" t="s">
        <v>74</v>
      </c>
      <c r="M197">
        <v>990001</v>
      </c>
      <c r="N197" t="s">
        <v>51</v>
      </c>
      <c r="O197">
        <v>2</v>
      </c>
      <c r="Q197">
        <v>2</v>
      </c>
      <c r="S197" t="s">
        <v>179</v>
      </c>
      <c r="AE197">
        <v>12</v>
      </c>
      <c r="AF197">
        <v>7.6</v>
      </c>
      <c r="AG197">
        <v>5</v>
      </c>
      <c r="AH197" t="s">
        <v>53</v>
      </c>
      <c r="AI197" t="s">
        <v>54</v>
      </c>
      <c r="AJ197">
        <v>2</v>
      </c>
      <c r="AK197">
        <v>1</v>
      </c>
      <c r="AL197">
        <v>1</v>
      </c>
      <c r="AM197" t="s">
        <v>55</v>
      </c>
      <c r="AN197" t="s">
        <v>56</v>
      </c>
      <c r="AP197">
        <v>1</v>
      </c>
      <c r="AQ197" t="s">
        <v>57</v>
      </c>
      <c r="AR197">
        <v>0</v>
      </c>
      <c r="AW197" t="s">
        <v>58</v>
      </c>
      <c r="AX197">
        <v>0</v>
      </c>
      <c r="AY197">
        <v>2</v>
      </c>
      <c r="AZ197">
        <v>2</v>
      </c>
      <c r="BA197">
        <v>2</v>
      </c>
      <c r="BB197" t="s">
        <v>59</v>
      </c>
    </row>
    <row r="198" spans="1:54" x14ac:dyDescent="0.2">
      <c r="A198" s="4" t="str">
        <f>VLOOKUP(F198,'Matching-Tabelle'!$A$57:$B$61,2,FALSE)</f>
        <v>curdin.schenkel@tkb.ch</v>
      </c>
      <c r="B198" s="4" t="str">
        <f>VLOOKUP(J198,'Matching-Tabelle'!$A$1:$B$52,2,FALSE)</f>
        <v>WPI RTB</v>
      </c>
      <c r="C198" s="4">
        <v>3.25</v>
      </c>
      <c r="D198" s="4" t="s">
        <v>87</v>
      </c>
      <c r="E198" s="5">
        <v>42398</v>
      </c>
      <c r="F198" t="s">
        <v>46</v>
      </c>
      <c r="G198" t="s">
        <v>47</v>
      </c>
      <c r="H198" t="s">
        <v>48</v>
      </c>
      <c r="I198" s="1"/>
      <c r="J198">
        <v>24</v>
      </c>
      <c r="K198" t="s">
        <v>73</v>
      </c>
      <c r="L198" t="s">
        <v>74</v>
      </c>
      <c r="M198">
        <v>990001</v>
      </c>
      <c r="N198" t="s">
        <v>51</v>
      </c>
      <c r="O198">
        <v>3.25</v>
      </c>
      <c r="Q198">
        <v>3.25</v>
      </c>
      <c r="S198" t="s">
        <v>87</v>
      </c>
      <c r="AE198">
        <v>12</v>
      </c>
      <c r="AF198">
        <v>7.6</v>
      </c>
      <c r="AG198">
        <v>5</v>
      </c>
      <c r="AH198" t="s">
        <v>53</v>
      </c>
      <c r="AI198" t="s">
        <v>54</v>
      </c>
      <c r="AJ198">
        <v>2</v>
      </c>
      <c r="AK198">
        <v>1</v>
      </c>
      <c r="AL198">
        <v>1</v>
      </c>
      <c r="AM198" t="s">
        <v>55</v>
      </c>
      <c r="AN198" t="s">
        <v>56</v>
      </c>
      <c r="AP198">
        <v>1</v>
      </c>
      <c r="AQ198" t="s">
        <v>57</v>
      </c>
      <c r="AR198">
        <v>0</v>
      </c>
      <c r="AW198" t="s">
        <v>58</v>
      </c>
      <c r="AX198">
        <v>0</v>
      </c>
      <c r="AY198">
        <v>2</v>
      </c>
      <c r="AZ198">
        <v>3.25</v>
      </c>
      <c r="BA198">
        <v>3.25</v>
      </c>
      <c r="BB198" t="s">
        <v>59</v>
      </c>
    </row>
    <row r="199" spans="1:54" x14ac:dyDescent="0.2">
      <c r="A199" s="4" t="str">
        <f>VLOOKUP(F199,'Matching-Tabelle'!$A$57:$B$61,2,FALSE)</f>
        <v>curdin.schenkel@tkb.ch</v>
      </c>
      <c r="B199" s="4" t="str">
        <f>VLOOKUP(J199,'Matching-Tabelle'!$A$1:$B$52,2,FALSE)</f>
        <v>WPI RTB</v>
      </c>
      <c r="C199" s="4">
        <v>0.5</v>
      </c>
      <c r="D199" s="4" t="s">
        <v>190</v>
      </c>
      <c r="E199" s="5">
        <v>42401</v>
      </c>
      <c r="F199" t="s">
        <v>46</v>
      </c>
      <c r="G199" t="s">
        <v>47</v>
      </c>
      <c r="H199" t="s">
        <v>48</v>
      </c>
      <c r="I199" s="1"/>
      <c r="J199">
        <v>24</v>
      </c>
      <c r="K199" t="s">
        <v>73</v>
      </c>
      <c r="L199" t="s">
        <v>74</v>
      </c>
      <c r="M199">
        <v>990001</v>
      </c>
      <c r="N199" t="s">
        <v>51</v>
      </c>
      <c r="O199">
        <v>0.5</v>
      </c>
      <c r="Q199">
        <v>0.5</v>
      </c>
      <c r="S199" t="s">
        <v>190</v>
      </c>
      <c r="AE199">
        <v>12</v>
      </c>
      <c r="AF199">
        <v>7.6</v>
      </c>
      <c r="AG199">
        <v>5</v>
      </c>
      <c r="AH199" t="s">
        <v>53</v>
      </c>
      <c r="AI199" t="s">
        <v>54</v>
      </c>
      <c r="AJ199">
        <v>2</v>
      </c>
      <c r="AK199">
        <v>1</v>
      </c>
      <c r="AL199">
        <v>1</v>
      </c>
      <c r="AM199" t="s">
        <v>55</v>
      </c>
      <c r="AN199" t="s">
        <v>56</v>
      </c>
      <c r="AP199">
        <v>1</v>
      </c>
      <c r="AQ199" t="s">
        <v>57</v>
      </c>
      <c r="AR199">
        <v>0</v>
      </c>
      <c r="AW199" t="s">
        <v>58</v>
      </c>
      <c r="AX199">
        <v>0</v>
      </c>
      <c r="AY199">
        <v>2</v>
      </c>
      <c r="AZ199">
        <v>0.5</v>
      </c>
      <c r="BA199">
        <v>0.5</v>
      </c>
      <c r="BB199" t="s">
        <v>59</v>
      </c>
    </row>
    <row r="200" spans="1:54" x14ac:dyDescent="0.2">
      <c r="A200" s="4" t="str">
        <f>VLOOKUP(F200,'Matching-Tabelle'!$A$57:$B$61,2,FALSE)</f>
        <v>curdin.schenkel@tkb.ch</v>
      </c>
      <c r="B200" s="4" t="str">
        <f>VLOOKUP(J200,'Matching-Tabelle'!$A$1:$B$52,2,FALSE)</f>
        <v>WPI RTB</v>
      </c>
      <c r="C200" s="4">
        <v>1</v>
      </c>
      <c r="D200" s="4" t="s">
        <v>195</v>
      </c>
      <c r="E200" s="5">
        <v>42401</v>
      </c>
      <c r="F200" t="s">
        <v>46</v>
      </c>
      <c r="G200" t="s">
        <v>47</v>
      </c>
      <c r="H200" t="s">
        <v>48</v>
      </c>
      <c r="I200" s="1"/>
      <c r="J200">
        <v>24</v>
      </c>
      <c r="K200" t="s">
        <v>73</v>
      </c>
      <c r="L200" t="s">
        <v>74</v>
      </c>
      <c r="M200">
        <v>990001</v>
      </c>
      <c r="N200" t="s">
        <v>51</v>
      </c>
      <c r="O200">
        <v>1</v>
      </c>
      <c r="Q200">
        <v>1</v>
      </c>
      <c r="S200" t="s">
        <v>195</v>
      </c>
      <c r="AE200">
        <v>12</v>
      </c>
      <c r="AF200">
        <v>7.6</v>
      </c>
      <c r="AG200">
        <v>5</v>
      </c>
      <c r="AH200" t="s">
        <v>53</v>
      </c>
      <c r="AI200" t="s">
        <v>54</v>
      </c>
      <c r="AJ200">
        <v>2</v>
      </c>
      <c r="AK200">
        <v>1</v>
      </c>
      <c r="AL200">
        <v>1</v>
      </c>
      <c r="AM200" t="s">
        <v>55</v>
      </c>
      <c r="AN200" t="s">
        <v>56</v>
      </c>
      <c r="AP200">
        <v>1</v>
      </c>
      <c r="AQ200" t="s">
        <v>57</v>
      </c>
      <c r="AR200">
        <v>0</v>
      </c>
      <c r="AW200" t="s">
        <v>58</v>
      </c>
      <c r="AX200">
        <v>0</v>
      </c>
      <c r="AY200">
        <v>2</v>
      </c>
      <c r="AZ200">
        <v>1</v>
      </c>
      <c r="BA200">
        <v>1</v>
      </c>
      <c r="BB200" t="s">
        <v>59</v>
      </c>
    </row>
    <row r="201" spans="1:54" x14ac:dyDescent="0.2">
      <c r="A201" s="4" t="str">
        <f>VLOOKUP(F201,'Matching-Tabelle'!$A$57:$B$61,2,FALSE)</f>
        <v>curdin.schenkel@tkb.ch</v>
      </c>
      <c r="B201" s="4" t="str">
        <f>VLOOKUP(J201,'Matching-Tabelle'!$A$1:$B$52,2,FALSE)</f>
        <v>WPI RTB</v>
      </c>
      <c r="C201" s="4">
        <v>1.25</v>
      </c>
      <c r="D201" s="4" t="s">
        <v>200</v>
      </c>
      <c r="E201" s="5">
        <v>42402</v>
      </c>
      <c r="F201" t="s">
        <v>46</v>
      </c>
      <c r="G201" t="s">
        <v>47</v>
      </c>
      <c r="H201" t="s">
        <v>48</v>
      </c>
      <c r="I201" s="1"/>
      <c r="J201">
        <v>24</v>
      </c>
      <c r="K201" t="s">
        <v>73</v>
      </c>
      <c r="L201" t="s">
        <v>74</v>
      </c>
      <c r="M201">
        <v>990001</v>
      </c>
      <c r="N201" t="s">
        <v>51</v>
      </c>
      <c r="O201">
        <v>1.25</v>
      </c>
      <c r="Q201">
        <v>1.25</v>
      </c>
      <c r="S201" t="s">
        <v>200</v>
      </c>
      <c r="AE201">
        <v>12</v>
      </c>
      <c r="AF201">
        <v>7.6</v>
      </c>
      <c r="AG201">
        <v>5</v>
      </c>
      <c r="AH201" t="s">
        <v>53</v>
      </c>
      <c r="AI201" t="s">
        <v>54</v>
      </c>
      <c r="AJ201">
        <v>2</v>
      </c>
      <c r="AK201">
        <v>1</v>
      </c>
      <c r="AL201">
        <v>1</v>
      </c>
      <c r="AM201" t="s">
        <v>55</v>
      </c>
      <c r="AN201" t="s">
        <v>56</v>
      </c>
      <c r="AP201">
        <v>1</v>
      </c>
      <c r="AQ201" t="s">
        <v>57</v>
      </c>
      <c r="AR201">
        <v>0</v>
      </c>
      <c r="AW201" t="s">
        <v>58</v>
      </c>
      <c r="AX201">
        <v>0</v>
      </c>
      <c r="AY201">
        <v>2</v>
      </c>
      <c r="AZ201">
        <v>1.25</v>
      </c>
      <c r="BA201">
        <v>1.25</v>
      </c>
      <c r="BB201" t="s">
        <v>59</v>
      </c>
    </row>
    <row r="202" spans="1:54" x14ac:dyDescent="0.2">
      <c r="A202" s="4" t="str">
        <f>VLOOKUP(F202,'Matching-Tabelle'!$A$57:$B$61,2,FALSE)</f>
        <v>curdin.schenkel@tkb.ch</v>
      </c>
      <c r="B202" s="4" t="str">
        <f>VLOOKUP(J202,'Matching-Tabelle'!$A$1:$B$52,2,FALSE)</f>
        <v>WPI RTB</v>
      </c>
      <c r="C202" s="4">
        <v>2</v>
      </c>
      <c r="D202" s="4" t="s">
        <v>203</v>
      </c>
      <c r="E202" s="5">
        <v>42403</v>
      </c>
      <c r="F202" t="s">
        <v>46</v>
      </c>
      <c r="G202" t="s">
        <v>47</v>
      </c>
      <c r="H202" t="s">
        <v>48</v>
      </c>
      <c r="I202" s="1"/>
      <c r="J202">
        <v>24</v>
      </c>
      <c r="K202" t="s">
        <v>73</v>
      </c>
      <c r="L202" t="s">
        <v>74</v>
      </c>
      <c r="M202">
        <v>990001</v>
      </c>
      <c r="N202" t="s">
        <v>51</v>
      </c>
      <c r="O202">
        <v>2</v>
      </c>
      <c r="Q202">
        <v>2</v>
      </c>
      <c r="S202" t="s">
        <v>203</v>
      </c>
      <c r="AE202">
        <v>12</v>
      </c>
      <c r="AF202">
        <v>7.6</v>
      </c>
      <c r="AG202">
        <v>5</v>
      </c>
      <c r="AH202" t="s">
        <v>53</v>
      </c>
      <c r="AI202" t="s">
        <v>54</v>
      </c>
      <c r="AJ202">
        <v>2</v>
      </c>
      <c r="AK202">
        <v>1</v>
      </c>
      <c r="AL202">
        <v>1</v>
      </c>
      <c r="AM202" t="s">
        <v>55</v>
      </c>
      <c r="AN202" t="s">
        <v>56</v>
      </c>
      <c r="AP202">
        <v>1</v>
      </c>
      <c r="AQ202" t="s">
        <v>57</v>
      </c>
      <c r="AR202">
        <v>0</v>
      </c>
      <c r="AW202" t="s">
        <v>58</v>
      </c>
      <c r="AX202">
        <v>0</v>
      </c>
      <c r="AY202">
        <v>2</v>
      </c>
      <c r="AZ202">
        <v>2</v>
      </c>
      <c r="BA202">
        <v>2</v>
      </c>
      <c r="BB202" t="s">
        <v>59</v>
      </c>
    </row>
    <row r="203" spans="1:54" x14ac:dyDescent="0.2">
      <c r="A203" s="4" t="str">
        <f>VLOOKUP(F203,'Matching-Tabelle'!$A$57:$B$61,2,FALSE)</f>
        <v>curdin.schenkel@tkb.ch</v>
      </c>
      <c r="B203" s="4" t="str">
        <f>VLOOKUP(J203,'Matching-Tabelle'!$A$1:$B$52,2,FALSE)</f>
        <v>WPI RTB</v>
      </c>
      <c r="C203" s="4">
        <v>2</v>
      </c>
      <c r="D203" s="4" t="s">
        <v>87</v>
      </c>
      <c r="E203" s="5">
        <v>42403</v>
      </c>
      <c r="F203" t="s">
        <v>46</v>
      </c>
      <c r="G203" t="s">
        <v>47</v>
      </c>
      <c r="H203" t="s">
        <v>48</v>
      </c>
      <c r="I203" s="1"/>
      <c r="J203">
        <v>24</v>
      </c>
      <c r="K203" t="s">
        <v>73</v>
      </c>
      <c r="L203" t="s">
        <v>74</v>
      </c>
      <c r="M203">
        <v>990001</v>
      </c>
      <c r="N203" t="s">
        <v>51</v>
      </c>
      <c r="O203">
        <v>2</v>
      </c>
      <c r="Q203">
        <v>2</v>
      </c>
      <c r="S203" t="s">
        <v>87</v>
      </c>
      <c r="AE203">
        <v>12</v>
      </c>
      <c r="AF203">
        <v>7.6</v>
      </c>
      <c r="AG203">
        <v>5</v>
      </c>
      <c r="AH203" t="s">
        <v>53</v>
      </c>
      <c r="AI203" t="s">
        <v>54</v>
      </c>
      <c r="AJ203">
        <v>2</v>
      </c>
      <c r="AK203">
        <v>1</v>
      </c>
      <c r="AL203">
        <v>1</v>
      </c>
      <c r="AM203" t="s">
        <v>55</v>
      </c>
      <c r="AN203" t="s">
        <v>56</v>
      </c>
      <c r="AP203">
        <v>1</v>
      </c>
      <c r="AQ203" t="s">
        <v>57</v>
      </c>
      <c r="AR203">
        <v>0</v>
      </c>
      <c r="AW203" t="s">
        <v>58</v>
      </c>
      <c r="AX203">
        <v>0</v>
      </c>
      <c r="AY203">
        <v>2</v>
      </c>
      <c r="AZ203">
        <v>2</v>
      </c>
      <c r="BA203">
        <v>2</v>
      </c>
      <c r="BB203" t="s">
        <v>59</v>
      </c>
    </row>
    <row r="204" spans="1:54" x14ac:dyDescent="0.2">
      <c r="A204" s="4" t="str">
        <f>VLOOKUP(F204,'Matching-Tabelle'!$A$57:$B$61,2,FALSE)</f>
        <v>curdin.schenkel@tkb.ch</v>
      </c>
      <c r="B204" s="4" t="str">
        <f>VLOOKUP(J204,'Matching-Tabelle'!$A$1:$B$52,2,FALSE)</f>
        <v>WPI RTB</v>
      </c>
      <c r="C204" s="4">
        <v>4</v>
      </c>
      <c r="D204" s="4" t="s">
        <v>204</v>
      </c>
      <c r="E204" s="5">
        <v>42404</v>
      </c>
      <c r="F204" t="s">
        <v>46</v>
      </c>
      <c r="G204" t="s">
        <v>47</v>
      </c>
      <c r="H204" t="s">
        <v>48</v>
      </c>
      <c r="I204" s="1"/>
      <c r="J204">
        <v>24</v>
      </c>
      <c r="K204" t="s">
        <v>73</v>
      </c>
      <c r="L204" t="s">
        <v>74</v>
      </c>
      <c r="M204">
        <v>990001</v>
      </c>
      <c r="N204" t="s">
        <v>51</v>
      </c>
      <c r="O204">
        <v>4</v>
      </c>
      <c r="Q204">
        <v>4</v>
      </c>
      <c r="S204" t="s">
        <v>204</v>
      </c>
      <c r="AE204">
        <v>12</v>
      </c>
      <c r="AF204">
        <v>7.6</v>
      </c>
      <c r="AG204">
        <v>5</v>
      </c>
      <c r="AH204" t="s">
        <v>53</v>
      </c>
      <c r="AI204" t="s">
        <v>54</v>
      </c>
      <c r="AJ204">
        <v>2</v>
      </c>
      <c r="AK204">
        <v>1</v>
      </c>
      <c r="AL204">
        <v>1</v>
      </c>
      <c r="AM204" t="s">
        <v>55</v>
      </c>
      <c r="AN204" t="s">
        <v>56</v>
      </c>
      <c r="AP204">
        <v>1</v>
      </c>
      <c r="AQ204" t="s">
        <v>57</v>
      </c>
      <c r="AR204">
        <v>0</v>
      </c>
      <c r="AW204" t="s">
        <v>58</v>
      </c>
      <c r="AX204">
        <v>0</v>
      </c>
      <c r="AY204">
        <v>2</v>
      </c>
      <c r="AZ204">
        <v>4</v>
      </c>
      <c r="BA204">
        <v>4</v>
      </c>
      <c r="BB204" t="s">
        <v>59</v>
      </c>
    </row>
    <row r="205" spans="1:54" x14ac:dyDescent="0.2">
      <c r="A205" s="4" t="str">
        <f>VLOOKUP(F205,'Matching-Tabelle'!$A$57:$B$61,2,FALSE)</f>
        <v>curdin.schenkel@tkb.ch</v>
      </c>
      <c r="B205" s="4" t="str">
        <f>VLOOKUP(J205,'Matching-Tabelle'!$A$1:$B$52,2,FALSE)</f>
        <v>WPI RTB</v>
      </c>
      <c r="C205" s="4">
        <v>1.5</v>
      </c>
      <c r="D205" s="4" t="s">
        <v>87</v>
      </c>
      <c r="E205" s="5">
        <v>42404</v>
      </c>
      <c r="F205" t="s">
        <v>46</v>
      </c>
      <c r="G205" t="s">
        <v>47</v>
      </c>
      <c r="H205" t="s">
        <v>48</v>
      </c>
      <c r="I205" s="1"/>
      <c r="J205">
        <v>24</v>
      </c>
      <c r="K205" t="s">
        <v>73</v>
      </c>
      <c r="L205" t="s">
        <v>74</v>
      </c>
      <c r="M205">
        <v>990001</v>
      </c>
      <c r="N205" t="s">
        <v>51</v>
      </c>
      <c r="O205">
        <v>1.5</v>
      </c>
      <c r="Q205">
        <v>1.5</v>
      </c>
      <c r="S205" t="s">
        <v>87</v>
      </c>
      <c r="AE205">
        <v>12</v>
      </c>
      <c r="AF205">
        <v>7.6</v>
      </c>
      <c r="AG205">
        <v>5</v>
      </c>
      <c r="AH205" t="s">
        <v>53</v>
      </c>
      <c r="AI205" t="s">
        <v>54</v>
      </c>
      <c r="AJ205">
        <v>2</v>
      </c>
      <c r="AK205">
        <v>1</v>
      </c>
      <c r="AL205">
        <v>1</v>
      </c>
      <c r="AM205" t="s">
        <v>55</v>
      </c>
      <c r="AN205" t="s">
        <v>56</v>
      </c>
      <c r="AP205">
        <v>1</v>
      </c>
      <c r="AQ205" t="s">
        <v>57</v>
      </c>
      <c r="AR205">
        <v>0</v>
      </c>
      <c r="AW205" t="s">
        <v>58</v>
      </c>
      <c r="AX205">
        <v>0</v>
      </c>
      <c r="AY205">
        <v>2</v>
      </c>
      <c r="AZ205">
        <v>1.5</v>
      </c>
      <c r="BA205">
        <v>1.5</v>
      </c>
      <c r="BB205" t="s">
        <v>59</v>
      </c>
    </row>
    <row r="206" spans="1:54" x14ac:dyDescent="0.2">
      <c r="A206" s="4" t="str">
        <f>VLOOKUP(F206,'Matching-Tabelle'!$A$57:$B$61,2,FALSE)</f>
        <v>curdin.schenkel@tkb.ch</v>
      </c>
      <c r="B206" s="4" t="str">
        <f>VLOOKUP(J206,'Matching-Tabelle'!$A$1:$B$52,2,FALSE)</f>
        <v>WPI RTB</v>
      </c>
      <c r="C206" s="4">
        <v>1</v>
      </c>
      <c r="D206" s="4" t="s">
        <v>203</v>
      </c>
      <c r="E206" s="5">
        <v>42405</v>
      </c>
      <c r="F206" t="s">
        <v>46</v>
      </c>
      <c r="G206" t="s">
        <v>47</v>
      </c>
      <c r="H206" t="s">
        <v>48</v>
      </c>
      <c r="I206" s="1"/>
      <c r="J206">
        <v>24</v>
      </c>
      <c r="K206" t="s">
        <v>73</v>
      </c>
      <c r="L206" t="s">
        <v>74</v>
      </c>
      <c r="M206">
        <v>990001</v>
      </c>
      <c r="N206" t="s">
        <v>51</v>
      </c>
      <c r="O206">
        <v>1</v>
      </c>
      <c r="Q206">
        <v>1</v>
      </c>
      <c r="S206" t="s">
        <v>203</v>
      </c>
      <c r="AE206">
        <v>12</v>
      </c>
      <c r="AF206">
        <v>7.6</v>
      </c>
      <c r="AG206">
        <v>5</v>
      </c>
      <c r="AH206" t="s">
        <v>53</v>
      </c>
      <c r="AI206" t="s">
        <v>54</v>
      </c>
      <c r="AJ206">
        <v>2</v>
      </c>
      <c r="AK206">
        <v>1</v>
      </c>
      <c r="AL206">
        <v>1</v>
      </c>
      <c r="AM206" t="s">
        <v>55</v>
      </c>
      <c r="AN206" t="s">
        <v>56</v>
      </c>
      <c r="AP206">
        <v>1</v>
      </c>
      <c r="AQ206" t="s">
        <v>57</v>
      </c>
      <c r="AR206">
        <v>0</v>
      </c>
      <c r="AW206" t="s">
        <v>58</v>
      </c>
      <c r="AX206">
        <v>0</v>
      </c>
      <c r="AY206">
        <v>2</v>
      </c>
      <c r="AZ206">
        <v>1</v>
      </c>
      <c r="BA206">
        <v>1</v>
      </c>
      <c r="BB206" t="s">
        <v>59</v>
      </c>
    </row>
    <row r="207" spans="1:54" x14ac:dyDescent="0.2">
      <c r="A207" s="4" t="str">
        <f>VLOOKUP(F207,'Matching-Tabelle'!$A$57:$B$61,2,FALSE)</f>
        <v>curdin.schenkel@tkb.ch</v>
      </c>
      <c r="B207" s="4" t="str">
        <f>VLOOKUP(J207,'Matching-Tabelle'!$A$1:$B$52,2,FALSE)</f>
        <v>WPI RTB</v>
      </c>
      <c r="C207" s="4">
        <v>1</v>
      </c>
      <c r="D207" s="4" t="s">
        <v>87</v>
      </c>
      <c r="E207" s="5">
        <v>42405</v>
      </c>
      <c r="F207" t="s">
        <v>46</v>
      </c>
      <c r="G207" t="s">
        <v>47</v>
      </c>
      <c r="H207" t="s">
        <v>48</v>
      </c>
      <c r="I207" s="1"/>
      <c r="J207">
        <v>24</v>
      </c>
      <c r="K207" t="s">
        <v>73</v>
      </c>
      <c r="L207" t="s">
        <v>74</v>
      </c>
      <c r="M207">
        <v>990001</v>
      </c>
      <c r="N207" t="s">
        <v>51</v>
      </c>
      <c r="O207">
        <v>1</v>
      </c>
      <c r="Q207">
        <v>1</v>
      </c>
      <c r="S207" t="s">
        <v>87</v>
      </c>
      <c r="AE207">
        <v>12</v>
      </c>
      <c r="AF207">
        <v>7.6</v>
      </c>
      <c r="AG207">
        <v>5</v>
      </c>
      <c r="AH207" t="s">
        <v>53</v>
      </c>
      <c r="AI207" t="s">
        <v>54</v>
      </c>
      <c r="AJ207">
        <v>2</v>
      </c>
      <c r="AK207">
        <v>1</v>
      </c>
      <c r="AL207">
        <v>1</v>
      </c>
      <c r="AM207" t="s">
        <v>55</v>
      </c>
      <c r="AN207" t="s">
        <v>56</v>
      </c>
      <c r="AP207">
        <v>1</v>
      </c>
      <c r="AQ207" t="s">
        <v>57</v>
      </c>
      <c r="AR207">
        <v>0</v>
      </c>
      <c r="AW207" t="s">
        <v>58</v>
      </c>
      <c r="AX207">
        <v>0</v>
      </c>
      <c r="AY207">
        <v>2</v>
      </c>
      <c r="AZ207">
        <v>1</v>
      </c>
      <c r="BA207">
        <v>1</v>
      </c>
      <c r="BB207" t="s">
        <v>59</v>
      </c>
    </row>
    <row r="208" spans="1:54" x14ac:dyDescent="0.2">
      <c r="A208" s="4" t="str">
        <f>VLOOKUP(F208,'Matching-Tabelle'!$A$57:$B$61,2,FALSE)</f>
        <v>curdin.schenkel@tkb.ch</v>
      </c>
      <c r="B208" s="4" t="str">
        <f>VLOOKUP(J208,'Matching-Tabelle'!$A$1:$B$52,2,FALSE)</f>
        <v>WPI RTB</v>
      </c>
      <c r="C208" s="4">
        <v>1.5</v>
      </c>
      <c r="D208" s="4" t="s">
        <v>87</v>
      </c>
      <c r="E208" s="5">
        <v>42408</v>
      </c>
      <c r="F208" t="s">
        <v>46</v>
      </c>
      <c r="G208" t="s">
        <v>47</v>
      </c>
      <c r="H208" t="s">
        <v>48</v>
      </c>
      <c r="I208" s="1"/>
      <c r="J208">
        <v>24</v>
      </c>
      <c r="K208" t="s">
        <v>73</v>
      </c>
      <c r="L208" t="s">
        <v>74</v>
      </c>
      <c r="M208">
        <v>990001</v>
      </c>
      <c r="N208" t="s">
        <v>51</v>
      </c>
      <c r="O208">
        <v>1.5</v>
      </c>
      <c r="Q208">
        <v>1.5</v>
      </c>
      <c r="S208" t="s">
        <v>87</v>
      </c>
      <c r="AE208">
        <v>12</v>
      </c>
      <c r="AF208">
        <v>7.6</v>
      </c>
      <c r="AG208">
        <v>5</v>
      </c>
      <c r="AH208" t="s">
        <v>53</v>
      </c>
      <c r="AI208" t="s">
        <v>54</v>
      </c>
      <c r="AJ208">
        <v>2</v>
      </c>
      <c r="AK208">
        <v>1</v>
      </c>
      <c r="AL208">
        <v>1</v>
      </c>
      <c r="AM208" t="s">
        <v>55</v>
      </c>
      <c r="AN208" t="s">
        <v>56</v>
      </c>
      <c r="AP208">
        <v>1</v>
      </c>
      <c r="AQ208" t="s">
        <v>57</v>
      </c>
      <c r="AR208">
        <v>0</v>
      </c>
      <c r="AW208" t="s">
        <v>58</v>
      </c>
      <c r="AX208">
        <v>0</v>
      </c>
      <c r="AY208">
        <v>2</v>
      </c>
      <c r="AZ208">
        <v>1.5</v>
      </c>
      <c r="BA208">
        <v>1.5</v>
      </c>
      <c r="BB208" t="s">
        <v>59</v>
      </c>
    </row>
    <row r="209" spans="1:54" x14ac:dyDescent="0.2">
      <c r="A209" s="4" t="str">
        <f>VLOOKUP(F209,'Matching-Tabelle'!$A$57:$B$61,2,FALSE)</f>
        <v>curdin.schenkel@tkb.ch</v>
      </c>
      <c r="B209" s="4" t="str">
        <f>VLOOKUP(J209,'Matching-Tabelle'!$A$1:$B$52,2,FALSE)</f>
        <v>WPI RTB</v>
      </c>
      <c r="C209" s="4">
        <v>1</v>
      </c>
      <c r="D209" s="4" t="s">
        <v>87</v>
      </c>
      <c r="E209" s="5">
        <v>42409</v>
      </c>
      <c r="F209" t="s">
        <v>46</v>
      </c>
      <c r="G209" t="s">
        <v>47</v>
      </c>
      <c r="H209" t="s">
        <v>48</v>
      </c>
      <c r="I209" s="1"/>
      <c r="J209">
        <v>24</v>
      </c>
      <c r="K209" t="s">
        <v>73</v>
      </c>
      <c r="L209" t="s">
        <v>74</v>
      </c>
      <c r="M209">
        <v>990001</v>
      </c>
      <c r="N209" t="s">
        <v>51</v>
      </c>
      <c r="O209">
        <v>1</v>
      </c>
      <c r="Q209">
        <v>1</v>
      </c>
      <c r="S209" t="s">
        <v>87</v>
      </c>
      <c r="AE209">
        <v>12</v>
      </c>
      <c r="AF209">
        <v>7.6</v>
      </c>
      <c r="AG209">
        <v>5</v>
      </c>
      <c r="AH209" t="s">
        <v>53</v>
      </c>
      <c r="AI209" t="s">
        <v>54</v>
      </c>
      <c r="AJ209">
        <v>2</v>
      </c>
      <c r="AK209">
        <v>1</v>
      </c>
      <c r="AL209">
        <v>1</v>
      </c>
      <c r="AM209" t="s">
        <v>55</v>
      </c>
      <c r="AN209" t="s">
        <v>56</v>
      </c>
      <c r="AP209">
        <v>1</v>
      </c>
      <c r="AQ209" t="s">
        <v>57</v>
      </c>
      <c r="AR209">
        <v>0</v>
      </c>
      <c r="AW209" t="s">
        <v>58</v>
      </c>
      <c r="AX209">
        <v>0</v>
      </c>
      <c r="AY209">
        <v>2</v>
      </c>
      <c r="AZ209">
        <v>1</v>
      </c>
      <c r="BA209">
        <v>1</v>
      </c>
      <c r="BB209" t="s">
        <v>59</v>
      </c>
    </row>
    <row r="210" spans="1:54" x14ac:dyDescent="0.2">
      <c r="A210" s="4" t="str">
        <f>VLOOKUP(F210,'Matching-Tabelle'!$A$57:$B$61,2,FALSE)</f>
        <v>curdin.schenkel@tkb.ch</v>
      </c>
      <c r="B210" s="4" t="str">
        <f>VLOOKUP(J210,'Matching-Tabelle'!$A$1:$B$52,2,FALSE)</f>
        <v>WPI RTB</v>
      </c>
      <c r="C210" s="4">
        <v>4</v>
      </c>
      <c r="D210" s="4" t="s">
        <v>223</v>
      </c>
      <c r="E210" s="5">
        <v>42409</v>
      </c>
      <c r="F210" t="s">
        <v>46</v>
      </c>
      <c r="G210" t="s">
        <v>47</v>
      </c>
      <c r="H210" t="s">
        <v>48</v>
      </c>
      <c r="I210" s="1"/>
      <c r="J210">
        <v>24</v>
      </c>
      <c r="K210" t="s">
        <v>73</v>
      </c>
      <c r="L210" t="s">
        <v>74</v>
      </c>
      <c r="M210">
        <v>990001</v>
      </c>
      <c r="N210" t="s">
        <v>51</v>
      </c>
      <c r="O210">
        <v>4</v>
      </c>
      <c r="Q210">
        <v>4</v>
      </c>
      <c r="S210" t="s">
        <v>223</v>
      </c>
      <c r="AE210">
        <v>12</v>
      </c>
      <c r="AF210">
        <v>7.6</v>
      </c>
      <c r="AG210">
        <v>5</v>
      </c>
      <c r="AH210" t="s">
        <v>53</v>
      </c>
      <c r="AI210" t="s">
        <v>54</v>
      </c>
      <c r="AJ210">
        <v>2</v>
      </c>
      <c r="AK210">
        <v>1</v>
      </c>
      <c r="AL210">
        <v>1</v>
      </c>
      <c r="AM210" t="s">
        <v>55</v>
      </c>
      <c r="AN210" t="s">
        <v>56</v>
      </c>
      <c r="AP210">
        <v>1</v>
      </c>
      <c r="AQ210" t="s">
        <v>57</v>
      </c>
      <c r="AR210">
        <v>0</v>
      </c>
      <c r="AW210" t="s">
        <v>58</v>
      </c>
      <c r="AX210">
        <v>0</v>
      </c>
      <c r="AY210">
        <v>2</v>
      </c>
      <c r="AZ210">
        <v>4</v>
      </c>
      <c r="BA210">
        <v>4</v>
      </c>
      <c r="BB210" t="s">
        <v>59</v>
      </c>
    </row>
    <row r="211" spans="1:54" x14ac:dyDescent="0.2">
      <c r="A211" s="4" t="str">
        <f>VLOOKUP(F211,'Matching-Tabelle'!$A$57:$B$61,2,FALSE)</f>
        <v>curdin.schenkel@tkb.ch</v>
      </c>
      <c r="B211" s="4" t="str">
        <f>VLOOKUP(J211,'Matching-Tabelle'!$A$1:$B$52,2,FALSE)</f>
        <v>WPI RTB</v>
      </c>
      <c r="C211" s="4">
        <v>1</v>
      </c>
      <c r="D211" s="4" t="s">
        <v>98</v>
      </c>
      <c r="E211" s="5">
        <v>42410</v>
      </c>
      <c r="F211" t="s">
        <v>46</v>
      </c>
      <c r="G211" t="s">
        <v>47</v>
      </c>
      <c r="H211" t="s">
        <v>48</v>
      </c>
      <c r="I211" s="1"/>
      <c r="J211">
        <v>24</v>
      </c>
      <c r="K211" t="s">
        <v>73</v>
      </c>
      <c r="L211" t="s">
        <v>74</v>
      </c>
      <c r="M211">
        <v>990001</v>
      </c>
      <c r="N211" t="s">
        <v>51</v>
      </c>
      <c r="O211">
        <v>1</v>
      </c>
      <c r="Q211">
        <v>1</v>
      </c>
      <c r="S211" t="s">
        <v>98</v>
      </c>
      <c r="AE211">
        <v>12</v>
      </c>
      <c r="AF211">
        <v>7.6</v>
      </c>
      <c r="AG211">
        <v>5</v>
      </c>
      <c r="AH211" t="s">
        <v>53</v>
      </c>
      <c r="AI211" t="s">
        <v>54</v>
      </c>
      <c r="AJ211">
        <v>2</v>
      </c>
      <c r="AK211">
        <v>1</v>
      </c>
      <c r="AL211">
        <v>1</v>
      </c>
      <c r="AM211" t="s">
        <v>55</v>
      </c>
      <c r="AN211" t="s">
        <v>56</v>
      </c>
      <c r="AP211">
        <v>1</v>
      </c>
      <c r="AQ211" t="s">
        <v>57</v>
      </c>
      <c r="AR211">
        <v>0</v>
      </c>
      <c r="AW211" t="s">
        <v>58</v>
      </c>
      <c r="AX211">
        <v>0</v>
      </c>
      <c r="AY211">
        <v>2</v>
      </c>
      <c r="AZ211">
        <v>1</v>
      </c>
      <c r="BA211">
        <v>1</v>
      </c>
      <c r="BB211" t="s">
        <v>59</v>
      </c>
    </row>
    <row r="212" spans="1:54" x14ac:dyDescent="0.2">
      <c r="A212" s="4" t="str">
        <f>VLOOKUP(F212,'Matching-Tabelle'!$A$57:$B$61,2,FALSE)</f>
        <v>curdin.schenkel@tkb.ch</v>
      </c>
      <c r="B212" s="4" t="str">
        <f>VLOOKUP(J212,'Matching-Tabelle'!$A$1:$B$52,2,FALSE)</f>
        <v>WPI RTB</v>
      </c>
      <c r="C212" s="4">
        <v>4</v>
      </c>
      <c r="D212" s="4" t="s">
        <v>231</v>
      </c>
      <c r="E212" s="5">
        <v>42412</v>
      </c>
      <c r="F212" t="s">
        <v>46</v>
      </c>
      <c r="G212" t="s">
        <v>47</v>
      </c>
      <c r="H212" t="s">
        <v>48</v>
      </c>
      <c r="I212" s="1"/>
      <c r="J212">
        <v>24</v>
      </c>
      <c r="K212" t="s">
        <v>73</v>
      </c>
      <c r="L212" t="s">
        <v>74</v>
      </c>
      <c r="M212">
        <v>990001</v>
      </c>
      <c r="N212" t="s">
        <v>51</v>
      </c>
      <c r="O212">
        <v>4</v>
      </c>
      <c r="Q212">
        <v>4</v>
      </c>
      <c r="S212" t="s">
        <v>231</v>
      </c>
      <c r="AE212">
        <v>12</v>
      </c>
      <c r="AF212">
        <v>7.6</v>
      </c>
      <c r="AG212">
        <v>5</v>
      </c>
      <c r="AH212" t="s">
        <v>53</v>
      </c>
      <c r="AI212" t="s">
        <v>54</v>
      </c>
      <c r="AJ212">
        <v>2</v>
      </c>
      <c r="AK212">
        <v>1</v>
      </c>
      <c r="AL212">
        <v>1</v>
      </c>
      <c r="AM212" t="s">
        <v>55</v>
      </c>
      <c r="AN212" t="s">
        <v>56</v>
      </c>
      <c r="AP212">
        <v>1</v>
      </c>
      <c r="AQ212" t="s">
        <v>57</v>
      </c>
      <c r="AR212">
        <v>0</v>
      </c>
      <c r="AW212" t="s">
        <v>58</v>
      </c>
      <c r="AX212">
        <v>0</v>
      </c>
      <c r="AY212">
        <v>2</v>
      </c>
      <c r="AZ212">
        <v>4</v>
      </c>
      <c r="BA212">
        <v>4</v>
      </c>
      <c r="BB212" t="s">
        <v>59</v>
      </c>
    </row>
    <row r="213" spans="1:54" x14ac:dyDescent="0.2">
      <c r="A213" s="4" t="str">
        <f>VLOOKUP(F213,'Matching-Tabelle'!$A$57:$B$61,2,FALSE)</f>
        <v>curdin.schenkel@tkb.ch</v>
      </c>
      <c r="B213" s="4" t="str">
        <f>VLOOKUP(J213,'Matching-Tabelle'!$A$1:$B$52,2,FALSE)</f>
        <v>WPI RTB</v>
      </c>
      <c r="C213" s="4">
        <v>2.5</v>
      </c>
      <c r="D213" s="4" t="s">
        <v>232</v>
      </c>
      <c r="E213" s="5">
        <v>42422</v>
      </c>
      <c r="F213" t="s">
        <v>46</v>
      </c>
      <c r="G213" t="s">
        <v>47</v>
      </c>
      <c r="H213" t="s">
        <v>48</v>
      </c>
      <c r="I213" s="1"/>
      <c r="J213">
        <v>24</v>
      </c>
      <c r="K213" t="s">
        <v>73</v>
      </c>
      <c r="L213" t="s">
        <v>74</v>
      </c>
      <c r="M213">
        <v>990001</v>
      </c>
      <c r="N213" t="s">
        <v>51</v>
      </c>
      <c r="O213">
        <v>2.5</v>
      </c>
      <c r="Q213">
        <v>2.5</v>
      </c>
      <c r="S213" t="s">
        <v>232</v>
      </c>
      <c r="AE213">
        <v>12</v>
      </c>
      <c r="AF213">
        <v>7.6</v>
      </c>
      <c r="AG213">
        <v>5</v>
      </c>
      <c r="AH213" t="s">
        <v>53</v>
      </c>
      <c r="AI213" t="s">
        <v>54</v>
      </c>
      <c r="AJ213">
        <v>2</v>
      </c>
      <c r="AK213">
        <v>1</v>
      </c>
      <c r="AL213">
        <v>1</v>
      </c>
      <c r="AM213" t="s">
        <v>55</v>
      </c>
      <c r="AN213" t="s">
        <v>56</v>
      </c>
      <c r="AP213">
        <v>1</v>
      </c>
      <c r="AQ213" t="s">
        <v>57</v>
      </c>
      <c r="AR213">
        <v>0</v>
      </c>
      <c r="AW213" t="s">
        <v>58</v>
      </c>
      <c r="AX213">
        <v>0</v>
      </c>
      <c r="AY213">
        <v>2</v>
      </c>
      <c r="AZ213">
        <v>2.5</v>
      </c>
      <c r="BA213">
        <v>2.5</v>
      </c>
      <c r="BB213" t="s">
        <v>59</v>
      </c>
    </row>
    <row r="214" spans="1:54" x14ac:dyDescent="0.2">
      <c r="A214" s="4" t="str">
        <f>VLOOKUP(F214,'Matching-Tabelle'!$A$57:$B$61,2,FALSE)</f>
        <v>curdin.schenkel@tkb.ch</v>
      </c>
      <c r="B214" s="4" t="str">
        <f>VLOOKUP(J214,'Matching-Tabelle'!$A$1:$B$52,2,FALSE)</f>
        <v>WPI RTB</v>
      </c>
      <c r="C214" s="4">
        <v>1.75</v>
      </c>
      <c r="D214" s="4" t="s">
        <v>87</v>
      </c>
      <c r="E214" s="5">
        <v>42423</v>
      </c>
      <c r="F214" t="s">
        <v>46</v>
      </c>
      <c r="G214" t="s">
        <v>47</v>
      </c>
      <c r="H214" t="s">
        <v>48</v>
      </c>
      <c r="I214" s="1"/>
      <c r="J214">
        <v>24</v>
      </c>
      <c r="K214" t="s">
        <v>73</v>
      </c>
      <c r="L214" t="s">
        <v>74</v>
      </c>
      <c r="M214">
        <v>990001</v>
      </c>
      <c r="N214" t="s">
        <v>51</v>
      </c>
      <c r="O214">
        <v>1.75</v>
      </c>
      <c r="Q214">
        <v>1.75</v>
      </c>
      <c r="S214" t="s">
        <v>87</v>
      </c>
      <c r="AE214">
        <v>12</v>
      </c>
      <c r="AF214">
        <v>7.6</v>
      </c>
      <c r="AG214">
        <v>5</v>
      </c>
      <c r="AH214" t="s">
        <v>53</v>
      </c>
      <c r="AI214" t="s">
        <v>54</v>
      </c>
      <c r="AJ214">
        <v>2</v>
      </c>
      <c r="AK214">
        <v>1</v>
      </c>
      <c r="AL214">
        <v>1</v>
      </c>
      <c r="AM214" t="s">
        <v>55</v>
      </c>
      <c r="AN214" t="s">
        <v>56</v>
      </c>
      <c r="AP214">
        <v>1</v>
      </c>
      <c r="AQ214" t="s">
        <v>57</v>
      </c>
      <c r="AR214">
        <v>0</v>
      </c>
      <c r="AW214" t="s">
        <v>58</v>
      </c>
      <c r="AX214">
        <v>0</v>
      </c>
      <c r="AY214">
        <v>2</v>
      </c>
      <c r="AZ214">
        <v>1.75</v>
      </c>
      <c r="BA214">
        <v>1.75</v>
      </c>
      <c r="BB214" t="s">
        <v>59</v>
      </c>
    </row>
    <row r="215" spans="1:54" x14ac:dyDescent="0.2">
      <c r="A215" s="4" t="str">
        <f>VLOOKUP(F215,'Matching-Tabelle'!$A$57:$B$61,2,FALSE)</f>
        <v>curdin.schenkel@tkb.ch</v>
      </c>
      <c r="B215" s="4" t="str">
        <f>VLOOKUP(J215,'Matching-Tabelle'!$A$1:$B$52,2,FALSE)</f>
        <v>WPI RTB</v>
      </c>
      <c r="C215" s="4">
        <v>1.5</v>
      </c>
      <c r="D215" s="4" t="s">
        <v>250</v>
      </c>
      <c r="E215" s="5">
        <v>42424</v>
      </c>
      <c r="F215" t="s">
        <v>46</v>
      </c>
      <c r="G215" t="s">
        <v>47</v>
      </c>
      <c r="H215" t="s">
        <v>48</v>
      </c>
      <c r="I215" s="1"/>
      <c r="J215">
        <v>24</v>
      </c>
      <c r="K215" t="s">
        <v>73</v>
      </c>
      <c r="L215" t="s">
        <v>74</v>
      </c>
      <c r="M215">
        <v>990001</v>
      </c>
      <c r="N215" t="s">
        <v>51</v>
      </c>
      <c r="O215">
        <v>1.5</v>
      </c>
      <c r="Q215">
        <v>1.5</v>
      </c>
      <c r="S215" t="s">
        <v>250</v>
      </c>
      <c r="AE215">
        <v>12</v>
      </c>
      <c r="AF215">
        <v>7.6</v>
      </c>
      <c r="AG215">
        <v>5</v>
      </c>
      <c r="AH215" t="s">
        <v>53</v>
      </c>
      <c r="AI215" t="s">
        <v>54</v>
      </c>
      <c r="AJ215">
        <v>2</v>
      </c>
      <c r="AK215">
        <v>1</v>
      </c>
      <c r="AL215">
        <v>1</v>
      </c>
      <c r="AM215" t="s">
        <v>55</v>
      </c>
      <c r="AN215" t="s">
        <v>56</v>
      </c>
      <c r="AP215">
        <v>1</v>
      </c>
      <c r="AQ215" t="s">
        <v>57</v>
      </c>
      <c r="AR215">
        <v>0</v>
      </c>
      <c r="AW215" t="s">
        <v>58</v>
      </c>
      <c r="AX215">
        <v>0</v>
      </c>
      <c r="AY215">
        <v>2</v>
      </c>
      <c r="AZ215">
        <v>1.5</v>
      </c>
      <c r="BA215">
        <v>1.5</v>
      </c>
      <c r="BB215" t="s">
        <v>59</v>
      </c>
    </row>
    <row r="216" spans="1:54" x14ac:dyDescent="0.2">
      <c r="A216" s="4" t="str">
        <f>VLOOKUP(F216,'Matching-Tabelle'!$A$57:$B$61,2,FALSE)</f>
        <v>curdin.schenkel@tkb.ch</v>
      </c>
      <c r="B216" s="4" t="str">
        <f>VLOOKUP(J216,'Matching-Tabelle'!$A$1:$B$52,2,FALSE)</f>
        <v>WPI RTB</v>
      </c>
      <c r="C216" s="4">
        <v>2</v>
      </c>
      <c r="D216" s="4" t="s">
        <v>260</v>
      </c>
      <c r="E216" s="5">
        <v>42425</v>
      </c>
      <c r="F216" t="s">
        <v>46</v>
      </c>
      <c r="G216" t="s">
        <v>47</v>
      </c>
      <c r="H216" t="s">
        <v>48</v>
      </c>
      <c r="I216" s="1"/>
      <c r="J216">
        <v>24</v>
      </c>
      <c r="K216" t="s">
        <v>73</v>
      </c>
      <c r="L216" t="s">
        <v>74</v>
      </c>
      <c r="M216">
        <v>990001</v>
      </c>
      <c r="N216" t="s">
        <v>51</v>
      </c>
      <c r="O216">
        <v>2</v>
      </c>
      <c r="Q216">
        <v>2</v>
      </c>
      <c r="S216" t="s">
        <v>260</v>
      </c>
      <c r="AE216">
        <v>12</v>
      </c>
      <c r="AF216">
        <v>7.6</v>
      </c>
      <c r="AG216">
        <v>5</v>
      </c>
      <c r="AH216" t="s">
        <v>53</v>
      </c>
      <c r="AI216" t="s">
        <v>54</v>
      </c>
      <c r="AJ216">
        <v>2</v>
      </c>
      <c r="AK216">
        <v>1</v>
      </c>
      <c r="AL216">
        <v>1</v>
      </c>
      <c r="AM216" t="s">
        <v>55</v>
      </c>
      <c r="AN216" t="s">
        <v>56</v>
      </c>
      <c r="AP216">
        <v>1</v>
      </c>
      <c r="AQ216" t="s">
        <v>57</v>
      </c>
      <c r="AR216">
        <v>0</v>
      </c>
      <c r="AW216" t="s">
        <v>58</v>
      </c>
      <c r="AX216">
        <v>0</v>
      </c>
      <c r="AY216">
        <v>2</v>
      </c>
      <c r="AZ216">
        <v>2</v>
      </c>
      <c r="BA216">
        <v>2</v>
      </c>
      <c r="BB216" t="s">
        <v>59</v>
      </c>
    </row>
    <row r="217" spans="1:54" x14ac:dyDescent="0.2">
      <c r="A217" s="4" t="str">
        <f>VLOOKUP(F217,'Matching-Tabelle'!$A$57:$B$61,2,FALSE)</f>
        <v>curdin.schenkel@tkb.ch</v>
      </c>
      <c r="B217" s="4" t="str">
        <f>VLOOKUP(J217,'Matching-Tabelle'!$A$1:$B$52,2,FALSE)</f>
        <v>WPI RTB</v>
      </c>
      <c r="C217" s="4">
        <v>1</v>
      </c>
      <c r="D217" s="4" t="s">
        <v>87</v>
      </c>
      <c r="E217" s="5">
        <v>42425</v>
      </c>
      <c r="F217" t="s">
        <v>46</v>
      </c>
      <c r="G217" t="s">
        <v>47</v>
      </c>
      <c r="H217" t="s">
        <v>48</v>
      </c>
      <c r="I217" s="1"/>
      <c r="J217">
        <v>24</v>
      </c>
      <c r="K217" t="s">
        <v>73</v>
      </c>
      <c r="L217" t="s">
        <v>74</v>
      </c>
      <c r="M217">
        <v>990001</v>
      </c>
      <c r="N217" t="s">
        <v>51</v>
      </c>
      <c r="O217">
        <v>1</v>
      </c>
      <c r="Q217">
        <v>1</v>
      </c>
      <c r="S217" t="s">
        <v>87</v>
      </c>
      <c r="AE217">
        <v>12</v>
      </c>
      <c r="AF217">
        <v>7.6</v>
      </c>
      <c r="AG217">
        <v>5</v>
      </c>
      <c r="AH217" t="s">
        <v>53</v>
      </c>
      <c r="AI217" t="s">
        <v>54</v>
      </c>
      <c r="AJ217">
        <v>2</v>
      </c>
      <c r="AK217">
        <v>1</v>
      </c>
      <c r="AL217">
        <v>1</v>
      </c>
      <c r="AM217" t="s">
        <v>55</v>
      </c>
      <c r="AN217" t="s">
        <v>56</v>
      </c>
      <c r="AP217">
        <v>1</v>
      </c>
      <c r="AQ217" t="s">
        <v>57</v>
      </c>
      <c r="AR217">
        <v>0</v>
      </c>
      <c r="AW217" t="s">
        <v>58</v>
      </c>
      <c r="AX217">
        <v>0</v>
      </c>
      <c r="AY217">
        <v>2</v>
      </c>
      <c r="AZ217">
        <v>1</v>
      </c>
      <c r="BA217">
        <v>1</v>
      </c>
      <c r="BB217" t="s">
        <v>59</v>
      </c>
    </row>
    <row r="218" spans="1:54" x14ac:dyDescent="0.2">
      <c r="A218" s="4" t="str">
        <f>VLOOKUP(F218,'Matching-Tabelle'!$A$57:$B$61,2,FALSE)</f>
        <v>curdin.schenkel@tkb.ch</v>
      </c>
      <c r="B218" s="4" t="str">
        <f>VLOOKUP(J218,'Matching-Tabelle'!$A$1:$B$52,2,FALSE)</f>
        <v>WPI RTB</v>
      </c>
      <c r="C218" s="4">
        <v>2</v>
      </c>
      <c r="D218" s="4" t="s">
        <v>87</v>
      </c>
      <c r="E218" s="5">
        <v>42426</v>
      </c>
      <c r="F218" t="s">
        <v>46</v>
      </c>
      <c r="G218" t="s">
        <v>47</v>
      </c>
      <c r="H218" t="s">
        <v>48</v>
      </c>
      <c r="I218" s="1"/>
      <c r="J218">
        <v>24</v>
      </c>
      <c r="K218" t="s">
        <v>73</v>
      </c>
      <c r="L218" t="s">
        <v>74</v>
      </c>
      <c r="M218">
        <v>990001</v>
      </c>
      <c r="N218" t="s">
        <v>51</v>
      </c>
      <c r="O218">
        <v>2</v>
      </c>
      <c r="Q218">
        <v>2</v>
      </c>
      <c r="S218" t="s">
        <v>87</v>
      </c>
      <c r="AE218">
        <v>12</v>
      </c>
      <c r="AF218">
        <v>7.6</v>
      </c>
      <c r="AG218">
        <v>5</v>
      </c>
      <c r="AH218" t="s">
        <v>53</v>
      </c>
      <c r="AI218" t="s">
        <v>54</v>
      </c>
      <c r="AJ218">
        <v>2</v>
      </c>
      <c r="AK218">
        <v>1</v>
      </c>
      <c r="AL218">
        <v>1</v>
      </c>
      <c r="AM218" t="s">
        <v>55</v>
      </c>
      <c r="AN218" t="s">
        <v>56</v>
      </c>
      <c r="AP218">
        <v>1</v>
      </c>
      <c r="AQ218" t="s">
        <v>57</v>
      </c>
      <c r="AR218">
        <v>0</v>
      </c>
      <c r="AW218" t="s">
        <v>58</v>
      </c>
      <c r="AX218">
        <v>0</v>
      </c>
      <c r="AY218">
        <v>2</v>
      </c>
      <c r="AZ218">
        <v>2</v>
      </c>
      <c r="BA218">
        <v>2</v>
      </c>
      <c r="BB218" t="s">
        <v>59</v>
      </c>
    </row>
    <row r="219" spans="1:54" x14ac:dyDescent="0.2">
      <c r="A219" s="4" t="str">
        <f>VLOOKUP(F219,'Matching-Tabelle'!$A$57:$B$61,2,FALSE)</f>
        <v>curdin.schenkel@tkb.ch</v>
      </c>
      <c r="B219" s="4" t="str">
        <f>VLOOKUP(J219,'Matching-Tabelle'!$A$1:$B$52,2,FALSE)</f>
        <v>WPI RTB</v>
      </c>
      <c r="C219" s="4">
        <v>1</v>
      </c>
      <c r="D219" s="4" t="s">
        <v>87</v>
      </c>
      <c r="E219" s="5">
        <v>42431</v>
      </c>
      <c r="F219" t="s">
        <v>46</v>
      </c>
      <c r="G219" t="s">
        <v>47</v>
      </c>
      <c r="H219" t="s">
        <v>48</v>
      </c>
      <c r="I219" s="1"/>
      <c r="J219">
        <v>24</v>
      </c>
      <c r="K219" t="s">
        <v>73</v>
      </c>
      <c r="L219" t="s">
        <v>74</v>
      </c>
      <c r="M219">
        <v>990001</v>
      </c>
      <c r="N219" t="s">
        <v>51</v>
      </c>
      <c r="O219">
        <v>1</v>
      </c>
      <c r="Q219">
        <v>1</v>
      </c>
      <c r="S219" t="s">
        <v>87</v>
      </c>
      <c r="AE219">
        <v>12</v>
      </c>
      <c r="AF219">
        <v>7.6</v>
      </c>
      <c r="AG219">
        <v>5</v>
      </c>
      <c r="AH219" t="s">
        <v>53</v>
      </c>
      <c r="AI219" t="s">
        <v>54</v>
      </c>
      <c r="AJ219">
        <v>2</v>
      </c>
      <c r="AK219">
        <v>1</v>
      </c>
      <c r="AL219">
        <v>1</v>
      </c>
      <c r="AM219" t="s">
        <v>55</v>
      </c>
      <c r="AN219" t="s">
        <v>56</v>
      </c>
      <c r="AP219">
        <v>1</v>
      </c>
      <c r="AQ219" t="s">
        <v>57</v>
      </c>
      <c r="AR219">
        <v>0</v>
      </c>
      <c r="AW219" t="s">
        <v>58</v>
      </c>
      <c r="AX219">
        <v>0</v>
      </c>
      <c r="AY219">
        <v>2</v>
      </c>
      <c r="AZ219">
        <v>1</v>
      </c>
      <c r="BA219">
        <v>1</v>
      </c>
      <c r="BB219" t="s">
        <v>59</v>
      </c>
    </row>
    <row r="220" spans="1:54" x14ac:dyDescent="0.2">
      <c r="A220" s="4" t="str">
        <f>VLOOKUP(F220,'Matching-Tabelle'!$A$57:$B$61,2,FALSE)</f>
        <v>curdin.schenkel@tkb.ch</v>
      </c>
      <c r="B220" s="4" t="str">
        <f>VLOOKUP(J220,'Matching-Tabelle'!$A$1:$B$52,2,FALSE)</f>
        <v>WPI RTB</v>
      </c>
      <c r="C220" s="4">
        <v>1</v>
      </c>
      <c r="D220" s="4" t="s">
        <v>275</v>
      </c>
      <c r="E220" s="5">
        <v>42432</v>
      </c>
      <c r="F220" t="s">
        <v>46</v>
      </c>
      <c r="G220" t="s">
        <v>47</v>
      </c>
      <c r="H220" t="s">
        <v>48</v>
      </c>
      <c r="I220" s="1"/>
      <c r="J220">
        <v>24</v>
      </c>
      <c r="K220" t="s">
        <v>73</v>
      </c>
      <c r="L220" t="s">
        <v>74</v>
      </c>
      <c r="M220">
        <v>990001</v>
      </c>
      <c r="N220" t="s">
        <v>51</v>
      </c>
      <c r="O220">
        <v>1</v>
      </c>
      <c r="Q220">
        <v>1</v>
      </c>
      <c r="S220" t="s">
        <v>275</v>
      </c>
      <c r="AE220">
        <v>12</v>
      </c>
      <c r="AF220">
        <v>7.6</v>
      </c>
      <c r="AG220">
        <v>5</v>
      </c>
      <c r="AH220" t="s">
        <v>53</v>
      </c>
      <c r="AI220" t="s">
        <v>54</v>
      </c>
      <c r="AJ220">
        <v>2</v>
      </c>
      <c r="AK220">
        <v>1</v>
      </c>
      <c r="AL220">
        <v>1</v>
      </c>
      <c r="AM220" t="s">
        <v>55</v>
      </c>
      <c r="AN220" t="s">
        <v>56</v>
      </c>
      <c r="AP220">
        <v>1</v>
      </c>
      <c r="AQ220" t="s">
        <v>57</v>
      </c>
      <c r="AR220">
        <v>0</v>
      </c>
      <c r="AW220" t="s">
        <v>58</v>
      </c>
      <c r="AX220">
        <v>0</v>
      </c>
      <c r="AY220">
        <v>2</v>
      </c>
      <c r="AZ220">
        <v>1</v>
      </c>
      <c r="BA220">
        <v>1</v>
      </c>
      <c r="BB220" t="s">
        <v>59</v>
      </c>
    </row>
    <row r="221" spans="1:54" x14ac:dyDescent="0.2">
      <c r="A221" s="4" t="str">
        <f>VLOOKUP(F221,'Matching-Tabelle'!$A$57:$B$61,2,FALSE)</f>
        <v>curdin.schenkel@tkb.ch</v>
      </c>
      <c r="B221" s="4" t="str">
        <f>VLOOKUP(J221,'Matching-Tabelle'!$A$1:$B$52,2,FALSE)</f>
        <v>WPI RTB</v>
      </c>
      <c r="C221" s="4">
        <v>4</v>
      </c>
      <c r="D221" s="4" t="s">
        <v>87</v>
      </c>
      <c r="E221" s="5">
        <v>42433</v>
      </c>
      <c r="F221" t="s">
        <v>46</v>
      </c>
      <c r="G221" t="s">
        <v>47</v>
      </c>
      <c r="H221" t="s">
        <v>48</v>
      </c>
      <c r="I221" s="1"/>
      <c r="J221">
        <v>24</v>
      </c>
      <c r="K221" t="s">
        <v>73</v>
      </c>
      <c r="L221" t="s">
        <v>74</v>
      </c>
      <c r="M221">
        <v>990001</v>
      </c>
      <c r="N221" t="s">
        <v>51</v>
      </c>
      <c r="O221">
        <v>4</v>
      </c>
      <c r="Q221">
        <v>4</v>
      </c>
      <c r="S221" t="s">
        <v>87</v>
      </c>
      <c r="AE221">
        <v>12</v>
      </c>
      <c r="AF221">
        <v>7.6</v>
      </c>
      <c r="AG221">
        <v>5</v>
      </c>
      <c r="AH221" t="s">
        <v>53</v>
      </c>
      <c r="AI221" t="s">
        <v>54</v>
      </c>
      <c r="AJ221">
        <v>2</v>
      </c>
      <c r="AK221">
        <v>1</v>
      </c>
      <c r="AL221">
        <v>1</v>
      </c>
      <c r="AM221" t="s">
        <v>55</v>
      </c>
      <c r="AN221" t="s">
        <v>56</v>
      </c>
      <c r="AP221">
        <v>1</v>
      </c>
      <c r="AQ221" t="s">
        <v>57</v>
      </c>
      <c r="AR221">
        <v>0</v>
      </c>
      <c r="AW221" t="s">
        <v>58</v>
      </c>
      <c r="AX221">
        <v>0</v>
      </c>
      <c r="AY221">
        <v>2</v>
      </c>
      <c r="AZ221">
        <v>4</v>
      </c>
      <c r="BA221">
        <v>4</v>
      </c>
      <c r="BB221" t="s">
        <v>59</v>
      </c>
    </row>
    <row r="222" spans="1:54" x14ac:dyDescent="0.2">
      <c r="A222" s="4" t="str">
        <f>VLOOKUP(F222,'Matching-Tabelle'!$A$57:$B$61,2,FALSE)</f>
        <v>curdin.schenkel@tkb.ch</v>
      </c>
      <c r="B222" s="4" t="str">
        <f>VLOOKUP(J222,'Matching-Tabelle'!$A$1:$B$52,2,FALSE)</f>
        <v>WPI RTB</v>
      </c>
      <c r="C222" s="4">
        <v>3</v>
      </c>
      <c r="D222" s="4" t="s">
        <v>284</v>
      </c>
      <c r="E222" s="5">
        <v>42436</v>
      </c>
      <c r="F222" t="s">
        <v>46</v>
      </c>
      <c r="G222" t="s">
        <v>47</v>
      </c>
      <c r="H222" t="s">
        <v>48</v>
      </c>
      <c r="I222" s="1"/>
      <c r="J222">
        <v>24</v>
      </c>
      <c r="K222" t="s">
        <v>73</v>
      </c>
      <c r="L222" t="s">
        <v>74</v>
      </c>
      <c r="M222">
        <v>990001</v>
      </c>
      <c r="N222" t="s">
        <v>51</v>
      </c>
      <c r="O222">
        <v>3</v>
      </c>
      <c r="Q222">
        <v>3</v>
      </c>
      <c r="S222" t="s">
        <v>284</v>
      </c>
      <c r="AE222">
        <v>12</v>
      </c>
      <c r="AF222">
        <v>7.6</v>
      </c>
      <c r="AG222">
        <v>5</v>
      </c>
      <c r="AH222" t="s">
        <v>53</v>
      </c>
      <c r="AI222" t="s">
        <v>54</v>
      </c>
      <c r="AJ222">
        <v>2</v>
      </c>
      <c r="AK222">
        <v>1</v>
      </c>
      <c r="AL222">
        <v>1</v>
      </c>
      <c r="AM222" t="s">
        <v>55</v>
      </c>
      <c r="AN222" t="s">
        <v>56</v>
      </c>
      <c r="AP222">
        <v>1</v>
      </c>
      <c r="AQ222" t="s">
        <v>57</v>
      </c>
      <c r="AR222">
        <v>0</v>
      </c>
      <c r="AW222" t="s">
        <v>58</v>
      </c>
      <c r="AX222">
        <v>0</v>
      </c>
      <c r="AY222">
        <v>2</v>
      </c>
      <c r="AZ222">
        <v>3</v>
      </c>
      <c r="BA222">
        <v>3</v>
      </c>
      <c r="BB222" t="s">
        <v>59</v>
      </c>
    </row>
    <row r="223" spans="1:54" x14ac:dyDescent="0.2">
      <c r="A223" s="4" t="str">
        <f>VLOOKUP(F223,'Matching-Tabelle'!$A$57:$B$61,2,FALSE)</f>
        <v>curdin.schenkel@tkb.ch</v>
      </c>
      <c r="B223" s="4" t="str">
        <f>VLOOKUP(J223,'Matching-Tabelle'!$A$1:$B$52,2,FALSE)</f>
        <v>WPI RTB</v>
      </c>
      <c r="C223" s="4">
        <v>4.5</v>
      </c>
      <c r="D223" s="4" t="s">
        <v>292</v>
      </c>
      <c r="E223" s="5">
        <v>42439</v>
      </c>
      <c r="F223" t="s">
        <v>46</v>
      </c>
      <c r="G223" t="s">
        <v>47</v>
      </c>
      <c r="H223" t="s">
        <v>48</v>
      </c>
      <c r="I223" s="1"/>
      <c r="J223">
        <v>24</v>
      </c>
      <c r="K223" t="s">
        <v>73</v>
      </c>
      <c r="L223" t="s">
        <v>74</v>
      </c>
      <c r="M223">
        <v>990001</v>
      </c>
      <c r="N223" t="s">
        <v>51</v>
      </c>
      <c r="O223">
        <v>4.5</v>
      </c>
      <c r="Q223">
        <v>4.5</v>
      </c>
      <c r="S223" t="s">
        <v>292</v>
      </c>
      <c r="AE223">
        <v>12</v>
      </c>
      <c r="AF223">
        <v>7.6</v>
      </c>
      <c r="AG223">
        <v>5</v>
      </c>
      <c r="AH223" t="s">
        <v>53</v>
      </c>
      <c r="AI223" t="s">
        <v>54</v>
      </c>
      <c r="AJ223">
        <v>2</v>
      </c>
      <c r="AK223">
        <v>1</v>
      </c>
      <c r="AL223">
        <v>1</v>
      </c>
      <c r="AM223" t="s">
        <v>55</v>
      </c>
      <c r="AN223" t="s">
        <v>56</v>
      </c>
      <c r="AP223">
        <v>1</v>
      </c>
      <c r="AQ223" t="s">
        <v>57</v>
      </c>
      <c r="AR223">
        <v>0</v>
      </c>
      <c r="AW223" t="s">
        <v>58</v>
      </c>
      <c r="AX223">
        <v>0</v>
      </c>
      <c r="AY223">
        <v>2</v>
      </c>
      <c r="AZ223">
        <v>4.5</v>
      </c>
      <c r="BA223">
        <v>4.5</v>
      </c>
      <c r="BB223" t="s">
        <v>59</v>
      </c>
    </row>
    <row r="224" spans="1:54" x14ac:dyDescent="0.2">
      <c r="A224" s="4" t="str">
        <f>VLOOKUP(F224,'Matching-Tabelle'!$A$57:$B$61,2,FALSE)</f>
        <v>curdin.schenkel@tkb.ch</v>
      </c>
      <c r="B224" s="4" t="str">
        <f>VLOOKUP(J224,'Matching-Tabelle'!$A$1:$B$52,2,FALSE)</f>
        <v>WPI RTB</v>
      </c>
      <c r="C224" s="4">
        <v>2</v>
      </c>
      <c r="D224" s="4" t="s">
        <v>203</v>
      </c>
      <c r="E224" s="5">
        <v>42440</v>
      </c>
      <c r="F224" t="s">
        <v>46</v>
      </c>
      <c r="G224" t="s">
        <v>47</v>
      </c>
      <c r="H224" t="s">
        <v>48</v>
      </c>
      <c r="I224" s="1"/>
      <c r="J224">
        <v>24</v>
      </c>
      <c r="K224" t="s">
        <v>73</v>
      </c>
      <c r="L224" t="s">
        <v>74</v>
      </c>
      <c r="M224">
        <v>990001</v>
      </c>
      <c r="N224" t="s">
        <v>51</v>
      </c>
      <c r="O224">
        <v>2</v>
      </c>
      <c r="Q224">
        <v>2</v>
      </c>
      <c r="S224" t="s">
        <v>203</v>
      </c>
      <c r="AE224">
        <v>12</v>
      </c>
      <c r="AF224">
        <v>7.6</v>
      </c>
      <c r="AG224">
        <v>5</v>
      </c>
      <c r="AH224" t="s">
        <v>53</v>
      </c>
      <c r="AI224" t="s">
        <v>54</v>
      </c>
      <c r="AJ224">
        <v>2</v>
      </c>
      <c r="AK224">
        <v>1</v>
      </c>
      <c r="AL224">
        <v>1</v>
      </c>
      <c r="AM224" t="s">
        <v>55</v>
      </c>
      <c r="AN224" t="s">
        <v>56</v>
      </c>
      <c r="AP224">
        <v>1</v>
      </c>
      <c r="AQ224" t="s">
        <v>57</v>
      </c>
      <c r="AR224">
        <v>0</v>
      </c>
      <c r="AW224" t="s">
        <v>58</v>
      </c>
      <c r="AX224">
        <v>0</v>
      </c>
      <c r="AY224">
        <v>2</v>
      </c>
      <c r="AZ224">
        <v>2</v>
      </c>
      <c r="BA224">
        <v>2</v>
      </c>
      <c r="BB224" t="s">
        <v>59</v>
      </c>
    </row>
    <row r="225" spans="1:54" x14ac:dyDescent="0.2">
      <c r="A225" s="4" t="str">
        <f>VLOOKUP(F225,'Matching-Tabelle'!$A$57:$B$61,2,FALSE)</f>
        <v>curdin.schenkel@tkb.ch</v>
      </c>
      <c r="B225" s="4" t="str">
        <f>VLOOKUP(J225,'Matching-Tabelle'!$A$1:$B$52,2,FALSE)</f>
        <v>WPI RTB</v>
      </c>
      <c r="C225" s="4">
        <v>1</v>
      </c>
      <c r="D225" s="4" t="s">
        <v>87</v>
      </c>
      <c r="E225" s="5">
        <v>42443</v>
      </c>
      <c r="F225" t="s">
        <v>46</v>
      </c>
      <c r="G225" t="s">
        <v>47</v>
      </c>
      <c r="H225" t="s">
        <v>48</v>
      </c>
      <c r="I225" s="1"/>
      <c r="J225">
        <v>24</v>
      </c>
      <c r="K225" t="s">
        <v>73</v>
      </c>
      <c r="L225" t="s">
        <v>74</v>
      </c>
      <c r="M225">
        <v>990001</v>
      </c>
      <c r="N225" t="s">
        <v>51</v>
      </c>
      <c r="O225">
        <v>1</v>
      </c>
      <c r="Q225">
        <v>1</v>
      </c>
      <c r="S225" t="s">
        <v>87</v>
      </c>
      <c r="AE225">
        <v>12</v>
      </c>
      <c r="AF225">
        <v>7.6</v>
      </c>
      <c r="AG225">
        <v>5</v>
      </c>
      <c r="AH225" t="s">
        <v>53</v>
      </c>
      <c r="AI225" t="s">
        <v>54</v>
      </c>
      <c r="AJ225">
        <v>2</v>
      </c>
      <c r="AK225">
        <v>1</v>
      </c>
      <c r="AL225">
        <v>1</v>
      </c>
      <c r="AM225" t="s">
        <v>55</v>
      </c>
      <c r="AN225" t="s">
        <v>56</v>
      </c>
      <c r="AP225">
        <v>1</v>
      </c>
      <c r="AQ225" t="s">
        <v>57</v>
      </c>
      <c r="AR225">
        <v>0</v>
      </c>
      <c r="AW225" t="s">
        <v>58</v>
      </c>
      <c r="AX225">
        <v>0</v>
      </c>
      <c r="AY225">
        <v>2</v>
      </c>
      <c r="AZ225">
        <v>1</v>
      </c>
      <c r="BA225">
        <v>1</v>
      </c>
      <c r="BB225" t="s">
        <v>59</v>
      </c>
    </row>
    <row r="226" spans="1:54" x14ac:dyDescent="0.2">
      <c r="A226" s="4" t="str">
        <f>VLOOKUP(F226,'Matching-Tabelle'!$A$57:$B$61,2,FALSE)</f>
        <v>curdin.schenkel@tkb.ch</v>
      </c>
      <c r="B226" s="4" t="str">
        <f>VLOOKUP(J226,'Matching-Tabelle'!$A$1:$B$52,2,FALSE)</f>
        <v>WPI RTB</v>
      </c>
      <c r="C226" s="4">
        <v>1</v>
      </c>
      <c r="D226" s="4" t="s">
        <v>87</v>
      </c>
      <c r="E226" s="5">
        <v>42444</v>
      </c>
      <c r="F226" t="s">
        <v>46</v>
      </c>
      <c r="G226" t="s">
        <v>47</v>
      </c>
      <c r="H226" t="s">
        <v>48</v>
      </c>
      <c r="I226" s="1"/>
      <c r="J226">
        <v>24</v>
      </c>
      <c r="K226" t="s">
        <v>73</v>
      </c>
      <c r="L226" t="s">
        <v>74</v>
      </c>
      <c r="M226">
        <v>990001</v>
      </c>
      <c r="N226" t="s">
        <v>51</v>
      </c>
      <c r="O226">
        <v>1</v>
      </c>
      <c r="Q226">
        <v>1</v>
      </c>
      <c r="S226" t="s">
        <v>87</v>
      </c>
      <c r="AE226">
        <v>12</v>
      </c>
      <c r="AF226">
        <v>7.6</v>
      </c>
      <c r="AG226">
        <v>5</v>
      </c>
      <c r="AH226" t="s">
        <v>53</v>
      </c>
      <c r="AI226" t="s">
        <v>54</v>
      </c>
      <c r="AJ226">
        <v>2</v>
      </c>
      <c r="AK226">
        <v>1</v>
      </c>
      <c r="AL226">
        <v>1</v>
      </c>
      <c r="AM226" t="s">
        <v>55</v>
      </c>
      <c r="AN226" t="s">
        <v>56</v>
      </c>
      <c r="AP226">
        <v>1</v>
      </c>
      <c r="AQ226" t="s">
        <v>57</v>
      </c>
      <c r="AR226">
        <v>0</v>
      </c>
      <c r="AW226" t="s">
        <v>58</v>
      </c>
      <c r="AX226">
        <v>0</v>
      </c>
      <c r="AY226">
        <v>2</v>
      </c>
      <c r="AZ226">
        <v>1</v>
      </c>
      <c r="BA226">
        <v>1</v>
      </c>
      <c r="BB226" t="s">
        <v>59</v>
      </c>
    </row>
    <row r="227" spans="1:54" x14ac:dyDescent="0.2">
      <c r="A227" s="4" t="str">
        <f>VLOOKUP(F227,'Matching-Tabelle'!$A$57:$B$61,2,FALSE)</f>
        <v>curdin.schenkel@tkb.ch</v>
      </c>
      <c r="B227" s="4" t="str">
        <f>VLOOKUP(J227,'Matching-Tabelle'!$A$1:$B$52,2,FALSE)</f>
        <v>WPI RTB</v>
      </c>
      <c r="C227" s="4">
        <v>1</v>
      </c>
      <c r="D227" s="4" t="s">
        <v>250</v>
      </c>
      <c r="E227" s="5">
        <v>42450</v>
      </c>
      <c r="F227" t="s">
        <v>46</v>
      </c>
      <c r="G227" t="s">
        <v>47</v>
      </c>
      <c r="H227" t="s">
        <v>48</v>
      </c>
      <c r="I227" s="1"/>
      <c r="J227">
        <v>24</v>
      </c>
      <c r="K227" t="s">
        <v>73</v>
      </c>
      <c r="L227" t="s">
        <v>74</v>
      </c>
      <c r="M227">
        <v>990001</v>
      </c>
      <c r="N227" t="s">
        <v>51</v>
      </c>
      <c r="O227">
        <v>1</v>
      </c>
      <c r="Q227">
        <v>1</v>
      </c>
      <c r="S227" t="s">
        <v>250</v>
      </c>
      <c r="AE227">
        <v>12</v>
      </c>
      <c r="AF227">
        <v>7.6</v>
      </c>
      <c r="AG227">
        <v>5</v>
      </c>
      <c r="AH227" t="s">
        <v>53</v>
      </c>
      <c r="AI227" t="s">
        <v>54</v>
      </c>
      <c r="AJ227">
        <v>2</v>
      </c>
      <c r="AK227">
        <v>1</v>
      </c>
      <c r="AL227">
        <v>1</v>
      </c>
      <c r="AM227" t="s">
        <v>55</v>
      </c>
      <c r="AN227" t="s">
        <v>56</v>
      </c>
      <c r="AP227">
        <v>1</v>
      </c>
      <c r="AQ227" t="s">
        <v>57</v>
      </c>
      <c r="AR227">
        <v>0</v>
      </c>
      <c r="AW227" t="s">
        <v>58</v>
      </c>
      <c r="AX227">
        <v>0</v>
      </c>
      <c r="AY227">
        <v>2</v>
      </c>
      <c r="AZ227">
        <v>1</v>
      </c>
      <c r="BA227">
        <v>1</v>
      </c>
      <c r="BB227" t="s">
        <v>59</v>
      </c>
    </row>
    <row r="228" spans="1:54" x14ac:dyDescent="0.2">
      <c r="A228" s="4" t="str">
        <f>VLOOKUP(F228,'Matching-Tabelle'!$A$57:$B$61,2,FALSE)</f>
        <v>curdin.schenkel@tkb.ch</v>
      </c>
      <c r="B228" s="4" t="str">
        <f>VLOOKUP(J228,'Matching-Tabelle'!$A$1:$B$52,2,FALSE)</f>
        <v>WPI RTB</v>
      </c>
      <c r="C228" s="4">
        <v>3</v>
      </c>
      <c r="D228" s="4" t="s">
        <v>311</v>
      </c>
      <c r="E228" s="5">
        <v>42450</v>
      </c>
      <c r="F228" t="s">
        <v>46</v>
      </c>
      <c r="G228" t="s">
        <v>47</v>
      </c>
      <c r="H228" t="s">
        <v>48</v>
      </c>
      <c r="I228" s="1"/>
      <c r="J228">
        <v>24</v>
      </c>
      <c r="K228" t="s">
        <v>73</v>
      </c>
      <c r="L228" t="s">
        <v>74</v>
      </c>
      <c r="M228">
        <v>990001</v>
      </c>
      <c r="N228" t="s">
        <v>51</v>
      </c>
      <c r="O228">
        <v>3</v>
      </c>
      <c r="Q228">
        <v>3</v>
      </c>
      <c r="S228" t="s">
        <v>311</v>
      </c>
      <c r="AE228">
        <v>12</v>
      </c>
      <c r="AF228">
        <v>7.6</v>
      </c>
      <c r="AG228">
        <v>5</v>
      </c>
      <c r="AH228" t="s">
        <v>53</v>
      </c>
      <c r="AI228" t="s">
        <v>54</v>
      </c>
      <c r="AJ228">
        <v>2</v>
      </c>
      <c r="AK228">
        <v>1</v>
      </c>
      <c r="AL228">
        <v>1</v>
      </c>
      <c r="AM228" t="s">
        <v>55</v>
      </c>
      <c r="AN228" t="s">
        <v>56</v>
      </c>
      <c r="AP228">
        <v>1</v>
      </c>
      <c r="AQ228" t="s">
        <v>57</v>
      </c>
      <c r="AR228">
        <v>0</v>
      </c>
      <c r="AW228" t="s">
        <v>58</v>
      </c>
      <c r="AX228">
        <v>0</v>
      </c>
      <c r="AY228">
        <v>2</v>
      </c>
      <c r="AZ228">
        <v>3</v>
      </c>
      <c r="BA228">
        <v>3</v>
      </c>
      <c r="BB228" t="s">
        <v>59</v>
      </c>
    </row>
    <row r="229" spans="1:54" x14ac:dyDescent="0.2">
      <c r="A229" s="4" t="str">
        <f>VLOOKUP(F229,'Matching-Tabelle'!$A$57:$B$61,2,FALSE)</f>
        <v>curdin.schenkel@tkb.ch</v>
      </c>
      <c r="B229" s="4" t="str">
        <f>VLOOKUP(J229,'Matching-Tabelle'!$A$1:$B$52,2,FALSE)</f>
        <v>WPI RTB</v>
      </c>
      <c r="C229" s="4">
        <v>4</v>
      </c>
      <c r="D229" s="4" t="s">
        <v>315</v>
      </c>
      <c r="E229" s="5">
        <v>42451</v>
      </c>
      <c r="F229" t="s">
        <v>46</v>
      </c>
      <c r="G229" t="s">
        <v>47</v>
      </c>
      <c r="H229" t="s">
        <v>48</v>
      </c>
      <c r="I229" s="1"/>
      <c r="J229">
        <v>24</v>
      </c>
      <c r="K229" t="s">
        <v>73</v>
      </c>
      <c r="L229" t="s">
        <v>74</v>
      </c>
      <c r="M229">
        <v>990001</v>
      </c>
      <c r="N229" t="s">
        <v>51</v>
      </c>
      <c r="O229">
        <v>4</v>
      </c>
      <c r="Q229">
        <v>4</v>
      </c>
      <c r="S229" t="s">
        <v>315</v>
      </c>
      <c r="AE229">
        <v>12</v>
      </c>
      <c r="AF229">
        <v>7.6</v>
      </c>
      <c r="AG229">
        <v>5</v>
      </c>
      <c r="AH229" t="s">
        <v>53</v>
      </c>
      <c r="AI229" t="s">
        <v>54</v>
      </c>
      <c r="AJ229">
        <v>2</v>
      </c>
      <c r="AK229">
        <v>1</v>
      </c>
      <c r="AL229">
        <v>1</v>
      </c>
      <c r="AM229" t="s">
        <v>55</v>
      </c>
      <c r="AN229" t="s">
        <v>56</v>
      </c>
      <c r="AP229">
        <v>1</v>
      </c>
      <c r="AQ229" t="s">
        <v>57</v>
      </c>
      <c r="AR229">
        <v>0</v>
      </c>
      <c r="AW229" t="s">
        <v>58</v>
      </c>
      <c r="AX229">
        <v>0</v>
      </c>
      <c r="AY229">
        <v>2</v>
      </c>
      <c r="AZ229">
        <v>4</v>
      </c>
      <c r="BA229">
        <v>4</v>
      </c>
      <c r="BB229" t="s">
        <v>59</v>
      </c>
    </row>
    <row r="230" spans="1:54" x14ac:dyDescent="0.2">
      <c r="A230" s="4" t="str">
        <f>VLOOKUP(F230,'Matching-Tabelle'!$A$57:$B$61,2,FALSE)</f>
        <v>curdin.schenkel@tkb.ch</v>
      </c>
      <c r="B230" s="4" t="str">
        <f>VLOOKUP(J230,'Matching-Tabelle'!$A$1:$B$52,2,FALSE)</f>
        <v>WPI RTB</v>
      </c>
      <c r="C230" s="4">
        <v>0.25</v>
      </c>
      <c r="D230" s="4" t="s">
        <v>319</v>
      </c>
      <c r="E230" s="5">
        <v>42452</v>
      </c>
      <c r="F230" t="s">
        <v>46</v>
      </c>
      <c r="G230" t="s">
        <v>47</v>
      </c>
      <c r="H230" t="s">
        <v>48</v>
      </c>
      <c r="I230" s="1"/>
      <c r="J230">
        <v>24</v>
      </c>
      <c r="K230" t="s">
        <v>73</v>
      </c>
      <c r="L230" t="s">
        <v>74</v>
      </c>
      <c r="M230">
        <v>990001</v>
      </c>
      <c r="N230" t="s">
        <v>51</v>
      </c>
      <c r="O230">
        <v>0.25</v>
      </c>
      <c r="Q230">
        <v>0.25</v>
      </c>
      <c r="S230" t="s">
        <v>319</v>
      </c>
      <c r="AE230">
        <v>12</v>
      </c>
      <c r="AF230">
        <v>7.6</v>
      </c>
      <c r="AG230">
        <v>5</v>
      </c>
      <c r="AH230" t="s">
        <v>53</v>
      </c>
      <c r="AI230" t="s">
        <v>54</v>
      </c>
      <c r="AJ230">
        <v>2</v>
      </c>
      <c r="AK230">
        <v>1</v>
      </c>
      <c r="AL230">
        <v>1</v>
      </c>
      <c r="AM230" t="s">
        <v>55</v>
      </c>
      <c r="AN230" t="s">
        <v>56</v>
      </c>
      <c r="AP230">
        <v>1</v>
      </c>
      <c r="AQ230" t="s">
        <v>57</v>
      </c>
      <c r="AR230">
        <v>0</v>
      </c>
      <c r="AW230" t="s">
        <v>58</v>
      </c>
      <c r="AX230">
        <v>0</v>
      </c>
      <c r="AY230">
        <v>2</v>
      </c>
      <c r="AZ230">
        <v>0.25</v>
      </c>
      <c r="BA230">
        <v>0.25</v>
      </c>
      <c r="BB230" t="s">
        <v>59</v>
      </c>
    </row>
    <row r="231" spans="1:54" x14ac:dyDescent="0.2">
      <c r="A231" s="4" t="str">
        <f>VLOOKUP(F231,'Matching-Tabelle'!$A$57:$B$61,2,FALSE)</f>
        <v>curdin.schenkel@tkb.ch</v>
      </c>
      <c r="B231" s="4" t="str">
        <f>VLOOKUP(J231,'Matching-Tabelle'!$A$1:$B$52,2,FALSE)</f>
        <v>WPI RTB</v>
      </c>
      <c r="C231" s="4">
        <v>1</v>
      </c>
      <c r="D231" s="4" t="s">
        <v>87</v>
      </c>
      <c r="E231" s="5">
        <v>42452</v>
      </c>
      <c r="F231" t="s">
        <v>46</v>
      </c>
      <c r="G231" t="s">
        <v>47</v>
      </c>
      <c r="H231" t="s">
        <v>48</v>
      </c>
      <c r="I231" s="1"/>
      <c r="J231">
        <v>24</v>
      </c>
      <c r="K231" t="s">
        <v>73</v>
      </c>
      <c r="L231" t="s">
        <v>74</v>
      </c>
      <c r="M231">
        <v>990001</v>
      </c>
      <c r="N231" t="s">
        <v>51</v>
      </c>
      <c r="O231">
        <v>1</v>
      </c>
      <c r="Q231">
        <v>1</v>
      </c>
      <c r="S231" t="s">
        <v>87</v>
      </c>
      <c r="AE231">
        <v>12</v>
      </c>
      <c r="AF231">
        <v>7.6</v>
      </c>
      <c r="AG231">
        <v>5</v>
      </c>
      <c r="AH231" t="s">
        <v>53</v>
      </c>
      <c r="AI231" t="s">
        <v>54</v>
      </c>
      <c r="AJ231">
        <v>2</v>
      </c>
      <c r="AK231">
        <v>1</v>
      </c>
      <c r="AL231">
        <v>1</v>
      </c>
      <c r="AM231" t="s">
        <v>55</v>
      </c>
      <c r="AN231" t="s">
        <v>56</v>
      </c>
      <c r="AP231">
        <v>1</v>
      </c>
      <c r="AQ231" t="s">
        <v>57</v>
      </c>
      <c r="AR231">
        <v>0</v>
      </c>
      <c r="AW231" t="s">
        <v>58</v>
      </c>
      <c r="AX231">
        <v>0</v>
      </c>
      <c r="AY231">
        <v>2</v>
      </c>
      <c r="AZ231">
        <v>1</v>
      </c>
      <c r="BA231">
        <v>1</v>
      </c>
      <c r="BB231" t="s">
        <v>59</v>
      </c>
    </row>
    <row r="232" spans="1:54" x14ac:dyDescent="0.2">
      <c r="A232" s="4" t="str">
        <f>VLOOKUP(F232,'Matching-Tabelle'!$A$57:$B$61,2,FALSE)</f>
        <v>curdin.schenkel@tkb.ch</v>
      </c>
      <c r="B232" s="4" t="str">
        <f>VLOOKUP(J232,'Matching-Tabelle'!$A$1:$B$52,2,FALSE)</f>
        <v>WPI RTB</v>
      </c>
      <c r="C232" s="4">
        <v>4</v>
      </c>
      <c r="D232" s="4" t="s">
        <v>322</v>
      </c>
      <c r="E232" s="5">
        <v>42453</v>
      </c>
      <c r="F232" t="s">
        <v>46</v>
      </c>
      <c r="G232" t="s">
        <v>47</v>
      </c>
      <c r="H232" t="s">
        <v>48</v>
      </c>
      <c r="I232" s="1"/>
      <c r="J232">
        <v>24</v>
      </c>
      <c r="K232" t="s">
        <v>73</v>
      </c>
      <c r="L232" t="s">
        <v>74</v>
      </c>
      <c r="M232">
        <v>990001</v>
      </c>
      <c r="N232" t="s">
        <v>51</v>
      </c>
      <c r="O232">
        <v>4</v>
      </c>
      <c r="Q232">
        <v>4</v>
      </c>
      <c r="S232" t="s">
        <v>322</v>
      </c>
      <c r="AE232">
        <v>12</v>
      </c>
      <c r="AF232">
        <v>7.6</v>
      </c>
      <c r="AG232">
        <v>5</v>
      </c>
      <c r="AH232" t="s">
        <v>53</v>
      </c>
      <c r="AI232" t="s">
        <v>54</v>
      </c>
      <c r="AJ232">
        <v>2</v>
      </c>
      <c r="AK232">
        <v>1</v>
      </c>
      <c r="AL232">
        <v>1</v>
      </c>
      <c r="AM232" t="s">
        <v>55</v>
      </c>
      <c r="AN232" t="s">
        <v>56</v>
      </c>
      <c r="AP232">
        <v>1</v>
      </c>
      <c r="AQ232" t="s">
        <v>57</v>
      </c>
      <c r="AR232">
        <v>0</v>
      </c>
      <c r="AW232" t="s">
        <v>58</v>
      </c>
      <c r="AX232">
        <v>0</v>
      </c>
      <c r="AY232">
        <v>2</v>
      </c>
      <c r="AZ232">
        <v>4</v>
      </c>
      <c r="BA232">
        <v>4</v>
      </c>
      <c r="BB232" t="s">
        <v>59</v>
      </c>
    </row>
    <row r="233" spans="1:54" x14ac:dyDescent="0.2">
      <c r="A233" s="4" t="str">
        <f>VLOOKUP(F233,'Matching-Tabelle'!$A$57:$B$61,2,FALSE)</f>
        <v>curdin.schenkel@tkb.ch</v>
      </c>
      <c r="B233" s="4" t="str">
        <f>VLOOKUP(J233,'Matching-Tabelle'!$A$1:$B$52,2,FALSE)</f>
        <v>WPI RTB</v>
      </c>
      <c r="C233" s="4">
        <v>4</v>
      </c>
      <c r="D233" s="4" t="s">
        <v>324</v>
      </c>
      <c r="E233" s="5">
        <v>42470</v>
      </c>
      <c r="F233" t="s">
        <v>46</v>
      </c>
      <c r="G233" t="s">
        <v>47</v>
      </c>
      <c r="H233" t="s">
        <v>48</v>
      </c>
      <c r="I233" s="1"/>
      <c r="J233">
        <v>24</v>
      </c>
      <c r="K233" t="s">
        <v>73</v>
      </c>
      <c r="L233" t="s">
        <v>74</v>
      </c>
      <c r="M233">
        <v>990001</v>
      </c>
      <c r="N233" t="s">
        <v>51</v>
      </c>
      <c r="O233">
        <v>4</v>
      </c>
      <c r="Q233">
        <v>4</v>
      </c>
      <c r="S233" t="s">
        <v>324</v>
      </c>
      <c r="AE233">
        <v>12</v>
      </c>
      <c r="AF233">
        <v>7.6</v>
      </c>
      <c r="AG233">
        <v>5</v>
      </c>
      <c r="AH233" t="s">
        <v>53</v>
      </c>
      <c r="AI233" t="s">
        <v>54</v>
      </c>
      <c r="AJ233">
        <v>2</v>
      </c>
      <c r="AK233">
        <v>1</v>
      </c>
      <c r="AL233">
        <v>1</v>
      </c>
      <c r="AM233" t="s">
        <v>55</v>
      </c>
      <c r="AN233" t="s">
        <v>56</v>
      </c>
      <c r="AP233">
        <v>1</v>
      </c>
      <c r="AQ233" t="s">
        <v>57</v>
      </c>
      <c r="AR233">
        <v>0</v>
      </c>
      <c r="AW233" t="s">
        <v>58</v>
      </c>
      <c r="AX233">
        <v>0</v>
      </c>
      <c r="AY233">
        <v>2</v>
      </c>
      <c r="AZ233">
        <v>4</v>
      </c>
      <c r="BA233">
        <v>4</v>
      </c>
      <c r="BB233" t="s">
        <v>59</v>
      </c>
    </row>
    <row r="234" spans="1:54" x14ac:dyDescent="0.2">
      <c r="A234" s="4" t="str">
        <f>VLOOKUP(F234,'Matching-Tabelle'!$A$57:$B$61,2,FALSE)</f>
        <v>curdin.schenkel@tkb.ch</v>
      </c>
      <c r="B234" s="4" t="str">
        <f>VLOOKUP(J234,'Matching-Tabelle'!$A$1:$B$52,2,FALSE)</f>
        <v>WPI RTB</v>
      </c>
      <c r="C234" s="4">
        <v>4.5</v>
      </c>
      <c r="D234" s="4" t="s">
        <v>326</v>
      </c>
      <c r="E234" s="5">
        <v>42471</v>
      </c>
      <c r="F234" t="s">
        <v>46</v>
      </c>
      <c r="G234" t="s">
        <v>47</v>
      </c>
      <c r="H234" t="s">
        <v>48</v>
      </c>
      <c r="I234" s="1"/>
      <c r="J234">
        <v>24</v>
      </c>
      <c r="K234" t="s">
        <v>73</v>
      </c>
      <c r="L234" t="s">
        <v>74</v>
      </c>
      <c r="M234">
        <v>990001</v>
      </c>
      <c r="N234" t="s">
        <v>51</v>
      </c>
      <c r="O234">
        <v>4.5</v>
      </c>
      <c r="Q234">
        <v>4.5</v>
      </c>
      <c r="S234" t="s">
        <v>326</v>
      </c>
      <c r="AE234">
        <v>12</v>
      </c>
      <c r="AF234">
        <v>7.6</v>
      </c>
      <c r="AG234">
        <v>5</v>
      </c>
      <c r="AH234" t="s">
        <v>53</v>
      </c>
      <c r="AI234" t="s">
        <v>54</v>
      </c>
      <c r="AJ234">
        <v>2</v>
      </c>
      <c r="AK234">
        <v>1</v>
      </c>
      <c r="AL234">
        <v>1</v>
      </c>
      <c r="AM234" t="s">
        <v>55</v>
      </c>
      <c r="AN234" t="s">
        <v>56</v>
      </c>
      <c r="AP234">
        <v>1</v>
      </c>
      <c r="AQ234" t="s">
        <v>57</v>
      </c>
      <c r="AR234">
        <v>0</v>
      </c>
      <c r="AW234" t="s">
        <v>58</v>
      </c>
      <c r="AX234">
        <v>0</v>
      </c>
      <c r="AY234">
        <v>2</v>
      </c>
      <c r="AZ234">
        <v>4.5</v>
      </c>
      <c r="BA234">
        <v>4.5</v>
      </c>
      <c r="BB234" t="s">
        <v>59</v>
      </c>
    </row>
    <row r="235" spans="1:54" x14ac:dyDescent="0.2">
      <c r="A235" s="4" t="str">
        <f>VLOOKUP(F235,'Matching-Tabelle'!$A$57:$B$61,2,FALSE)</f>
        <v>curdin.schenkel@tkb.ch</v>
      </c>
      <c r="B235" s="4" t="str">
        <f>VLOOKUP(J235,'Matching-Tabelle'!$A$1:$B$52,2,FALSE)</f>
        <v>WPI RTB</v>
      </c>
      <c r="C235" s="4">
        <v>1</v>
      </c>
      <c r="D235" s="4" t="s">
        <v>87</v>
      </c>
      <c r="E235" s="5">
        <v>42472</v>
      </c>
      <c r="F235" t="s">
        <v>46</v>
      </c>
      <c r="G235" t="s">
        <v>47</v>
      </c>
      <c r="H235" t="s">
        <v>48</v>
      </c>
      <c r="I235" s="1"/>
      <c r="J235">
        <v>24</v>
      </c>
      <c r="K235" t="s">
        <v>73</v>
      </c>
      <c r="L235" t="s">
        <v>74</v>
      </c>
      <c r="M235">
        <v>990001</v>
      </c>
      <c r="N235" t="s">
        <v>51</v>
      </c>
      <c r="O235">
        <v>1</v>
      </c>
      <c r="Q235">
        <v>1</v>
      </c>
      <c r="S235" t="s">
        <v>87</v>
      </c>
      <c r="AE235">
        <v>12</v>
      </c>
      <c r="AF235">
        <v>7.6</v>
      </c>
      <c r="AG235">
        <v>5</v>
      </c>
      <c r="AH235" t="s">
        <v>53</v>
      </c>
      <c r="AI235" t="s">
        <v>54</v>
      </c>
      <c r="AJ235">
        <v>2</v>
      </c>
      <c r="AK235">
        <v>1</v>
      </c>
      <c r="AL235">
        <v>1</v>
      </c>
      <c r="AM235" t="s">
        <v>55</v>
      </c>
      <c r="AN235" t="s">
        <v>56</v>
      </c>
      <c r="AP235">
        <v>1</v>
      </c>
      <c r="AQ235" t="s">
        <v>57</v>
      </c>
      <c r="AR235">
        <v>0</v>
      </c>
      <c r="AW235" t="s">
        <v>58</v>
      </c>
      <c r="AX235">
        <v>0</v>
      </c>
      <c r="AY235">
        <v>2</v>
      </c>
      <c r="AZ235">
        <v>1</v>
      </c>
      <c r="BA235">
        <v>1</v>
      </c>
      <c r="BB235" t="s">
        <v>59</v>
      </c>
    </row>
    <row r="236" spans="1:54" x14ac:dyDescent="0.2">
      <c r="A236" s="4" t="str">
        <f>VLOOKUP(F236,'Matching-Tabelle'!$A$57:$B$61,2,FALSE)</f>
        <v>curdin.schenkel@tkb.ch</v>
      </c>
      <c r="B236" s="4" t="str">
        <f>VLOOKUP(J236,'Matching-Tabelle'!$A$1:$B$52,2,FALSE)</f>
        <v>WPI RTB</v>
      </c>
      <c r="C236" s="4">
        <v>0.5</v>
      </c>
      <c r="D236" s="4" t="s">
        <v>329</v>
      </c>
      <c r="E236" s="5">
        <v>42472</v>
      </c>
      <c r="F236" t="s">
        <v>46</v>
      </c>
      <c r="G236" t="s">
        <v>47</v>
      </c>
      <c r="H236" t="s">
        <v>48</v>
      </c>
      <c r="I236" s="1"/>
      <c r="J236">
        <v>24</v>
      </c>
      <c r="K236" t="s">
        <v>73</v>
      </c>
      <c r="L236" t="s">
        <v>74</v>
      </c>
      <c r="M236">
        <v>990001</v>
      </c>
      <c r="N236" t="s">
        <v>51</v>
      </c>
      <c r="O236">
        <v>0.5</v>
      </c>
      <c r="Q236">
        <v>0.5</v>
      </c>
      <c r="S236" t="s">
        <v>329</v>
      </c>
      <c r="AE236">
        <v>12</v>
      </c>
      <c r="AF236">
        <v>7.6</v>
      </c>
      <c r="AG236">
        <v>5</v>
      </c>
      <c r="AH236" t="s">
        <v>53</v>
      </c>
      <c r="AI236" t="s">
        <v>54</v>
      </c>
      <c r="AJ236">
        <v>2</v>
      </c>
      <c r="AK236">
        <v>1</v>
      </c>
      <c r="AL236">
        <v>1</v>
      </c>
      <c r="AM236" t="s">
        <v>55</v>
      </c>
      <c r="AN236" t="s">
        <v>56</v>
      </c>
      <c r="AP236">
        <v>1</v>
      </c>
      <c r="AQ236" t="s">
        <v>57</v>
      </c>
      <c r="AR236">
        <v>0</v>
      </c>
      <c r="AW236" t="s">
        <v>58</v>
      </c>
      <c r="AX236">
        <v>0</v>
      </c>
      <c r="AY236">
        <v>2</v>
      </c>
      <c r="AZ236">
        <v>0.5</v>
      </c>
      <c r="BA236">
        <v>0.5</v>
      </c>
      <c r="BB236" t="s">
        <v>59</v>
      </c>
    </row>
    <row r="237" spans="1:54" x14ac:dyDescent="0.2">
      <c r="A237" s="4" t="str">
        <f>VLOOKUP(F237,'Matching-Tabelle'!$A$57:$B$61,2,FALSE)</f>
        <v>curdin.schenkel@tkb.ch</v>
      </c>
      <c r="B237" s="4" t="str">
        <f>VLOOKUP(J237,'Matching-Tabelle'!$A$1:$B$52,2,FALSE)</f>
        <v>WPI RTB</v>
      </c>
      <c r="C237" s="4">
        <v>1</v>
      </c>
      <c r="D237" s="4" t="s">
        <v>330</v>
      </c>
      <c r="E237" s="5">
        <v>42472</v>
      </c>
      <c r="F237" t="s">
        <v>46</v>
      </c>
      <c r="G237" t="s">
        <v>47</v>
      </c>
      <c r="H237" t="s">
        <v>48</v>
      </c>
      <c r="I237" s="1"/>
      <c r="J237">
        <v>24</v>
      </c>
      <c r="K237" t="s">
        <v>73</v>
      </c>
      <c r="L237" t="s">
        <v>74</v>
      </c>
      <c r="M237">
        <v>990001</v>
      </c>
      <c r="N237" t="s">
        <v>51</v>
      </c>
      <c r="O237">
        <v>1</v>
      </c>
      <c r="Q237">
        <v>1</v>
      </c>
      <c r="S237" t="s">
        <v>330</v>
      </c>
      <c r="AE237">
        <v>12</v>
      </c>
      <c r="AF237">
        <v>7.6</v>
      </c>
      <c r="AG237">
        <v>5</v>
      </c>
      <c r="AH237" t="s">
        <v>53</v>
      </c>
      <c r="AI237" t="s">
        <v>54</v>
      </c>
      <c r="AJ237">
        <v>2</v>
      </c>
      <c r="AK237">
        <v>1</v>
      </c>
      <c r="AL237">
        <v>1</v>
      </c>
      <c r="AM237" t="s">
        <v>55</v>
      </c>
      <c r="AN237" t="s">
        <v>56</v>
      </c>
      <c r="AP237">
        <v>1</v>
      </c>
      <c r="AQ237" t="s">
        <v>57</v>
      </c>
      <c r="AR237">
        <v>0</v>
      </c>
      <c r="AW237" t="s">
        <v>58</v>
      </c>
      <c r="AX237">
        <v>0</v>
      </c>
      <c r="AY237">
        <v>2</v>
      </c>
      <c r="AZ237">
        <v>1</v>
      </c>
      <c r="BA237">
        <v>1</v>
      </c>
      <c r="BB237" t="s">
        <v>59</v>
      </c>
    </row>
    <row r="238" spans="1:54" x14ac:dyDescent="0.2">
      <c r="A238" s="4" t="str">
        <f>VLOOKUP(F238,'Matching-Tabelle'!$A$57:$B$61,2,FALSE)</f>
        <v>curdin.schenkel@tkb.ch</v>
      </c>
      <c r="B238" s="4" t="str">
        <f>VLOOKUP(J238,'Matching-Tabelle'!$A$1:$B$52,2,FALSE)</f>
        <v>WPI RTB</v>
      </c>
      <c r="C238" s="4">
        <v>3.5</v>
      </c>
      <c r="D238" s="4" t="s">
        <v>334</v>
      </c>
      <c r="E238" s="5">
        <v>42477</v>
      </c>
      <c r="F238" t="s">
        <v>46</v>
      </c>
      <c r="G238" t="s">
        <v>47</v>
      </c>
      <c r="H238" t="s">
        <v>48</v>
      </c>
      <c r="I238" s="1"/>
      <c r="J238">
        <v>24</v>
      </c>
      <c r="K238" t="s">
        <v>73</v>
      </c>
      <c r="L238" t="s">
        <v>74</v>
      </c>
      <c r="M238">
        <v>990001</v>
      </c>
      <c r="N238" t="s">
        <v>51</v>
      </c>
      <c r="O238">
        <v>3.5</v>
      </c>
      <c r="Q238">
        <v>3.5</v>
      </c>
      <c r="S238" t="s">
        <v>334</v>
      </c>
      <c r="AE238">
        <v>12</v>
      </c>
      <c r="AF238">
        <v>7.6</v>
      </c>
      <c r="AG238">
        <v>5</v>
      </c>
      <c r="AH238" t="s">
        <v>53</v>
      </c>
      <c r="AI238" t="s">
        <v>54</v>
      </c>
      <c r="AJ238">
        <v>2</v>
      </c>
      <c r="AK238">
        <v>1</v>
      </c>
      <c r="AL238">
        <v>1</v>
      </c>
      <c r="AM238" t="s">
        <v>55</v>
      </c>
      <c r="AN238" t="s">
        <v>56</v>
      </c>
      <c r="AP238">
        <v>1</v>
      </c>
      <c r="AQ238" t="s">
        <v>57</v>
      </c>
      <c r="AR238">
        <v>0</v>
      </c>
      <c r="AW238" t="s">
        <v>58</v>
      </c>
      <c r="AX238">
        <v>0</v>
      </c>
      <c r="AY238">
        <v>2</v>
      </c>
      <c r="AZ238">
        <v>3.5</v>
      </c>
      <c r="BA238">
        <v>3.5</v>
      </c>
      <c r="BB238" t="s">
        <v>59</v>
      </c>
    </row>
    <row r="239" spans="1:54" x14ac:dyDescent="0.2">
      <c r="A239" s="4" t="str">
        <f>VLOOKUP(F239,'Matching-Tabelle'!$A$57:$B$61,2,FALSE)</f>
        <v>curdin.schenkel@tkb.ch</v>
      </c>
      <c r="B239" s="4" t="str">
        <f>VLOOKUP(J239,'Matching-Tabelle'!$A$1:$B$52,2,FALSE)</f>
        <v>WPI RTB</v>
      </c>
      <c r="C239" s="4">
        <v>1</v>
      </c>
      <c r="D239" s="4" t="s">
        <v>335</v>
      </c>
      <c r="E239" s="5">
        <v>42478</v>
      </c>
      <c r="F239" t="s">
        <v>46</v>
      </c>
      <c r="G239" t="s">
        <v>47</v>
      </c>
      <c r="H239" t="s">
        <v>48</v>
      </c>
      <c r="I239" s="1"/>
      <c r="J239">
        <v>24</v>
      </c>
      <c r="K239" t="s">
        <v>73</v>
      </c>
      <c r="L239" t="s">
        <v>74</v>
      </c>
      <c r="M239">
        <v>990001</v>
      </c>
      <c r="N239" t="s">
        <v>51</v>
      </c>
      <c r="O239">
        <v>1</v>
      </c>
      <c r="Q239">
        <v>1</v>
      </c>
      <c r="S239" t="s">
        <v>335</v>
      </c>
      <c r="AE239">
        <v>12</v>
      </c>
      <c r="AF239">
        <v>7.6</v>
      </c>
      <c r="AG239">
        <v>5</v>
      </c>
      <c r="AH239" t="s">
        <v>53</v>
      </c>
      <c r="AI239" t="s">
        <v>54</v>
      </c>
      <c r="AJ239">
        <v>2</v>
      </c>
      <c r="AK239">
        <v>1</v>
      </c>
      <c r="AL239">
        <v>1</v>
      </c>
      <c r="AM239" t="s">
        <v>55</v>
      </c>
      <c r="AN239" t="s">
        <v>56</v>
      </c>
      <c r="AP239">
        <v>1</v>
      </c>
      <c r="AQ239" t="s">
        <v>57</v>
      </c>
      <c r="AR239">
        <v>0</v>
      </c>
      <c r="AW239" t="s">
        <v>58</v>
      </c>
      <c r="AX239">
        <v>0</v>
      </c>
      <c r="AY239">
        <v>2</v>
      </c>
      <c r="AZ239">
        <v>1</v>
      </c>
      <c r="BA239">
        <v>1</v>
      </c>
      <c r="BB239" t="s">
        <v>59</v>
      </c>
    </row>
    <row r="240" spans="1:54" x14ac:dyDescent="0.2">
      <c r="A240" s="4" t="str">
        <f>VLOOKUP(F240,'Matching-Tabelle'!$A$57:$B$61,2,FALSE)</f>
        <v>curdin.schenkel@tkb.ch</v>
      </c>
      <c r="B240" s="4" t="str">
        <f>VLOOKUP(J240,'Matching-Tabelle'!$A$1:$B$52,2,FALSE)</f>
        <v>WPI RTB</v>
      </c>
      <c r="C240" s="4">
        <v>0.25</v>
      </c>
      <c r="D240" s="4" t="s">
        <v>342</v>
      </c>
      <c r="E240" s="5">
        <v>42479</v>
      </c>
      <c r="F240" t="s">
        <v>46</v>
      </c>
      <c r="G240" t="s">
        <v>47</v>
      </c>
      <c r="H240" t="s">
        <v>48</v>
      </c>
      <c r="I240" s="1"/>
      <c r="J240">
        <v>24</v>
      </c>
      <c r="K240" t="s">
        <v>73</v>
      </c>
      <c r="L240" t="s">
        <v>74</v>
      </c>
      <c r="M240">
        <v>990001</v>
      </c>
      <c r="N240" t="s">
        <v>51</v>
      </c>
      <c r="O240">
        <v>0.25</v>
      </c>
      <c r="Q240">
        <v>0.25</v>
      </c>
      <c r="S240" t="s">
        <v>342</v>
      </c>
      <c r="AE240">
        <v>12</v>
      </c>
      <c r="AF240">
        <v>7.6</v>
      </c>
      <c r="AG240">
        <v>5</v>
      </c>
      <c r="AH240" t="s">
        <v>53</v>
      </c>
      <c r="AI240" t="s">
        <v>54</v>
      </c>
      <c r="AJ240">
        <v>2</v>
      </c>
      <c r="AK240">
        <v>1</v>
      </c>
      <c r="AL240">
        <v>1</v>
      </c>
      <c r="AM240" t="s">
        <v>55</v>
      </c>
      <c r="AN240" t="s">
        <v>56</v>
      </c>
      <c r="AP240">
        <v>1</v>
      </c>
      <c r="AQ240" t="s">
        <v>57</v>
      </c>
      <c r="AR240">
        <v>0</v>
      </c>
      <c r="AW240" t="s">
        <v>58</v>
      </c>
      <c r="AX240">
        <v>0</v>
      </c>
      <c r="AY240">
        <v>2</v>
      </c>
      <c r="AZ240">
        <v>0.25</v>
      </c>
      <c r="BA240">
        <v>0.25</v>
      </c>
      <c r="BB240" t="s">
        <v>59</v>
      </c>
    </row>
    <row r="241" spans="1:54" x14ac:dyDescent="0.2">
      <c r="A241" s="4" t="str">
        <f>VLOOKUP(F241,'Matching-Tabelle'!$A$57:$B$61,2,FALSE)</f>
        <v>curdin.schenkel@tkb.ch</v>
      </c>
      <c r="B241" s="4" t="str">
        <f>VLOOKUP(J241,'Matching-Tabelle'!$A$1:$B$52,2,FALSE)</f>
        <v>WPI RTB</v>
      </c>
      <c r="C241" s="4">
        <v>2</v>
      </c>
      <c r="D241" s="4" t="s">
        <v>344</v>
      </c>
      <c r="E241" s="5">
        <v>42479</v>
      </c>
      <c r="F241" t="s">
        <v>46</v>
      </c>
      <c r="G241" t="s">
        <v>47</v>
      </c>
      <c r="H241" t="s">
        <v>48</v>
      </c>
      <c r="I241" s="1"/>
      <c r="J241">
        <v>24</v>
      </c>
      <c r="K241" t="s">
        <v>73</v>
      </c>
      <c r="L241" t="s">
        <v>74</v>
      </c>
      <c r="M241">
        <v>990001</v>
      </c>
      <c r="N241" t="s">
        <v>51</v>
      </c>
      <c r="O241">
        <v>2</v>
      </c>
      <c r="Q241">
        <v>2</v>
      </c>
      <c r="S241" t="s">
        <v>344</v>
      </c>
      <c r="AE241">
        <v>12</v>
      </c>
      <c r="AF241">
        <v>7.6</v>
      </c>
      <c r="AG241">
        <v>5</v>
      </c>
      <c r="AH241" t="s">
        <v>53</v>
      </c>
      <c r="AI241" t="s">
        <v>54</v>
      </c>
      <c r="AJ241">
        <v>2</v>
      </c>
      <c r="AK241">
        <v>1</v>
      </c>
      <c r="AL241">
        <v>1</v>
      </c>
      <c r="AM241" t="s">
        <v>55</v>
      </c>
      <c r="AN241" t="s">
        <v>56</v>
      </c>
      <c r="AP241">
        <v>1</v>
      </c>
      <c r="AQ241" t="s">
        <v>57</v>
      </c>
      <c r="AR241">
        <v>0</v>
      </c>
      <c r="AW241" t="s">
        <v>58</v>
      </c>
      <c r="AX241">
        <v>0</v>
      </c>
      <c r="AY241">
        <v>2</v>
      </c>
      <c r="AZ241">
        <v>2</v>
      </c>
      <c r="BA241">
        <v>2</v>
      </c>
      <c r="BB241" t="s">
        <v>59</v>
      </c>
    </row>
    <row r="242" spans="1:54" x14ac:dyDescent="0.2">
      <c r="A242" s="4" t="str">
        <f>VLOOKUP(F242,'Matching-Tabelle'!$A$57:$B$61,2,FALSE)</f>
        <v>curdin.schenkel@tkb.ch</v>
      </c>
      <c r="B242" s="4" t="str">
        <f>VLOOKUP(J242,'Matching-Tabelle'!$A$1:$B$52,2,FALSE)</f>
        <v>WPI RTB</v>
      </c>
      <c r="C242" s="4">
        <v>1.5</v>
      </c>
      <c r="D242" s="4" t="s">
        <v>345</v>
      </c>
      <c r="E242" s="5">
        <v>42479</v>
      </c>
      <c r="F242" t="s">
        <v>46</v>
      </c>
      <c r="G242" t="s">
        <v>47</v>
      </c>
      <c r="H242" t="s">
        <v>48</v>
      </c>
      <c r="I242" s="1"/>
      <c r="J242">
        <v>24</v>
      </c>
      <c r="K242" t="s">
        <v>73</v>
      </c>
      <c r="L242" t="s">
        <v>74</v>
      </c>
      <c r="M242">
        <v>990001</v>
      </c>
      <c r="N242" t="s">
        <v>51</v>
      </c>
      <c r="O242">
        <v>1.5</v>
      </c>
      <c r="Q242">
        <v>1.5</v>
      </c>
      <c r="S242" t="s">
        <v>345</v>
      </c>
      <c r="AE242">
        <v>12</v>
      </c>
      <c r="AF242">
        <v>7.6</v>
      </c>
      <c r="AG242">
        <v>5</v>
      </c>
      <c r="AH242" t="s">
        <v>53</v>
      </c>
      <c r="AI242" t="s">
        <v>54</v>
      </c>
      <c r="AJ242">
        <v>2</v>
      </c>
      <c r="AK242">
        <v>1</v>
      </c>
      <c r="AL242">
        <v>1</v>
      </c>
      <c r="AM242" t="s">
        <v>55</v>
      </c>
      <c r="AN242" t="s">
        <v>56</v>
      </c>
      <c r="AP242">
        <v>1</v>
      </c>
      <c r="AQ242" t="s">
        <v>57</v>
      </c>
      <c r="AR242">
        <v>0</v>
      </c>
      <c r="AW242" t="s">
        <v>58</v>
      </c>
      <c r="AX242">
        <v>0</v>
      </c>
      <c r="AY242">
        <v>2</v>
      </c>
      <c r="AZ242">
        <v>1.5</v>
      </c>
      <c r="BA242">
        <v>1.5</v>
      </c>
      <c r="BB242" t="s">
        <v>59</v>
      </c>
    </row>
    <row r="243" spans="1:54" x14ac:dyDescent="0.2">
      <c r="A243" s="4" t="str">
        <f>VLOOKUP(F243,'Matching-Tabelle'!$A$57:$B$61,2,FALSE)</f>
        <v>curdin.schenkel@tkb.ch</v>
      </c>
      <c r="B243" s="4" t="str">
        <f>VLOOKUP(J243,'Matching-Tabelle'!$A$1:$B$52,2,FALSE)</f>
        <v>WPI RTB</v>
      </c>
      <c r="C243" s="4">
        <v>1</v>
      </c>
      <c r="D243" s="4" t="s">
        <v>350</v>
      </c>
      <c r="E243" s="5">
        <v>42479</v>
      </c>
      <c r="F243" t="s">
        <v>46</v>
      </c>
      <c r="G243" t="s">
        <v>47</v>
      </c>
      <c r="H243" t="s">
        <v>48</v>
      </c>
      <c r="I243" s="1"/>
      <c r="J243">
        <v>24</v>
      </c>
      <c r="K243" t="s">
        <v>73</v>
      </c>
      <c r="L243" t="s">
        <v>74</v>
      </c>
      <c r="M243">
        <v>990001</v>
      </c>
      <c r="N243" t="s">
        <v>51</v>
      </c>
      <c r="O243">
        <v>1</v>
      </c>
      <c r="Q243">
        <v>1</v>
      </c>
      <c r="S243" t="s">
        <v>350</v>
      </c>
      <c r="AE243">
        <v>12</v>
      </c>
      <c r="AF243">
        <v>7.6</v>
      </c>
      <c r="AG243">
        <v>5</v>
      </c>
      <c r="AH243" t="s">
        <v>53</v>
      </c>
      <c r="AI243" t="s">
        <v>54</v>
      </c>
      <c r="AJ243">
        <v>2</v>
      </c>
      <c r="AK243">
        <v>1</v>
      </c>
      <c r="AL243">
        <v>1</v>
      </c>
      <c r="AM243" t="s">
        <v>55</v>
      </c>
      <c r="AN243" t="s">
        <v>56</v>
      </c>
      <c r="AP243">
        <v>1</v>
      </c>
      <c r="AQ243" t="s">
        <v>57</v>
      </c>
      <c r="AR243">
        <v>0</v>
      </c>
      <c r="AW243" t="s">
        <v>58</v>
      </c>
      <c r="AX243">
        <v>0</v>
      </c>
      <c r="AY243">
        <v>2</v>
      </c>
      <c r="AZ243">
        <v>1</v>
      </c>
      <c r="BA243">
        <v>1</v>
      </c>
      <c r="BB243" t="s">
        <v>59</v>
      </c>
    </row>
    <row r="244" spans="1:54" x14ac:dyDescent="0.2">
      <c r="A244" s="4" t="str">
        <f>VLOOKUP(F244,'Matching-Tabelle'!$A$57:$B$61,2,FALSE)</f>
        <v>curdin.schenkel@tkb.ch</v>
      </c>
      <c r="B244" s="4" t="str">
        <f>VLOOKUP(J244,'Matching-Tabelle'!$A$1:$B$52,2,FALSE)</f>
        <v>WPI RTB</v>
      </c>
      <c r="C244" s="4">
        <v>0.5</v>
      </c>
      <c r="D244" s="4" t="s">
        <v>87</v>
      </c>
      <c r="E244" s="5">
        <v>42480</v>
      </c>
      <c r="F244" t="s">
        <v>46</v>
      </c>
      <c r="G244" t="s">
        <v>47</v>
      </c>
      <c r="H244" t="s">
        <v>48</v>
      </c>
      <c r="I244" s="1"/>
      <c r="J244">
        <v>24</v>
      </c>
      <c r="K244" t="s">
        <v>73</v>
      </c>
      <c r="L244" t="s">
        <v>74</v>
      </c>
      <c r="M244">
        <v>990001</v>
      </c>
      <c r="N244" t="s">
        <v>51</v>
      </c>
      <c r="O244">
        <v>0.5</v>
      </c>
      <c r="Q244">
        <v>0.5</v>
      </c>
      <c r="S244" t="s">
        <v>87</v>
      </c>
      <c r="AE244">
        <v>12</v>
      </c>
      <c r="AF244">
        <v>7.6</v>
      </c>
      <c r="AG244">
        <v>5</v>
      </c>
      <c r="AH244" t="s">
        <v>53</v>
      </c>
      <c r="AI244" t="s">
        <v>54</v>
      </c>
      <c r="AJ244">
        <v>2</v>
      </c>
      <c r="AK244">
        <v>1</v>
      </c>
      <c r="AL244">
        <v>1</v>
      </c>
      <c r="AM244" t="s">
        <v>55</v>
      </c>
      <c r="AN244" t="s">
        <v>56</v>
      </c>
      <c r="AP244">
        <v>1</v>
      </c>
      <c r="AQ244" t="s">
        <v>57</v>
      </c>
      <c r="AR244">
        <v>0</v>
      </c>
      <c r="AW244" t="s">
        <v>58</v>
      </c>
      <c r="AX244">
        <v>0</v>
      </c>
      <c r="AY244">
        <v>2</v>
      </c>
      <c r="AZ244">
        <v>0.5</v>
      </c>
      <c r="BA244">
        <v>0.5</v>
      </c>
      <c r="BB244" t="s">
        <v>59</v>
      </c>
    </row>
    <row r="245" spans="1:54" x14ac:dyDescent="0.2">
      <c r="A245" s="4" t="str">
        <f>VLOOKUP(F245,'Matching-Tabelle'!$A$57:$B$61,2,FALSE)</f>
        <v>curdin.schenkel@tkb.ch</v>
      </c>
      <c r="B245" s="4" t="str">
        <f>VLOOKUP(J245,'Matching-Tabelle'!$A$1:$B$52,2,FALSE)</f>
        <v>WPI RTB</v>
      </c>
      <c r="C245" s="4">
        <v>2</v>
      </c>
      <c r="D245" s="4" t="s">
        <v>87</v>
      </c>
      <c r="E245" s="5">
        <v>42482</v>
      </c>
      <c r="F245" t="s">
        <v>46</v>
      </c>
      <c r="G245" t="s">
        <v>47</v>
      </c>
      <c r="H245" t="s">
        <v>48</v>
      </c>
      <c r="I245" s="1"/>
      <c r="J245">
        <v>24</v>
      </c>
      <c r="K245" t="s">
        <v>73</v>
      </c>
      <c r="L245" t="s">
        <v>74</v>
      </c>
      <c r="M245">
        <v>990001</v>
      </c>
      <c r="N245" t="s">
        <v>51</v>
      </c>
      <c r="O245">
        <v>2</v>
      </c>
      <c r="Q245">
        <v>2</v>
      </c>
      <c r="S245" t="s">
        <v>87</v>
      </c>
      <c r="AE245">
        <v>12</v>
      </c>
      <c r="AF245">
        <v>7.6</v>
      </c>
      <c r="AG245">
        <v>5</v>
      </c>
      <c r="AH245" t="s">
        <v>53</v>
      </c>
      <c r="AI245" t="s">
        <v>54</v>
      </c>
      <c r="AJ245">
        <v>2</v>
      </c>
      <c r="AK245">
        <v>1</v>
      </c>
      <c r="AL245">
        <v>1</v>
      </c>
      <c r="AM245" t="s">
        <v>55</v>
      </c>
      <c r="AN245" t="s">
        <v>56</v>
      </c>
      <c r="AP245">
        <v>1</v>
      </c>
      <c r="AQ245" t="s">
        <v>57</v>
      </c>
      <c r="AR245">
        <v>0</v>
      </c>
      <c r="AW245" t="s">
        <v>58</v>
      </c>
      <c r="AX245">
        <v>0</v>
      </c>
      <c r="AY245">
        <v>2</v>
      </c>
      <c r="AZ245">
        <v>2</v>
      </c>
      <c r="BA245">
        <v>2</v>
      </c>
      <c r="BB245" t="s">
        <v>59</v>
      </c>
    </row>
    <row r="246" spans="1:54" x14ac:dyDescent="0.2">
      <c r="A246" s="4" t="str">
        <f>VLOOKUP(F246,'Matching-Tabelle'!$A$57:$B$61,2,FALSE)</f>
        <v>curdin.schenkel@tkb.ch</v>
      </c>
      <c r="B246" s="4" t="str">
        <f>VLOOKUP(J246,'Matching-Tabelle'!$A$1:$B$52,2,FALSE)</f>
        <v>WPI RTB</v>
      </c>
      <c r="C246" s="4">
        <v>1</v>
      </c>
      <c r="D246" s="4" t="s">
        <v>87</v>
      </c>
      <c r="E246" s="5">
        <v>42485</v>
      </c>
      <c r="F246" t="s">
        <v>46</v>
      </c>
      <c r="G246" t="s">
        <v>47</v>
      </c>
      <c r="H246" t="s">
        <v>48</v>
      </c>
      <c r="I246" s="1"/>
      <c r="J246">
        <v>24</v>
      </c>
      <c r="K246" t="s">
        <v>73</v>
      </c>
      <c r="L246" t="s">
        <v>74</v>
      </c>
      <c r="M246">
        <v>990001</v>
      </c>
      <c r="N246" t="s">
        <v>51</v>
      </c>
      <c r="O246">
        <v>1</v>
      </c>
      <c r="Q246">
        <v>1</v>
      </c>
      <c r="S246" t="s">
        <v>87</v>
      </c>
      <c r="AE246">
        <v>12</v>
      </c>
      <c r="AF246">
        <v>7.6</v>
      </c>
      <c r="AG246">
        <v>5</v>
      </c>
      <c r="AH246" t="s">
        <v>53</v>
      </c>
      <c r="AI246" t="s">
        <v>54</v>
      </c>
      <c r="AJ246">
        <v>2</v>
      </c>
      <c r="AK246">
        <v>1</v>
      </c>
      <c r="AL246">
        <v>1</v>
      </c>
      <c r="AM246" t="s">
        <v>55</v>
      </c>
      <c r="AN246" t="s">
        <v>56</v>
      </c>
      <c r="AP246">
        <v>1</v>
      </c>
      <c r="AQ246" t="s">
        <v>57</v>
      </c>
      <c r="AR246">
        <v>0</v>
      </c>
      <c r="AW246" t="s">
        <v>58</v>
      </c>
      <c r="AX246">
        <v>0</v>
      </c>
      <c r="AY246">
        <v>2</v>
      </c>
      <c r="AZ246">
        <v>1</v>
      </c>
      <c r="BA246">
        <v>1</v>
      </c>
      <c r="BB246" t="s">
        <v>59</v>
      </c>
    </row>
    <row r="247" spans="1:54" x14ac:dyDescent="0.2">
      <c r="A247" s="4" t="str">
        <f>VLOOKUP(F247,'Matching-Tabelle'!$A$57:$B$61,2,FALSE)</f>
        <v>curdin.schenkel@tkb.ch</v>
      </c>
      <c r="B247" s="4" t="str">
        <f>VLOOKUP(J247,'Matching-Tabelle'!$A$1:$B$52,2,FALSE)</f>
        <v>WPI RTB</v>
      </c>
      <c r="C247" s="4">
        <v>1</v>
      </c>
      <c r="D247" s="4" t="s">
        <v>87</v>
      </c>
      <c r="E247" s="5">
        <v>42486</v>
      </c>
      <c r="F247" t="s">
        <v>46</v>
      </c>
      <c r="G247" t="s">
        <v>47</v>
      </c>
      <c r="H247" t="s">
        <v>48</v>
      </c>
      <c r="I247" s="1"/>
      <c r="J247">
        <v>24</v>
      </c>
      <c r="K247" t="s">
        <v>73</v>
      </c>
      <c r="L247" t="s">
        <v>74</v>
      </c>
      <c r="M247">
        <v>990001</v>
      </c>
      <c r="N247" t="s">
        <v>51</v>
      </c>
      <c r="O247">
        <v>1</v>
      </c>
      <c r="Q247">
        <v>1</v>
      </c>
      <c r="S247" t="s">
        <v>87</v>
      </c>
      <c r="AE247">
        <v>12</v>
      </c>
      <c r="AF247">
        <v>7.6</v>
      </c>
      <c r="AG247">
        <v>5</v>
      </c>
      <c r="AH247" t="s">
        <v>53</v>
      </c>
      <c r="AI247" t="s">
        <v>54</v>
      </c>
      <c r="AJ247">
        <v>2</v>
      </c>
      <c r="AK247">
        <v>1</v>
      </c>
      <c r="AL247">
        <v>1</v>
      </c>
      <c r="AM247" t="s">
        <v>55</v>
      </c>
      <c r="AN247" t="s">
        <v>56</v>
      </c>
      <c r="AP247">
        <v>1</v>
      </c>
      <c r="AQ247" t="s">
        <v>57</v>
      </c>
      <c r="AR247">
        <v>0</v>
      </c>
      <c r="AW247" t="s">
        <v>58</v>
      </c>
      <c r="AX247">
        <v>0</v>
      </c>
      <c r="AY247">
        <v>2</v>
      </c>
      <c r="AZ247">
        <v>1</v>
      </c>
      <c r="BA247">
        <v>1</v>
      </c>
      <c r="BB247" t="s">
        <v>59</v>
      </c>
    </row>
    <row r="248" spans="1:54" x14ac:dyDescent="0.2">
      <c r="A248" s="4" t="str">
        <f>VLOOKUP(F248,'Matching-Tabelle'!$A$57:$B$61,2,FALSE)</f>
        <v>curdin.schenkel@tkb.ch</v>
      </c>
      <c r="B248" s="4" t="str">
        <f>VLOOKUP(J248,'Matching-Tabelle'!$A$1:$B$52,2,FALSE)</f>
        <v>WPI RTB</v>
      </c>
      <c r="C248" s="4">
        <v>1</v>
      </c>
      <c r="D248" s="4" t="s">
        <v>87</v>
      </c>
      <c r="E248" s="5">
        <v>42487</v>
      </c>
      <c r="F248" t="s">
        <v>46</v>
      </c>
      <c r="G248" t="s">
        <v>47</v>
      </c>
      <c r="H248" t="s">
        <v>48</v>
      </c>
      <c r="I248" s="1"/>
      <c r="J248">
        <v>24</v>
      </c>
      <c r="K248" t="s">
        <v>73</v>
      </c>
      <c r="L248" t="s">
        <v>74</v>
      </c>
      <c r="M248">
        <v>990001</v>
      </c>
      <c r="N248" t="s">
        <v>51</v>
      </c>
      <c r="O248">
        <v>1</v>
      </c>
      <c r="Q248">
        <v>1</v>
      </c>
      <c r="S248" t="s">
        <v>87</v>
      </c>
      <c r="AE248">
        <v>12</v>
      </c>
      <c r="AF248">
        <v>7.6</v>
      </c>
      <c r="AG248">
        <v>5</v>
      </c>
      <c r="AH248" t="s">
        <v>53</v>
      </c>
      <c r="AI248" t="s">
        <v>54</v>
      </c>
      <c r="AJ248">
        <v>2</v>
      </c>
      <c r="AK248">
        <v>1</v>
      </c>
      <c r="AL248">
        <v>1</v>
      </c>
      <c r="AM248" t="s">
        <v>55</v>
      </c>
      <c r="AN248" t="s">
        <v>56</v>
      </c>
      <c r="AP248">
        <v>1</v>
      </c>
      <c r="AQ248" t="s">
        <v>57</v>
      </c>
      <c r="AR248">
        <v>0</v>
      </c>
      <c r="AW248" t="s">
        <v>58</v>
      </c>
      <c r="AX248">
        <v>0</v>
      </c>
      <c r="AY248">
        <v>2</v>
      </c>
      <c r="AZ248">
        <v>1</v>
      </c>
      <c r="BA248">
        <v>1</v>
      </c>
      <c r="BB248" t="s">
        <v>59</v>
      </c>
    </row>
    <row r="249" spans="1:54" x14ac:dyDescent="0.2">
      <c r="A249" s="4" t="str">
        <f>VLOOKUP(F249,'Matching-Tabelle'!$A$57:$B$61,2,FALSE)</f>
        <v>curdin.schenkel@tkb.ch</v>
      </c>
      <c r="B249" s="4" t="str">
        <f>VLOOKUP(J249,'Matching-Tabelle'!$A$1:$B$52,2,FALSE)</f>
        <v>WPI RTB</v>
      </c>
      <c r="C249" s="4">
        <v>2</v>
      </c>
      <c r="D249" s="4" t="s">
        <v>203</v>
      </c>
      <c r="E249" s="5">
        <v>42489</v>
      </c>
      <c r="F249" t="s">
        <v>46</v>
      </c>
      <c r="G249" t="s">
        <v>47</v>
      </c>
      <c r="H249" t="s">
        <v>48</v>
      </c>
      <c r="I249" s="1"/>
      <c r="J249">
        <v>24</v>
      </c>
      <c r="K249" t="s">
        <v>73</v>
      </c>
      <c r="L249" t="s">
        <v>74</v>
      </c>
      <c r="M249">
        <v>990001</v>
      </c>
      <c r="N249" t="s">
        <v>51</v>
      </c>
      <c r="O249">
        <v>2</v>
      </c>
      <c r="Q249">
        <v>2</v>
      </c>
      <c r="S249" t="s">
        <v>203</v>
      </c>
      <c r="AE249">
        <v>12</v>
      </c>
      <c r="AF249">
        <v>7.6</v>
      </c>
      <c r="AG249">
        <v>5</v>
      </c>
      <c r="AH249" t="s">
        <v>53</v>
      </c>
      <c r="AI249" t="s">
        <v>54</v>
      </c>
      <c r="AJ249">
        <v>2</v>
      </c>
      <c r="AK249">
        <v>1</v>
      </c>
      <c r="AL249">
        <v>1</v>
      </c>
      <c r="AM249" t="s">
        <v>55</v>
      </c>
      <c r="AN249" t="s">
        <v>56</v>
      </c>
      <c r="AP249">
        <v>1</v>
      </c>
      <c r="AQ249" t="s">
        <v>57</v>
      </c>
      <c r="AR249">
        <v>0</v>
      </c>
      <c r="AW249" t="s">
        <v>58</v>
      </c>
      <c r="AX249">
        <v>0</v>
      </c>
      <c r="AY249">
        <v>2</v>
      </c>
      <c r="AZ249">
        <v>2</v>
      </c>
      <c r="BA249">
        <v>2</v>
      </c>
      <c r="BB249" t="s">
        <v>59</v>
      </c>
    </row>
    <row r="250" spans="1:54" x14ac:dyDescent="0.2">
      <c r="A250" s="4" t="str">
        <f>VLOOKUP(F250,'Matching-Tabelle'!$A$57:$B$61,2,FALSE)</f>
        <v>curdin.schenkel@tkb.ch</v>
      </c>
      <c r="B250" s="4" t="str">
        <f>VLOOKUP(J250,'Matching-Tabelle'!$A$1:$B$52,2,FALSE)</f>
        <v>WPI RTB</v>
      </c>
      <c r="C250" s="4">
        <v>2</v>
      </c>
      <c r="D250" s="4" t="s">
        <v>87</v>
      </c>
      <c r="E250" s="5">
        <v>42490</v>
      </c>
      <c r="F250" t="s">
        <v>46</v>
      </c>
      <c r="G250" t="s">
        <v>47</v>
      </c>
      <c r="H250" t="s">
        <v>48</v>
      </c>
      <c r="I250" s="1"/>
      <c r="J250">
        <v>24</v>
      </c>
      <c r="K250" t="s">
        <v>73</v>
      </c>
      <c r="L250" t="s">
        <v>74</v>
      </c>
      <c r="M250">
        <v>990001</v>
      </c>
      <c r="N250" t="s">
        <v>51</v>
      </c>
      <c r="O250">
        <v>2</v>
      </c>
      <c r="Q250">
        <v>2</v>
      </c>
      <c r="S250" t="s">
        <v>87</v>
      </c>
      <c r="AE250">
        <v>12</v>
      </c>
      <c r="AF250">
        <v>7.6</v>
      </c>
      <c r="AG250">
        <v>5</v>
      </c>
      <c r="AH250" t="s">
        <v>53</v>
      </c>
      <c r="AI250" t="s">
        <v>54</v>
      </c>
      <c r="AJ250">
        <v>2</v>
      </c>
      <c r="AK250">
        <v>1</v>
      </c>
      <c r="AL250">
        <v>1</v>
      </c>
      <c r="AM250" t="s">
        <v>55</v>
      </c>
      <c r="AN250" t="s">
        <v>56</v>
      </c>
      <c r="AP250">
        <v>1</v>
      </c>
      <c r="AQ250" t="s">
        <v>57</v>
      </c>
      <c r="AR250">
        <v>0</v>
      </c>
      <c r="AW250" t="s">
        <v>58</v>
      </c>
      <c r="AX250">
        <v>0</v>
      </c>
      <c r="AY250">
        <v>2</v>
      </c>
      <c r="AZ250">
        <v>2</v>
      </c>
      <c r="BA250">
        <v>2</v>
      </c>
      <c r="BB250" t="s">
        <v>59</v>
      </c>
    </row>
    <row r="251" spans="1:54" x14ac:dyDescent="0.2">
      <c r="A251" s="4" t="str">
        <f>VLOOKUP(F251,'Matching-Tabelle'!$A$57:$B$61,2,FALSE)</f>
        <v>curdin.schenkel@tkb.ch</v>
      </c>
      <c r="B251" s="4" t="str">
        <f>VLOOKUP(J251,'Matching-Tabelle'!$A$1:$B$52,2,FALSE)</f>
        <v>WPI RTB</v>
      </c>
      <c r="C251" s="4">
        <v>0.25</v>
      </c>
      <c r="D251" s="4" t="s">
        <v>380</v>
      </c>
      <c r="E251" s="5">
        <v>42491</v>
      </c>
      <c r="F251" t="s">
        <v>46</v>
      </c>
      <c r="G251" t="s">
        <v>47</v>
      </c>
      <c r="H251" t="s">
        <v>48</v>
      </c>
      <c r="I251" s="1"/>
      <c r="J251">
        <v>24</v>
      </c>
      <c r="K251" t="s">
        <v>73</v>
      </c>
      <c r="L251" t="s">
        <v>74</v>
      </c>
      <c r="M251">
        <v>990001</v>
      </c>
      <c r="N251" t="s">
        <v>51</v>
      </c>
      <c r="O251">
        <v>0.25</v>
      </c>
      <c r="Q251">
        <v>0.25</v>
      </c>
      <c r="S251" t="s">
        <v>380</v>
      </c>
      <c r="AE251">
        <v>12</v>
      </c>
      <c r="AF251">
        <v>7.6</v>
      </c>
      <c r="AG251">
        <v>5</v>
      </c>
      <c r="AH251" t="s">
        <v>53</v>
      </c>
      <c r="AI251" t="s">
        <v>54</v>
      </c>
      <c r="AJ251">
        <v>2</v>
      </c>
      <c r="AK251">
        <v>1</v>
      </c>
      <c r="AL251">
        <v>1</v>
      </c>
      <c r="AM251" t="s">
        <v>55</v>
      </c>
      <c r="AN251" t="s">
        <v>56</v>
      </c>
      <c r="AP251">
        <v>1</v>
      </c>
      <c r="AQ251" t="s">
        <v>57</v>
      </c>
      <c r="AR251">
        <v>0</v>
      </c>
      <c r="AW251" t="s">
        <v>58</v>
      </c>
      <c r="AX251">
        <v>0</v>
      </c>
      <c r="AY251">
        <v>2</v>
      </c>
      <c r="AZ251">
        <v>0.25</v>
      </c>
      <c r="BA251">
        <v>0.25</v>
      </c>
      <c r="BB251" t="s">
        <v>59</v>
      </c>
    </row>
    <row r="252" spans="1:54" x14ac:dyDescent="0.2">
      <c r="A252" s="4" t="str">
        <f>VLOOKUP(F252,'Matching-Tabelle'!$A$57:$B$61,2,FALSE)</f>
        <v>curdin.schenkel@tkb.ch</v>
      </c>
      <c r="B252" s="4" t="str">
        <f>VLOOKUP(J252,'Matching-Tabelle'!$A$1:$B$52,2,FALSE)</f>
        <v>WPI RTB</v>
      </c>
      <c r="C252" s="4">
        <v>1</v>
      </c>
      <c r="D252" s="4" t="s">
        <v>381</v>
      </c>
      <c r="E252" s="5">
        <v>42491</v>
      </c>
      <c r="F252" t="s">
        <v>46</v>
      </c>
      <c r="G252" t="s">
        <v>47</v>
      </c>
      <c r="H252" t="s">
        <v>48</v>
      </c>
      <c r="I252" s="1"/>
      <c r="J252">
        <v>24</v>
      </c>
      <c r="K252" t="s">
        <v>73</v>
      </c>
      <c r="L252" t="s">
        <v>74</v>
      </c>
      <c r="M252">
        <v>990001</v>
      </c>
      <c r="N252" t="s">
        <v>51</v>
      </c>
      <c r="O252">
        <v>1</v>
      </c>
      <c r="Q252">
        <v>1</v>
      </c>
      <c r="S252" t="s">
        <v>381</v>
      </c>
      <c r="AE252">
        <v>12</v>
      </c>
      <c r="AF252">
        <v>7.6</v>
      </c>
      <c r="AG252">
        <v>5</v>
      </c>
      <c r="AH252" t="s">
        <v>53</v>
      </c>
      <c r="AI252" t="s">
        <v>54</v>
      </c>
      <c r="AJ252">
        <v>2</v>
      </c>
      <c r="AK252">
        <v>1</v>
      </c>
      <c r="AL252">
        <v>1</v>
      </c>
      <c r="AM252" t="s">
        <v>55</v>
      </c>
      <c r="AN252" t="s">
        <v>56</v>
      </c>
      <c r="AP252">
        <v>1</v>
      </c>
      <c r="AQ252" t="s">
        <v>57</v>
      </c>
      <c r="AR252">
        <v>0</v>
      </c>
      <c r="AW252" t="s">
        <v>58</v>
      </c>
      <c r="AX252">
        <v>0</v>
      </c>
      <c r="AY252">
        <v>2</v>
      </c>
      <c r="AZ252">
        <v>1</v>
      </c>
      <c r="BA252">
        <v>1</v>
      </c>
      <c r="BB252" t="s">
        <v>59</v>
      </c>
    </row>
    <row r="253" spans="1:54" x14ac:dyDescent="0.2">
      <c r="A253" s="4" t="str">
        <f>VLOOKUP(F253,'Matching-Tabelle'!$A$57:$B$61,2,FALSE)</f>
        <v>curdin.schenkel@tkb.ch</v>
      </c>
      <c r="B253" s="4" t="str">
        <f>VLOOKUP(J253,'Matching-Tabelle'!$A$1:$B$52,2,FALSE)</f>
        <v>WPI RTB</v>
      </c>
      <c r="C253" s="4">
        <v>0.25</v>
      </c>
      <c r="D253" s="4" t="s">
        <v>382</v>
      </c>
      <c r="E253" s="5">
        <v>42491</v>
      </c>
      <c r="F253" t="s">
        <v>46</v>
      </c>
      <c r="G253" t="s">
        <v>47</v>
      </c>
      <c r="H253" t="s">
        <v>48</v>
      </c>
      <c r="I253" s="1"/>
      <c r="J253">
        <v>24</v>
      </c>
      <c r="K253" t="s">
        <v>73</v>
      </c>
      <c r="L253" t="s">
        <v>74</v>
      </c>
      <c r="M253">
        <v>990001</v>
      </c>
      <c r="N253" t="s">
        <v>51</v>
      </c>
      <c r="O253">
        <v>0.25</v>
      </c>
      <c r="Q253">
        <v>0.25</v>
      </c>
      <c r="S253" t="s">
        <v>382</v>
      </c>
      <c r="AE253">
        <v>12</v>
      </c>
      <c r="AF253">
        <v>7.6</v>
      </c>
      <c r="AG253">
        <v>5</v>
      </c>
      <c r="AH253" t="s">
        <v>53</v>
      </c>
      <c r="AI253" t="s">
        <v>54</v>
      </c>
      <c r="AJ253">
        <v>2</v>
      </c>
      <c r="AK253">
        <v>1</v>
      </c>
      <c r="AL253">
        <v>1</v>
      </c>
      <c r="AM253" t="s">
        <v>55</v>
      </c>
      <c r="AN253" t="s">
        <v>56</v>
      </c>
      <c r="AP253">
        <v>1</v>
      </c>
      <c r="AQ253" t="s">
        <v>57</v>
      </c>
      <c r="AR253">
        <v>0</v>
      </c>
      <c r="AW253" t="s">
        <v>58</v>
      </c>
      <c r="AX253">
        <v>0</v>
      </c>
      <c r="AY253">
        <v>2</v>
      </c>
      <c r="AZ253">
        <v>0.25</v>
      </c>
      <c r="BA253">
        <v>0.25</v>
      </c>
      <c r="BB253" t="s">
        <v>59</v>
      </c>
    </row>
    <row r="254" spans="1:54" x14ac:dyDescent="0.2">
      <c r="A254" s="4" t="str">
        <f>VLOOKUP(F254,'Matching-Tabelle'!$A$57:$B$61,2,FALSE)</f>
        <v>curdin.schenkel@tkb.ch</v>
      </c>
      <c r="B254" s="4" t="str">
        <f>VLOOKUP(J254,'Matching-Tabelle'!$A$1:$B$52,2,FALSE)</f>
        <v>WPI RTB</v>
      </c>
      <c r="C254" s="4">
        <v>0.5</v>
      </c>
      <c r="D254" s="4" t="s">
        <v>87</v>
      </c>
      <c r="E254" s="5">
        <v>42492</v>
      </c>
      <c r="F254" t="s">
        <v>46</v>
      </c>
      <c r="G254" t="s">
        <v>47</v>
      </c>
      <c r="H254" t="s">
        <v>48</v>
      </c>
      <c r="I254" s="1"/>
      <c r="J254">
        <v>24</v>
      </c>
      <c r="K254" t="s">
        <v>73</v>
      </c>
      <c r="L254" t="s">
        <v>74</v>
      </c>
      <c r="M254">
        <v>990001</v>
      </c>
      <c r="N254" t="s">
        <v>51</v>
      </c>
      <c r="O254">
        <v>0.5</v>
      </c>
      <c r="Q254">
        <v>0.5</v>
      </c>
      <c r="S254" t="s">
        <v>87</v>
      </c>
      <c r="AE254">
        <v>12</v>
      </c>
      <c r="AF254">
        <v>7.6</v>
      </c>
      <c r="AG254">
        <v>5</v>
      </c>
      <c r="AH254" t="s">
        <v>53</v>
      </c>
      <c r="AI254" t="s">
        <v>54</v>
      </c>
      <c r="AJ254">
        <v>2</v>
      </c>
      <c r="AK254">
        <v>1</v>
      </c>
      <c r="AL254">
        <v>1</v>
      </c>
      <c r="AM254" t="s">
        <v>55</v>
      </c>
      <c r="AN254" t="s">
        <v>56</v>
      </c>
      <c r="AP254">
        <v>1</v>
      </c>
      <c r="AQ254" t="s">
        <v>57</v>
      </c>
      <c r="AR254">
        <v>0</v>
      </c>
      <c r="AW254" t="s">
        <v>58</v>
      </c>
      <c r="AX254">
        <v>0</v>
      </c>
      <c r="AY254">
        <v>2</v>
      </c>
      <c r="AZ254">
        <v>0.5</v>
      </c>
      <c r="BA254">
        <v>0.5</v>
      </c>
      <c r="BB254" t="s">
        <v>59</v>
      </c>
    </row>
    <row r="255" spans="1:54" x14ac:dyDescent="0.2">
      <c r="A255" s="4" t="str">
        <f>VLOOKUP(F255,'Matching-Tabelle'!$A$57:$B$61,2,FALSE)</f>
        <v>curdin.schenkel@tkb.ch</v>
      </c>
      <c r="B255" s="4" t="str">
        <f>VLOOKUP(J255,'Matching-Tabelle'!$A$1:$B$52,2,FALSE)</f>
        <v>WPI RTB</v>
      </c>
      <c r="C255" s="4">
        <v>0.75</v>
      </c>
      <c r="D255" s="4" t="s">
        <v>190</v>
      </c>
      <c r="E255" s="5">
        <v>42493</v>
      </c>
      <c r="F255" t="s">
        <v>46</v>
      </c>
      <c r="G255" t="s">
        <v>47</v>
      </c>
      <c r="H255" t="s">
        <v>48</v>
      </c>
      <c r="I255" s="1"/>
      <c r="J255">
        <v>24</v>
      </c>
      <c r="K255" t="s">
        <v>73</v>
      </c>
      <c r="L255" t="s">
        <v>74</v>
      </c>
      <c r="M255">
        <v>990001</v>
      </c>
      <c r="N255" t="s">
        <v>51</v>
      </c>
      <c r="O255">
        <v>0.75</v>
      </c>
      <c r="Q255">
        <v>0.75</v>
      </c>
      <c r="S255" t="s">
        <v>190</v>
      </c>
      <c r="AE255">
        <v>12</v>
      </c>
      <c r="AF255">
        <v>7.6</v>
      </c>
      <c r="AG255">
        <v>5</v>
      </c>
      <c r="AH255" t="s">
        <v>53</v>
      </c>
      <c r="AI255" t="s">
        <v>54</v>
      </c>
      <c r="AJ255">
        <v>2</v>
      </c>
      <c r="AK255">
        <v>1</v>
      </c>
      <c r="AL255">
        <v>1</v>
      </c>
      <c r="AM255" t="s">
        <v>55</v>
      </c>
      <c r="AN255" t="s">
        <v>56</v>
      </c>
      <c r="AP255">
        <v>1</v>
      </c>
      <c r="AQ255" t="s">
        <v>57</v>
      </c>
      <c r="AR255">
        <v>0</v>
      </c>
      <c r="AW255" t="s">
        <v>58</v>
      </c>
      <c r="AX255">
        <v>0</v>
      </c>
      <c r="AY255">
        <v>2</v>
      </c>
      <c r="AZ255">
        <v>0.75</v>
      </c>
      <c r="BA255">
        <v>0.75</v>
      </c>
      <c r="BB255" t="s">
        <v>59</v>
      </c>
    </row>
    <row r="256" spans="1:54" x14ac:dyDescent="0.2">
      <c r="A256" s="4" t="str">
        <f>VLOOKUP(F256,'Matching-Tabelle'!$A$57:$B$61,2,FALSE)</f>
        <v>curdin.schenkel@tkb.ch</v>
      </c>
      <c r="B256" s="4" t="str">
        <f>VLOOKUP(J256,'Matching-Tabelle'!$A$1:$B$52,2,FALSE)</f>
        <v>WPI RTB</v>
      </c>
      <c r="C256" s="4">
        <v>1.5</v>
      </c>
      <c r="D256" s="4" t="s">
        <v>87</v>
      </c>
      <c r="E256" s="5">
        <v>42493</v>
      </c>
      <c r="F256" t="s">
        <v>46</v>
      </c>
      <c r="G256" t="s">
        <v>47</v>
      </c>
      <c r="H256" t="s">
        <v>48</v>
      </c>
      <c r="I256" s="1"/>
      <c r="J256">
        <v>24</v>
      </c>
      <c r="K256" t="s">
        <v>73</v>
      </c>
      <c r="L256" t="s">
        <v>74</v>
      </c>
      <c r="M256">
        <v>990001</v>
      </c>
      <c r="N256" t="s">
        <v>51</v>
      </c>
      <c r="O256">
        <v>1.5</v>
      </c>
      <c r="Q256">
        <v>1.5</v>
      </c>
      <c r="S256" t="s">
        <v>87</v>
      </c>
      <c r="AE256">
        <v>12</v>
      </c>
      <c r="AF256">
        <v>7.6</v>
      </c>
      <c r="AG256">
        <v>5</v>
      </c>
      <c r="AH256" t="s">
        <v>53</v>
      </c>
      <c r="AI256" t="s">
        <v>54</v>
      </c>
      <c r="AJ256">
        <v>2</v>
      </c>
      <c r="AK256">
        <v>1</v>
      </c>
      <c r="AL256">
        <v>1</v>
      </c>
      <c r="AM256" t="s">
        <v>55</v>
      </c>
      <c r="AN256" t="s">
        <v>56</v>
      </c>
      <c r="AP256">
        <v>1</v>
      </c>
      <c r="AQ256" t="s">
        <v>57</v>
      </c>
      <c r="AR256">
        <v>0</v>
      </c>
      <c r="AW256" t="s">
        <v>58</v>
      </c>
      <c r="AX256">
        <v>0</v>
      </c>
      <c r="AY256">
        <v>2</v>
      </c>
      <c r="AZ256">
        <v>1.5</v>
      </c>
      <c r="BA256">
        <v>1.5</v>
      </c>
      <c r="BB256" t="s">
        <v>59</v>
      </c>
    </row>
    <row r="257" spans="1:54" x14ac:dyDescent="0.2">
      <c r="A257" s="4" t="str">
        <f>VLOOKUP(F257,'Matching-Tabelle'!$A$57:$B$61,2,FALSE)</f>
        <v>curdin.schenkel@tkb.ch</v>
      </c>
      <c r="B257" s="4" t="str">
        <f>VLOOKUP(J257,'Matching-Tabelle'!$A$1:$B$52,2,FALSE)</f>
        <v>WPI RTB</v>
      </c>
      <c r="C257" s="4">
        <v>2</v>
      </c>
      <c r="D257" s="4" t="s">
        <v>87</v>
      </c>
      <c r="E257" s="5">
        <v>42495</v>
      </c>
      <c r="F257" t="s">
        <v>46</v>
      </c>
      <c r="G257" t="s">
        <v>47</v>
      </c>
      <c r="H257" t="s">
        <v>48</v>
      </c>
      <c r="I257" s="1"/>
      <c r="J257">
        <v>24</v>
      </c>
      <c r="K257" t="s">
        <v>73</v>
      </c>
      <c r="L257" t="s">
        <v>74</v>
      </c>
      <c r="M257">
        <v>990001</v>
      </c>
      <c r="N257" t="s">
        <v>51</v>
      </c>
      <c r="O257">
        <v>2</v>
      </c>
      <c r="Q257">
        <v>2</v>
      </c>
      <c r="S257" t="s">
        <v>87</v>
      </c>
      <c r="AE257">
        <v>12</v>
      </c>
      <c r="AF257">
        <v>7.6</v>
      </c>
      <c r="AG257">
        <v>5</v>
      </c>
      <c r="AH257" t="s">
        <v>53</v>
      </c>
      <c r="AI257" t="s">
        <v>54</v>
      </c>
      <c r="AJ257">
        <v>2</v>
      </c>
      <c r="AK257">
        <v>1</v>
      </c>
      <c r="AL257">
        <v>1</v>
      </c>
      <c r="AM257" t="s">
        <v>55</v>
      </c>
      <c r="AN257" t="s">
        <v>56</v>
      </c>
      <c r="AP257">
        <v>1</v>
      </c>
      <c r="AQ257" t="s">
        <v>57</v>
      </c>
      <c r="AR257">
        <v>0</v>
      </c>
      <c r="AW257" t="s">
        <v>58</v>
      </c>
      <c r="AX257">
        <v>0</v>
      </c>
      <c r="AY257">
        <v>2</v>
      </c>
      <c r="AZ257">
        <v>2</v>
      </c>
      <c r="BA257">
        <v>2</v>
      </c>
      <c r="BB257" t="s">
        <v>59</v>
      </c>
    </row>
    <row r="258" spans="1:54" x14ac:dyDescent="0.2">
      <c r="A258" s="4" t="str">
        <f>VLOOKUP(F258,'Matching-Tabelle'!$A$57:$B$61,2,FALSE)</f>
        <v>curdin.schenkel@tkb.ch</v>
      </c>
      <c r="B258" s="4" t="str">
        <f>VLOOKUP(J258,'Matching-Tabelle'!$A$1:$B$52,2,FALSE)</f>
        <v>WPI RTB</v>
      </c>
      <c r="C258" s="4">
        <v>2</v>
      </c>
      <c r="D258" s="4" t="s">
        <v>203</v>
      </c>
      <c r="E258" s="5">
        <v>42495</v>
      </c>
      <c r="F258" t="s">
        <v>46</v>
      </c>
      <c r="G258" t="s">
        <v>47</v>
      </c>
      <c r="H258" t="s">
        <v>48</v>
      </c>
      <c r="I258" s="1"/>
      <c r="J258">
        <v>24</v>
      </c>
      <c r="K258" t="s">
        <v>73</v>
      </c>
      <c r="L258" t="s">
        <v>74</v>
      </c>
      <c r="M258">
        <v>990001</v>
      </c>
      <c r="N258" t="s">
        <v>51</v>
      </c>
      <c r="O258">
        <v>2</v>
      </c>
      <c r="Q258">
        <v>2</v>
      </c>
      <c r="S258" t="s">
        <v>203</v>
      </c>
      <c r="AE258">
        <v>12</v>
      </c>
      <c r="AF258">
        <v>7.6</v>
      </c>
      <c r="AG258">
        <v>5</v>
      </c>
      <c r="AH258" t="s">
        <v>53</v>
      </c>
      <c r="AI258" t="s">
        <v>54</v>
      </c>
      <c r="AJ258">
        <v>2</v>
      </c>
      <c r="AK258">
        <v>1</v>
      </c>
      <c r="AL258">
        <v>1</v>
      </c>
      <c r="AM258" t="s">
        <v>55</v>
      </c>
      <c r="AN258" t="s">
        <v>56</v>
      </c>
      <c r="AP258">
        <v>1</v>
      </c>
      <c r="AQ258" t="s">
        <v>57</v>
      </c>
      <c r="AR258">
        <v>0</v>
      </c>
      <c r="AW258" t="s">
        <v>58</v>
      </c>
      <c r="AX258">
        <v>0</v>
      </c>
      <c r="AY258">
        <v>2</v>
      </c>
      <c r="AZ258">
        <v>2</v>
      </c>
      <c r="BA258">
        <v>2</v>
      </c>
      <c r="BB258" t="s">
        <v>59</v>
      </c>
    </row>
    <row r="259" spans="1:54" x14ac:dyDescent="0.2">
      <c r="A259" s="4" t="str">
        <f>VLOOKUP(F259,'Matching-Tabelle'!$A$57:$B$61,2,FALSE)</f>
        <v>curdin.schenkel@tkb.ch</v>
      </c>
      <c r="B259" s="4" t="str">
        <f>VLOOKUP(J259,'Matching-Tabelle'!$A$1:$B$52,2,FALSE)</f>
        <v>WPI RTB</v>
      </c>
      <c r="C259" s="4">
        <v>2</v>
      </c>
      <c r="D259" s="4" t="s">
        <v>87</v>
      </c>
      <c r="E259" s="5">
        <v>42496</v>
      </c>
      <c r="F259" t="s">
        <v>46</v>
      </c>
      <c r="G259" t="s">
        <v>47</v>
      </c>
      <c r="H259" t="s">
        <v>48</v>
      </c>
      <c r="I259" s="1"/>
      <c r="J259">
        <v>24</v>
      </c>
      <c r="K259" t="s">
        <v>73</v>
      </c>
      <c r="L259" t="s">
        <v>74</v>
      </c>
      <c r="M259">
        <v>990001</v>
      </c>
      <c r="N259" t="s">
        <v>51</v>
      </c>
      <c r="O259">
        <v>2</v>
      </c>
      <c r="Q259">
        <v>2</v>
      </c>
      <c r="S259" t="s">
        <v>87</v>
      </c>
      <c r="AE259">
        <v>12</v>
      </c>
      <c r="AF259">
        <v>7.6</v>
      </c>
      <c r="AG259">
        <v>5</v>
      </c>
      <c r="AH259" t="s">
        <v>53</v>
      </c>
      <c r="AI259" t="s">
        <v>54</v>
      </c>
      <c r="AJ259">
        <v>2</v>
      </c>
      <c r="AK259">
        <v>1</v>
      </c>
      <c r="AL259">
        <v>1</v>
      </c>
      <c r="AM259" t="s">
        <v>55</v>
      </c>
      <c r="AN259" t="s">
        <v>56</v>
      </c>
      <c r="AP259">
        <v>1</v>
      </c>
      <c r="AQ259" t="s">
        <v>57</v>
      </c>
      <c r="AR259">
        <v>0</v>
      </c>
      <c r="AW259" t="s">
        <v>58</v>
      </c>
      <c r="AX259">
        <v>0</v>
      </c>
      <c r="AY259">
        <v>2</v>
      </c>
      <c r="AZ259">
        <v>2</v>
      </c>
      <c r="BA259">
        <v>2</v>
      </c>
      <c r="BB259" t="s">
        <v>59</v>
      </c>
    </row>
    <row r="260" spans="1:54" x14ac:dyDescent="0.2">
      <c r="A260" s="4" t="str">
        <f>VLOOKUP(F260,'Matching-Tabelle'!$A$57:$B$61,2,FALSE)</f>
        <v>curdin.schenkel@tkb.ch</v>
      </c>
      <c r="B260" s="4" t="str">
        <f>VLOOKUP(J260,'Matching-Tabelle'!$A$1:$B$52,2,FALSE)</f>
        <v>WPI RTB</v>
      </c>
      <c r="C260" s="4">
        <v>2</v>
      </c>
      <c r="D260" s="4" t="s">
        <v>87</v>
      </c>
      <c r="E260" s="5">
        <v>42500</v>
      </c>
      <c r="F260" t="s">
        <v>46</v>
      </c>
      <c r="G260" t="s">
        <v>47</v>
      </c>
      <c r="H260" t="s">
        <v>48</v>
      </c>
      <c r="I260" s="1"/>
      <c r="J260">
        <v>24</v>
      </c>
      <c r="K260" t="s">
        <v>73</v>
      </c>
      <c r="L260" t="s">
        <v>74</v>
      </c>
      <c r="M260">
        <v>990001</v>
      </c>
      <c r="N260" t="s">
        <v>51</v>
      </c>
      <c r="O260">
        <v>2</v>
      </c>
      <c r="Q260">
        <v>2</v>
      </c>
      <c r="S260" t="s">
        <v>87</v>
      </c>
      <c r="AE260">
        <v>12</v>
      </c>
      <c r="AF260">
        <v>7.6</v>
      </c>
      <c r="AG260">
        <v>5</v>
      </c>
      <c r="AH260" t="s">
        <v>53</v>
      </c>
      <c r="AI260" t="s">
        <v>54</v>
      </c>
      <c r="AJ260">
        <v>2</v>
      </c>
      <c r="AK260">
        <v>1</v>
      </c>
      <c r="AL260">
        <v>1</v>
      </c>
      <c r="AM260" t="s">
        <v>55</v>
      </c>
      <c r="AN260" t="s">
        <v>56</v>
      </c>
      <c r="AP260">
        <v>1</v>
      </c>
      <c r="AQ260" t="s">
        <v>57</v>
      </c>
      <c r="AR260">
        <v>0</v>
      </c>
      <c r="AW260" t="s">
        <v>58</v>
      </c>
      <c r="AX260">
        <v>0</v>
      </c>
      <c r="AY260">
        <v>2</v>
      </c>
      <c r="AZ260">
        <v>2</v>
      </c>
      <c r="BA260">
        <v>2</v>
      </c>
      <c r="BB260" t="s">
        <v>59</v>
      </c>
    </row>
    <row r="261" spans="1:54" x14ac:dyDescent="0.2">
      <c r="A261" s="4" t="str">
        <f>VLOOKUP(F261,'Matching-Tabelle'!$A$57:$B$61,2,FALSE)</f>
        <v>curdin.schenkel@tkb.ch</v>
      </c>
      <c r="B261" s="4" t="str">
        <f>VLOOKUP(J261,'Matching-Tabelle'!$A$1:$B$52,2,FALSE)</f>
        <v>WPI RTB</v>
      </c>
      <c r="C261" s="4">
        <v>1</v>
      </c>
      <c r="D261" s="4" t="s">
        <v>177</v>
      </c>
      <c r="E261" s="5">
        <v>42500</v>
      </c>
      <c r="F261" t="s">
        <v>46</v>
      </c>
      <c r="G261" t="s">
        <v>47</v>
      </c>
      <c r="H261" t="s">
        <v>48</v>
      </c>
      <c r="I261" s="1"/>
      <c r="J261">
        <v>24</v>
      </c>
      <c r="K261" t="s">
        <v>73</v>
      </c>
      <c r="L261" t="s">
        <v>74</v>
      </c>
      <c r="M261">
        <v>990001</v>
      </c>
      <c r="N261" t="s">
        <v>51</v>
      </c>
      <c r="O261">
        <v>1</v>
      </c>
      <c r="Q261">
        <v>1</v>
      </c>
      <c r="S261" t="s">
        <v>177</v>
      </c>
      <c r="AE261">
        <v>12</v>
      </c>
      <c r="AF261">
        <v>7.6</v>
      </c>
      <c r="AG261">
        <v>5</v>
      </c>
      <c r="AH261" t="s">
        <v>53</v>
      </c>
      <c r="AI261" t="s">
        <v>54</v>
      </c>
      <c r="AJ261">
        <v>2</v>
      </c>
      <c r="AK261">
        <v>1</v>
      </c>
      <c r="AL261">
        <v>1</v>
      </c>
      <c r="AM261" t="s">
        <v>55</v>
      </c>
      <c r="AN261" t="s">
        <v>56</v>
      </c>
      <c r="AP261">
        <v>1</v>
      </c>
      <c r="AQ261" t="s">
        <v>57</v>
      </c>
      <c r="AR261">
        <v>0</v>
      </c>
      <c r="AW261" t="s">
        <v>58</v>
      </c>
      <c r="AX261">
        <v>0</v>
      </c>
      <c r="AY261">
        <v>2</v>
      </c>
      <c r="AZ261">
        <v>1</v>
      </c>
      <c r="BA261">
        <v>1</v>
      </c>
      <c r="BB261" t="s">
        <v>59</v>
      </c>
    </row>
    <row r="262" spans="1:54" x14ac:dyDescent="0.2">
      <c r="A262" s="4" t="str">
        <f>VLOOKUP(F262,'Matching-Tabelle'!$A$57:$B$61,2,FALSE)</f>
        <v>curdin.schenkel@tkb.ch</v>
      </c>
      <c r="B262" s="4" t="str">
        <f>VLOOKUP(J262,'Matching-Tabelle'!$A$1:$B$52,2,FALSE)</f>
        <v>WPI RTB</v>
      </c>
      <c r="C262" s="4">
        <v>1</v>
      </c>
      <c r="D262" s="4" t="s">
        <v>403</v>
      </c>
      <c r="E262" s="5">
        <v>42500</v>
      </c>
      <c r="F262" t="s">
        <v>46</v>
      </c>
      <c r="G262" t="s">
        <v>47</v>
      </c>
      <c r="H262" t="s">
        <v>48</v>
      </c>
      <c r="I262" s="1"/>
      <c r="J262">
        <v>24</v>
      </c>
      <c r="K262" t="s">
        <v>73</v>
      </c>
      <c r="L262" t="s">
        <v>74</v>
      </c>
      <c r="M262">
        <v>990001</v>
      </c>
      <c r="N262" t="s">
        <v>51</v>
      </c>
      <c r="O262">
        <v>1</v>
      </c>
      <c r="Q262">
        <v>1</v>
      </c>
      <c r="S262" t="s">
        <v>403</v>
      </c>
      <c r="AE262">
        <v>12</v>
      </c>
      <c r="AF262">
        <v>7.6</v>
      </c>
      <c r="AG262">
        <v>5</v>
      </c>
      <c r="AH262" t="s">
        <v>53</v>
      </c>
      <c r="AI262" t="s">
        <v>54</v>
      </c>
      <c r="AJ262">
        <v>2</v>
      </c>
      <c r="AK262">
        <v>1</v>
      </c>
      <c r="AL262">
        <v>1</v>
      </c>
      <c r="AM262" t="s">
        <v>55</v>
      </c>
      <c r="AN262" t="s">
        <v>56</v>
      </c>
      <c r="AP262">
        <v>1</v>
      </c>
      <c r="AQ262" t="s">
        <v>57</v>
      </c>
      <c r="AR262">
        <v>0</v>
      </c>
      <c r="AW262" t="s">
        <v>58</v>
      </c>
      <c r="AX262">
        <v>0</v>
      </c>
      <c r="AY262">
        <v>2</v>
      </c>
      <c r="AZ262">
        <v>1</v>
      </c>
      <c r="BA262">
        <v>1</v>
      </c>
      <c r="BB262" t="s">
        <v>59</v>
      </c>
    </row>
    <row r="263" spans="1:54" x14ac:dyDescent="0.2">
      <c r="A263" s="4" t="str">
        <f>VLOOKUP(F263,'Matching-Tabelle'!$A$57:$B$61,2,FALSE)</f>
        <v>curdin.schenkel@tkb.ch</v>
      </c>
      <c r="B263" s="4" t="str">
        <f>VLOOKUP(J263,'Matching-Tabelle'!$A$1:$B$52,2,FALSE)</f>
        <v>WPI RTB</v>
      </c>
      <c r="C263" s="4">
        <v>1</v>
      </c>
      <c r="D263" s="4" t="s">
        <v>413</v>
      </c>
      <c r="E263" s="5">
        <v>42501</v>
      </c>
      <c r="F263" t="s">
        <v>46</v>
      </c>
      <c r="G263" t="s">
        <v>47</v>
      </c>
      <c r="H263" t="s">
        <v>48</v>
      </c>
      <c r="I263" s="1"/>
      <c r="J263">
        <v>24</v>
      </c>
      <c r="K263" t="s">
        <v>73</v>
      </c>
      <c r="L263" t="s">
        <v>74</v>
      </c>
      <c r="M263">
        <v>990001</v>
      </c>
      <c r="N263" t="s">
        <v>51</v>
      </c>
      <c r="O263">
        <v>1</v>
      </c>
      <c r="Q263">
        <v>1</v>
      </c>
      <c r="S263" t="s">
        <v>413</v>
      </c>
      <c r="AE263">
        <v>12</v>
      </c>
      <c r="AF263">
        <v>7.6</v>
      </c>
      <c r="AG263">
        <v>5</v>
      </c>
      <c r="AH263" t="s">
        <v>53</v>
      </c>
      <c r="AI263" t="s">
        <v>54</v>
      </c>
      <c r="AJ263">
        <v>2</v>
      </c>
      <c r="AK263">
        <v>1</v>
      </c>
      <c r="AL263">
        <v>1</v>
      </c>
      <c r="AM263" t="s">
        <v>55</v>
      </c>
      <c r="AN263" t="s">
        <v>56</v>
      </c>
      <c r="AP263">
        <v>1</v>
      </c>
      <c r="AQ263" t="s">
        <v>57</v>
      </c>
      <c r="AR263">
        <v>0</v>
      </c>
      <c r="AW263" t="s">
        <v>58</v>
      </c>
      <c r="AX263">
        <v>0</v>
      </c>
      <c r="AY263">
        <v>2</v>
      </c>
      <c r="AZ263">
        <v>1</v>
      </c>
      <c r="BA263">
        <v>1</v>
      </c>
      <c r="BB263" t="s">
        <v>59</v>
      </c>
    </row>
    <row r="264" spans="1:54" x14ac:dyDescent="0.2">
      <c r="A264" s="4" t="str">
        <f>VLOOKUP(F264,'Matching-Tabelle'!$A$57:$B$61,2,FALSE)</f>
        <v>curdin.schenkel@tkb.ch</v>
      </c>
      <c r="B264" s="4" t="str">
        <f>VLOOKUP(J264,'Matching-Tabelle'!$A$1:$B$52,2,FALSE)</f>
        <v>WPI RTB</v>
      </c>
      <c r="C264" s="4">
        <v>1</v>
      </c>
      <c r="D264" s="4" t="s">
        <v>415</v>
      </c>
      <c r="E264" s="5">
        <v>42501</v>
      </c>
      <c r="F264" t="s">
        <v>46</v>
      </c>
      <c r="G264" t="s">
        <v>47</v>
      </c>
      <c r="H264" t="s">
        <v>48</v>
      </c>
      <c r="I264" s="1"/>
      <c r="J264">
        <v>24</v>
      </c>
      <c r="K264" t="s">
        <v>73</v>
      </c>
      <c r="L264" t="s">
        <v>74</v>
      </c>
      <c r="M264">
        <v>990001</v>
      </c>
      <c r="N264" t="s">
        <v>51</v>
      </c>
      <c r="O264">
        <v>1</v>
      </c>
      <c r="Q264">
        <v>1</v>
      </c>
      <c r="S264" t="s">
        <v>415</v>
      </c>
      <c r="AE264">
        <v>12</v>
      </c>
      <c r="AF264">
        <v>7.6</v>
      </c>
      <c r="AG264">
        <v>5</v>
      </c>
      <c r="AH264" t="s">
        <v>53</v>
      </c>
      <c r="AI264" t="s">
        <v>54</v>
      </c>
      <c r="AJ264">
        <v>2</v>
      </c>
      <c r="AK264">
        <v>1</v>
      </c>
      <c r="AL264">
        <v>1</v>
      </c>
      <c r="AM264" t="s">
        <v>55</v>
      </c>
      <c r="AN264" t="s">
        <v>56</v>
      </c>
      <c r="AP264">
        <v>1</v>
      </c>
      <c r="AQ264" t="s">
        <v>57</v>
      </c>
      <c r="AR264">
        <v>0</v>
      </c>
      <c r="AW264" t="s">
        <v>58</v>
      </c>
      <c r="AX264">
        <v>0</v>
      </c>
      <c r="AY264">
        <v>2</v>
      </c>
      <c r="AZ264">
        <v>1</v>
      </c>
      <c r="BA264">
        <v>1</v>
      </c>
      <c r="BB264" t="s">
        <v>59</v>
      </c>
    </row>
    <row r="265" spans="1:54" x14ac:dyDescent="0.2">
      <c r="A265" s="4" t="str">
        <f>VLOOKUP(F265,'Matching-Tabelle'!$A$57:$B$61,2,FALSE)</f>
        <v>curdin.schenkel@tkb.ch</v>
      </c>
      <c r="B265" s="4" t="str">
        <f>VLOOKUP(J265,'Matching-Tabelle'!$A$1:$B$52,2,FALSE)</f>
        <v>WPI RTB</v>
      </c>
      <c r="C265" s="4">
        <v>2.25</v>
      </c>
      <c r="D265" s="4" t="s">
        <v>416</v>
      </c>
      <c r="E265" s="5">
        <v>42502</v>
      </c>
      <c r="F265" t="s">
        <v>46</v>
      </c>
      <c r="G265" t="s">
        <v>47</v>
      </c>
      <c r="H265" t="s">
        <v>48</v>
      </c>
      <c r="I265" s="1"/>
      <c r="J265">
        <v>24</v>
      </c>
      <c r="K265" t="s">
        <v>73</v>
      </c>
      <c r="L265" t="s">
        <v>74</v>
      </c>
      <c r="M265">
        <v>990001</v>
      </c>
      <c r="N265" t="s">
        <v>51</v>
      </c>
      <c r="O265">
        <v>2.25</v>
      </c>
      <c r="Q265">
        <v>2.25</v>
      </c>
      <c r="S265" t="s">
        <v>416</v>
      </c>
      <c r="AE265">
        <v>12</v>
      </c>
      <c r="AF265">
        <v>7.6</v>
      </c>
      <c r="AG265">
        <v>5</v>
      </c>
      <c r="AH265" t="s">
        <v>53</v>
      </c>
      <c r="AI265" t="s">
        <v>54</v>
      </c>
      <c r="AJ265">
        <v>2</v>
      </c>
      <c r="AK265">
        <v>1</v>
      </c>
      <c r="AL265">
        <v>1</v>
      </c>
      <c r="AM265" t="s">
        <v>55</v>
      </c>
      <c r="AN265" t="s">
        <v>56</v>
      </c>
      <c r="AP265">
        <v>1</v>
      </c>
      <c r="AQ265" t="s">
        <v>57</v>
      </c>
      <c r="AR265">
        <v>0</v>
      </c>
      <c r="AW265" t="s">
        <v>58</v>
      </c>
      <c r="AX265">
        <v>0</v>
      </c>
      <c r="AY265">
        <v>2</v>
      </c>
      <c r="AZ265">
        <v>2.25</v>
      </c>
      <c r="BA265">
        <v>2.25</v>
      </c>
      <c r="BB265" t="s">
        <v>59</v>
      </c>
    </row>
    <row r="266" spans="1:54" x14ac:dyDescent="0.2">
      <c r="A266" s="4" t="str">
        <f>VLOOKUP(F266,'Matching-Tabelle'!$A$57:$B$61,2,FALSE)</f>
        <v>curdin.schenkel@tkb.ch</v>
      </c>
      <c r="B266" s="4" t="str">
        <f>VLOOKUP(J266,'Matching-Tabelle'!$A$1:$B$52,2,FALSE)</f>
        <v>WPI RTB</v>
      </c>
      <c r="C266" s="4">
        <v>1</v>
      </c>
      <c r="D266" s="4" t="s">
        <v>87</v>
      </c>
      <c r="E266" s="5">
        <v>42503</v>
      </c>
      <c r="F266" t="s">
        <v>46</v>
      </c>
      <c r="G266" t="s">
        <v>47</v>
      </c>
      <c r="H266" t="s">
        <v>48</v>
      </c>
      <c r="I266" s="1"/>
      <c r="J266">
        <v>24</v>
      </c>
      <c r="K266" t="s">
        <v>73</v>
      </c>
      <c r="L266" t="s">
        <v>74</v>
      </c>
      <c r="M266">
        <v>990001</v>
      </c>
      <c r="N266" t="s">
        <v>51</v>
      </c>
      <c r="O266">
        <v>1</v>
      </c>
      <c r="Q266">
        <v>1</v>
      </c>
      <c r="S266" t="s">
        <v>87</v>
      </c>
      <c r="AE266">
        <v>12</v>
      </c>
      <c r="AF266">
        <v>7.6</v>
      </c>
      <c r="AG266">
        <v>5</v>
      </c>
      <c r="AH266" t="s">
        <v>53</v>
      </c>
      <c r="AI266" t="s">
        <v>54</v>
      </c>
      <c r="AJ266">
        <v>2</v>
      </c>
      <c r="AK266">
        <v>1</v>
      </c>
      <c r="AL266">
        <v>1</v>
      </c>
      <c r="AM266" t="s">
        <v>55</v>
      </c>
      <c r="AN266" t="s">
        <v>56</v>
      </c>
      <c r="AP266">
        <v>1</v>
      </c>
      <c r="AQ266" t="s">
        <v>57</v>
      </c>
      <c r="AR266">
        <v>0</v>
      </c>
      <c r="AW266" t="s">
        <v>58</v>
      </c>
      <c r="AX266">
        <v>0</v>
      </c>
      <c r="AY266">
        <v>2</v>
      </c>
      <c r="AZ266">
        <v>1</v>
      </c>
      <c r="BA266">
        <v>1</v>
      </c>
      <c r="BB266" t="s">
        <v>59</v>
      </c>
    </row>
    <row r="267" spans="1:54" x14ac:dyDescent="0.2">
      <c r="A267" s="4" t="str">
        <f>VLOOKUP(F267,'Matching-Tabelle'!$A$57:$B$61,2,FALSE)</f>
        <v>curdin.schenkel@tkb.ch</v>
      </c>
      <c r="B267" s="4" t="str">
        <f>VLOOKUP(J267,'Matching-Tabelle'!$A$1:$B$52,2,FALSE)</f>
        <v>WPI RTB</v>
      </c>
      <c r="C267" s="4">
        <v>1</v>
      </c>
      <c r="D267" s="4" t="s">
        <v>419</v>
      </c>
      <c r="E267" s="5">
        <v>42503</v>
      </c>
      <c r="F267" t="s">
        <v>46</v>
      </c>
      <c r="G267" t="s">
        <v>47</v>
      </c>
      <c r="H267" t="s">
        <v>48</v>
      </c>
      <c r="I267" s="1"/>
      <c r="J267">
        <v>24</v>
      </c>
      <c r="K267" t="s">
        <v>73</v>
      </c>
      <c r="L267" t="s">
        <v>74</v>
      </c>
      <c r="M267">
        <v>990001</v>
      </c>
      <c r="N267" t="s">
        <v>51</v>
      </c>
      <c r="O267">
        <v>1</v>
      </c>
      <c r="Q267">
        <v>1</v>
      </c>
      <c r="S267" t="s">
        <v>419</v>
      </c>
      <c r="AE267">
        <v>12</v>
      </c>
      <c r="AF267">
        <v>7.6</v>
      </c>
      <c r="AG267">
        <v>5</v>
      </c>
      <c r="AH267" t="s">
        <v>53</v>
      </c>
      <c r="AI267" t="s">
        <v>54</v>
      </c>
      <c r="AJ267">
        <v>2</v>
      </c>
      <c r="AK267">
        <v>1</v>
      </c>
      <c r="AL267">
        <v>1</v>
      </c>
      <c r="AM267" t="s">
        <v>55</v>
      </c>
      <c r="AN267" t="s">
        <v>56</v>
      </c>
      <c r="AP267">
        <v>1</v>
      </c>
      <c r="AQ267" t="s">
        <v>57</v>
      </c>
      <c r="AR267">
        <v>0</v>
      </c>
      <c r="AW267" t="s">
        <v>58</v>
      </c>
      <c r="AX267">
        <v>0</v>
      </c>
      <c r="AY267">
        <v>2</v>
      </c>
      <c r="AZ267">
        <v>1</v>
      </c>
      <c r="BA267">
        <v>1</v>
      </c>
      <c r="BB267" t="s">
        <v>59</v>
      </c>
    </row>
    <row r="268" spans="1:54" x14ac:dyDescent="0.2">
      <c r="A268" s="4" t="str">
        <f>VLOOKUP(F268,'Matching-Tabelle'!$A$57:$B$61,2,FALSE)</f>
        <v>curdin.schenkel@tkb.ch</v>
      </c>
      <c r="B268" s="4" t="str">
        <f>VLOOKUP(J268,'Matching-Tabelle'!$A$1:$B$52,2,FALSE)</f>
        <v>WPI RTB</v>
      </c>
      <c r="C268" s="4">
        <v>2</v>
      </c>
      <c r="D268" s="4" t="s">
        <v>425</v>
      </c>
      <c r="E268" s="5">
        <v>42512</v>
      </c>
      <c r="F268" t="s">
        <v>46</v>
      </c>
      <c r="G268" t="s">
        <v>47</v>
      </c>
      <c r="H268" t="s">
        <v>48</v>
      </c>
      <c r="I268" s="1"/>
      <c r="J268">
        <v>24</v>
      </c>
      <c r="K268" t="s">
        <v>73</v>
      </c>
      <c r="L268" t="s">
        <v>74</v>
      </c>
      <c r="M268">
        <v>990001</v>
      </c>
      <c r="N268" t="s">
        <v>51</v>
      </c>
      <c r="O268">
        <v>2</v>
      </c>
      <c r="Q268">
        <v>2</v>
      </c>
      <c r="S268" t="s">
        <v>425</v>
      </c>
      <c r="AE268">
        <v>12</v>
      </c>
      <c r="AF268">
        <v>7.6</v>
      </c>
      <c r="AG268">
        <v>5</v>
      </c>
      <c r="AH268" t="s">
        <v>53</v>
      </c>
      <c r="AI268" t="s">
        <v>54</v>
      </c>
      <c r="AJ268">
        <v>2</v>
      </c>
      <c r="AK268">
        <v>1</v>
      </c>
      <c r="AL268">
        <v>1</v>
      </c>
      <c r="AM268" t="s">
        <v>55</v>
      </c>
      <c r="AN268" t="s">
        <v>56</v>
      </c>
      <c r="AP268">
        <v>1</v>
      </c>
      <c r="AQ268" t="s">
        <v>57</v>
      </c>
      <c r="AR268">
        <v>0</v>
      </c>
      <c r="AW268" t="s">
        <v>58</v>
      </c>
      <c r="AX268">
        <v>0</v>
      </c>
      <c r="AY268">
        <v>2</v>
      </c>
      <c r="AZ268">
        <v>2</v>
      </c>
      <c r="BA268">
        <v>2</v>
      </c>
      <c r="BB268" t="s">
        <v>59</v>
      </c>
    </row>
    <row r="269" spans="1:54" x14ac:dyDescent="0.2">
      <c r="A269" s="4" t="str">
        <f>VLOOKUP(F269,'Matching-Tabelle'!$A$57:$B$61,2,FALSE)</f>
        <v>curdin.schenkel@tkb.ch</v>
      </c>
      <c r="B269" s="4" t="str">
        <f>VLOOKUP(J269,'Matching-Tabelle'!$A$1:$B$52,2,FALSE)</f>
        <v>WPI RTB</v>
      </c>
      <c r="C269" s="4">
        <v>2</v>
      </c>
      <c r="D269" s="4" t="s">
        <v>426</v>
      </c>
      <c r="E269" s="5">
        <v>42514</v>
      </c>
      <c r="F269" t="s">
        <v>46</v>
      </c>
      <c r="G269" t="s">
        <v>47</v>
      </c>
      <c r="H269" t="s">
        <v>48</v>
      </c>
      <c r="I269" s="1"/>
      <c r="J269">
        <v>24</v>
      </c>
      <c r="K269" t="s">
        <v>73</v>
      </c>
      <c r="L269" t="s">
        <v>74</v>
      </c>
      <c r="M269">
        <v>990001</v>
      </c>
      <c r="N269" t="s">
        <v>51</v>
      </c>
      <c r="O269">
        <v>2</v>
      </c>
      <c r="Q269">
        <v>2</v>
      </c>
      <c r="S269" t="s">
        <v>426</v>
      </c>
      <c r="AE269">
        <v>12</v>
      </c>
      <c r="AF269">
        <v>7.6</v>
      </c>
      <c r="AG269">
        <v>5</v>
      </c>
      <c r="AH269" t="s">
        <v>53</v>
      </c>
      <c r="AI269" t="s">
        <v>54</v>
      </c>
      <c r="AJ269">
        <v>2</v>
      </c>
      <c r="AK269">
        <v>1</v>
      </c>
      <c r="AL269">
        <v>1</v>
      </c>
      <c r="AM269" t="s">
        <v>55</v>
      </c>
      <c r="AN269" t="s">
        <v>56</v>
      </c>
      <c r="AP269">
        <v>1</v>
      </c>
      <c r="AQ269" t="s">
        <v>57</v>
      </c>
      <c r="AR269">
        <v>0</v>
      </c>
      <c r="AW269" t="s">
        <v>58</v>
      </c>
      <c r="AX269">
        <v>0</v>
      </c>
      <c r="AY269">
        <v>2</v>
      </c>
      <c r="AZ269">
        <v>2</v>
      </c>
      <c r="BA269">
        <v>2</v>
      </c>
      <c r="BB269" t="s">
        <v>59</v>
      </c>
    </row>
    <row r="270" spans="1:54" x14ac:dyDescent="0.2">
      <c r="A270" s="4" t="str">
        <f>VLOOKUP(F270,'Matching-Tabelle'!$A$57:$B$61,2,FALSE)</f>
        <v>curdin.schenkel@tkb.ch</v>
      </c>
      <c r="B270" s="4" t="str">
        <f>VLOOKUP(J270,'Matching-Tabelle'!$A$1:$B$52,2,FALSE)</f>
        <v>WPI RTB</v>
      </c>
      <c r="C270" s="4">
        <v>0.5</v>
      </c>
      <c r="D270" s="4" t="s">
        <v>428</v>
      </c>
      <c r="E270" s="5">
        <v>42515</v>
      </c>
      <c r="F270" t="s">
        <v>46</v>
      </c>
      <c r="G270" t="s">
        <v>47</v>
      </c>
      <c r="H270" t="s">
        <v>48</v>
      </c>
      <c r="I270" s="1"/>
      <c r="J270">
        <v>24</v>
      </c>
      <c r="K270" t="s">
        <v>73</v>
      </c>
      <c r="L270" t="s">
        <v>74</v>
      </c>
      <c r="M270">
        <v>990001</v>
      </c>
      <c r="N270" t="s">
        <v>51</v>
      </c>
      <c r="O270">
        <v>0.5</v>
      </c>
      <c r="Q270">
        <v>0.5</v>
      </c>
      <c r="S270" t="s">
        <v>428</v>
      </c>
      <c r="AE270">
        <v>12</v>
      </c>
      <c r="AF270">
        <v>7.6</v>
      </c>
      <c r="AG270">
        <v>5</v>
      </c>
      <c r="AH270" t="s">
        <v>53</v>
      </c>
      <c r="AI270" t="s">
        <v>54</v>
      </c>
      <c r="AJ270">
        <v>2</v>
      </c>
      <c r="AK270">
        <v>1</v>
      </c>
      <c r="AL270">
        <v>1</v>
      </c>
      <c r="AM270" t="s">
        <v>55</v>
      </c>
      <c r="AN270" t="s">
        <v>56</v>
      </c>
      <c r="AP270">
        <v>1</v>
      </c>
      <c r="AQ270" t="s">
        <v>57</v>
      </c>
      <c r="AR270">
        <v>0</v>
      </c>
      <c r="AW270" t="s">
        <v>58</v>
      </c>
      <c r="AX270">
        <v>0</v>
      </c>
      <c r="AY270">
        <v>2</v>
      </c>
      <c r="AZ270">
        <v>0.5</v>
      </c>
      <c r="BA270">
        <v>0.5</v>
      </c>
      <c r="BB270" t="s">
        <v>59</v>
      </c>
    </row>
    <row r="271" spans="1:54" x14ac:dyDescent="0.2">
      <c r="A271" s="4" t="str">
        <f>VLOOKUP(F271,'Matching-Tabelle'!$A$57:$B$61,2,FALSE)</f>
        <v>curdin.schenkel@tkb.ch</v>
      </c>
      <c r="B271" s="4" t="str">
        <f>VLOOKUP(J271,'Matching-Tabelle'!$A$1:$B$52,2,FALSE)</f>
        <v>WPI RTB</v>
      </c>
      <c r="C271" s="4">
        <v>2</v>
      </c>
      <c r="D271" s="4" t="s">
        <v>87</v>
      </c>
      <c r="E271" s="5">
        <v>42515</v>
      </c>
      <c r="F271" t="s">
        <v>46</v>
      </c>
      <c r="G271" t="s">
        <v>47</v>
      </c>
      <c r="H271" t="s">
        <v>48</v>
      </c>
      <c r="I271" s="1"/>
      <c r="J271">
        <v>24</v>
      </c>
      <c r="K271" t="s">
        <v>73</v>
      </c>
      <c r="L271" t="s">
        <v>74</v>
      </c>
      <c r="M271">
        <v>990001</v>
      </c>
      <c r="N271" t="s">
        <v>51</v>
      </c>
      <c r="O271">
        <v>2</v>
      </c>
      <c r="Q271">
        <v>2</v>
      </c>
      <c r="S271" t="s">
        <v>87</v>
      </c>
      <c r="AE271">
        <v>12</v>
      </c>
      <c r="AF271">
        <v>7.6</v>
      </c>
      <c r="AG271">
        <v>5</v>
      </c>
      <c r="AH271" t="s">
        <v>53</v>
      </c>
      <c r="AI271" t="s">
        <v>54</v>
      </c>
      <c r="AJ271">
        <v>2</v>
      </c>
      <c r="AK271">
        <v>1</v>
      </c>
      <c r="AL271">
        <v>1</v>
      </c>
      <c r="AM271" t="s">
        <v>55</v>
      </c>
      <c r="AN271" t="s">
        <v>56</v>
      </c>
      <c r="AP271">
        <v>1</v>
      </c>
      <c r="AQ271" t="s">
        <v>57</v>
      </c>
      <c r="AR271">
        <v>0</v>
      </c>
      <c r="AW271" t="s">
        <v>58</v>
      </c>
      <c r="AX271">
        <v>0</v>
      </c>
      <c r="AY271">
        <v>2</v>
      </c>
      <c r="AZ271">
        <v>2</v>
      </c>
      <c r="BA271">
        <v>2</v>
      </c>
      <c r="BB271" t="s">
        <v>59</v>
      </c>
    </row>
    <row r="272" spans="1:54" x14ac:dyDescent="0.2">
      <c r="A272" s="4" t="str">
        <f>VLOOKUP(F272,'Matching-Tabelle'!$A$57:$B$61,2,FALSE)</f>
        <v>curdin.schenkel@tkb.ch</v>
      </c>
      <c r="B272" s="4" t="str">
        <f>VLOOKUP(J272,'Matching-Tabelle'!$A$1:$B$52,2,FALSE)</f>
        <v>WPI RTB</v>
      </c>
      <c r="C272" s="4">
        <v>2</v>
      </c>
      <c r="D272" s="4" t="s">
        <v>87</v>
      </c>
      <c r="E272" s="5">
        <v>42516</v>
      </c>
      <c r="F272" t="s">
        <v>46</v>
      </c>
      <c r="G272" t="s">
        <v>47</v>
      </c>
      <c r="H272" t="s">
        <v>48</v>
      </c>
      <c r="I272" s="1"/>
      <c r="J272">
        <v>24</v>
      </c>
      <c r="K272" t="s">
        <v>73</v>
      </c>
      <c r="L272" t="s">
        <v>74</v>
      </c>
      <c r="M272">
        <v>990001</v>
      </c>
      <c r="N272" t="s">
        <v>51</v>
      </c>
      <c r="O272">
        <v>2</v>
      </c>
      <c r="Q272">
        <v>2</v>
      </c>
      <c r="S272" t="s">
        <v>87</v>
      </c>
      <c r="AE272">
        <v>12</v>
      </c>
      <c r="AF272">
        <v>7.6</v>
      </c>
      <c r="AG272">
        <v>5</v>
      </c>
      <c r="AH272" t="s">
        <v>53</v>
      </c>
      <c r="AI272" t="s">
        <v>54</v>
      </c>
      <c r="AJ272">
        <v>2</v>
      </c>
      <c r="AK272">
        <v>1</v>
      </c>
      <c r="AL272">
        <v>1</v>
      </c>
      <c r="AM272" t="s">
        <v>55</v>
      </c>
      <c r="AN272" t="s">
        <v>56</v>
      </c>
      <c r="AP272">
        <v>1</v>
      </c>
      <c r="AQ272" t="s">
        <v>57</v>
      </c>
      <c r="AR272">
        <v>0</v>
      </c>
      <c r="AW272" t="s">
        <v>58</v>
      </c>
      <c r="AX272">
        <v>0</v>
      </c>
      <c r="AY272">
        <v>2</v>
      </c>
      <c r="AZ272">
        <v>2</v>
      </c>
      <c r="BA272">
        <v>2</v>
      </c>
      <c r="BB272" t="s">
        <v>59</v>
      </c>
    </row>
    <row r="273" spans="1:54" x14ac:dyDescent="0.2">
      <c r="A273" s="4" t="str">
        <f>VLOOKUP(F273,'Matching-Tabelle'!$A$57:$B$61,2,FALSE)</f>
        <v>curdin.schenkel@tkb.ch</v>
      </c>
      <c r="B273" s="4" t="str">
        <f>VLOOKUP(J273,'Matching-Tabelle'!$A$1:$B$52,2,FALSE)</f>
        <v>WPI RTB</v>
      </c>
      <c r="C273" s="4">
        <v>1</v>
      </c>
      <c r="D273" s="4" t="s">
        <v>87</v>
      </c>
      <c r="E273" s="5">
        <v>42517</v>
      </c>
      <c r="F273" t="s">
        <v>46</v>
      </c>
      <c r="G273" t="s">
        <v>47</v>
      </c>
      <c r="H273" t="s">
        <v>48</v>
      </c>
      <c r="I273" s="1"/>
      <c r="J273">
        <v>24</v>
      </c>
      <c r="K273" t="s">
        <v>73</v>
      </c>
      <c r="L273" t="s">
        <v>74</v>
      </c>
      <c r="M273">
        <v>990001</v>
      </c>
      <c r="N273" t="s">
        <v>51</v>
      </c>
      <c r="O273">
        <v>1</v>
      </c>
      <c r="Q273">
        <v>1</v>
      </c>
      <c r="S273" t="s">
        <v>87</v>
      </c>
      <c r="AE273">
        <v>12</v>
      </c>
      <c r="AF273">
        <v>7.6</v>
      </c>
      <c r="AG273">
        <v>5</v>
      </c>
      <c r="AH273" t="s">
        <v>53</v>
      </c>
      <c r="AI273" t="s">
        <v>54</v>
      </c>
      <c r="AJ273">
        <v>2</v>
      </c>
      <c r="AK273">
        <v>1</v>
      </c>
      <c r="AL273">
        <v>1</v>
      </c>
      <c r="AM273" t="s">
        <v>55</v>
      </c>
      <c r="AN273" t="s">
        <v>56</v>
      </c>
      <c r="AP273">
        <v>1</v>
      </c>
      <c r="AQ273" t="s">
        <v>57</v>
      </c>
      <c r="AR273">
        <v>0</v>
      </c>
      <c r="AW273" t="s">
        <v>58</v>
      </c>
      <c r="AX273">
        <v>0</v>
      </c>
      <c r="AY273">
        <v>2</v>
      </c>
      <c r="AZ273">
        <v>1</v>
      </c>
      <c r="BA273">
        <v>1</v>
      </c>
      <c r="BB273" t="s">
        <v>59</v>
      </c>
    </row>
    <row r="274" spans="1:54" x14ac:dyDescent="0.2">
      <c r="A274" s="4" t="str">
        <f>VLOOKUP(F274,'Matching-Tabelle'!$A$57:$B$61,2,FALSE)</f>
        <v>curdin.schenkel@tkb.ch</v>
      </c>
      <c r="B274" s="4" t="str">
        <f>VLOOKUP(J274,'Matching-Tabelle'!$A$1:$B$52,2,FALSE)</f>
        <v>WPI RTB</v>
      </c>
      <c r="C274" s="4">
        <v>1.5</v>
      </c>
      <c r="D274" s="4" t="s">
        <v>87</v>
      </c>
      <c r="E274" s="5">
        <v>42520</v>
      </c>
      <c r="F274" t="s">
        <v>46</v>
      </c>
      <c r="G274" t="s">
        <v>47</v>
      </c>
      <c r="H274" t="s">
        <v>48</v>
      </c>
      <c r="I274" s="1"/>
      <c r="J274">
        <v>24</v>
      </c>
      <c r="K274" t="s">
        <v>73</v>
      </c>
      <c r="L274" t="s">
        <v>74</v>
      </c>
      <c r="M274">
        <v>990001</v>
      </c>
      <c r="N274" t="s">
        <v>51</v>
      </c>
      <c r="O274">
        <v>1.5</v>
      </c>
      <c r="Q274">
        <v>1.5</v>
      </c>
      <c r="S274" t="s">
        <v>87</v>
      </c>
      <c r="AE274">
        <v>12</v>
      </c>
      <c r="AF274">
        <v>7.6</v>
      </c>
      <c r="AG274">
        <v>5</v>
      </c>
      <c r="AH274" t="s">
        <v>53</v>
      </c>
      <c r="AI274" t="s">
        <v>54</v>
      </c>
      <c r="AJ274">
        <v>2</v>
      </c>
      <c r="AK274">
        <v>1</v>
      </c>
      <c r="AL274">
        <v>1</v>
      </c>
      <c r="AM274" t="s">
        <v>55</v>
      </c>
      <c r="AN274" t="s">
        <v>56</v>
      </c>
      <c r="AP274">
        <v>1</v>
      </c>
      <c r="AQ274" t="s">
        <v>57</v>
      </c>
      <c r="AR274">
        <v>0</v>
      </c>
      <c r="AW274" t="s">
        <v>58</v>
      </c>
      <c r="AX274">
        <v>0</v>
      </c>
      <c r="AY274">
        <v>2</v>
      </c>
      <c r="AZ274">
        <v>1.5</v>
      </c>
      <c r="BA274">
        <v>1.5</v>
      </c>
      <c r="BB274" t="s">
        <v>59</v>
      </c>
    </row>
    <row r="275" spans="1:54" x14ac:dyDescent="0.2">
      <c r="A275" s="4" t="str">
        <f>VLOOKUP(F275,'Matching-Tabelle'!$A$57:$B$61,2,FALSE)</f>
        <v>curdin.schenkel@tkb.ch</v>
      </c>
      <c r="B275" s="4" t="str">
        <f>VLOOKUP(J275,'Matching-Tabelle'!$A$1:$B$52,2,FALSE)</f>
        <v>WPI RTB</v>
      </c>
      <c r="C275" s="4">
        <v>2</v>
      </c>
      <c r="D275" s="4" t="s">
        <v>87</v>
      </c>
      <c r="E275" s="5">
        <v>42522</v>
      </c>
      <c r="F275" t="s">
        <v>46</v>
      </c>
      <c r="G275" t="s">
        <v>47</v>
      </c>
      <c r="H275" t="s">
        <v>48</v>
      </c>
      <c r="I275" s="1"/>
      <c r="J275">
        <v>24</v>
      </c>
      <c r="K275" t="s">
        <v>73</v>
      </c>
      <c r="L275" t="s">
        <v>74</v>
      </c>
      <c r="M275">
        <v>990001</v>
      </c>
      <c r="N275" t="s">
        <v>51</v>
      </c>
      <c r="O275">
        <v>2</v>
      </c>
      <c r="Q275">
        <v>2</v>
      </c>
      <c r="S275" t="s">
        <v>87</v>
      </c>
      <c r="AE275">
        <v>12</v>
      </c>
      <c r="AF275">
        <v>7.6</v>
      </c>
      <c r="AG275">
        <v>5</v>
      </c>
      <c r="AH275" t="s">
        <v>53</v>
      </c>
      <c r="AI275" t="s">
        <v>54</v>
      </c>
      <c r="AJ275">
        <v>2</v>
      </c>
      <c r="AK275">
        <v>1</v>
      </c>
      <c r="AL275">
        <v>1</v>
      </c>
      <c r="AM275" t="s">
        <v>55</v>
      </c>
      <c r="AN275" t="s">
        <v>56</v>
      </c>
      <c r="AP275">
        <v>1</v>
      </c>
      <c r="AQ275" t="s">
        <v>57</v>
      </c>
      <c r="AR275">
        <v>0</v>
      </c>
      <c r="AW275" t="s">
        <v>58</v>
      </c>
      <c r="AX275">
        <v>0</v>
      </c>
      <c r="AY275">
        <v>2</v>
      </c>
      <c r="AZ275">
        <v>2</v>
      </c>
      <c r="BA275">
        <v>2</v>
      </c>
      <c r="BB275" t="s">
        <v>59</v>
      </c>
    </row>
    <row r="276" spans="1:54" x14ac:dyDescent="0.2">
      <c r="A276" s="4" t="str">
        <f>VLOOKUP(F276,'Matching-Tabelle'!$A$57:$B$61,2,FALSE)</f>
        <v>curdin.schenkel@tkb.ch</v>
      </c>
      <c r="B276" s="4" t="str">
        <f>VLOOKUP(J276,'Matching-Tabelle'!$A$1:$B$52,2,FALSE)</f>
        <v>WPI RTB</v>
      </c>
      <c r="C276" s="4">
        <v>1.25</v>
      </c>
      <c r="D276" s="4" t="s">
        <v>474</v>
      </c>
      <c r="E276" s="5">
        <v>42528</v>
      </c>
      <c r="F276" t="s">
        <v>46</v>
      </c>
      <c r="G276" t="s">
        <v>47</v>
      </c>
      <c r="H276" t="s">
        <v>48</v>
      </c>
      <c r="I276" s="1"/>
      <c r="J276">
        <v>24</v>
      </c>
      <c r="K276" t="s">
        <v>73</v>
      </c>
      <c r="L276" t="s">
        <v>74</v>
      </c>
      <c r="M276">
        <v>990001</v>
      </c>
      <c r="N276" t="s">
        <v>51</v>
      </c>
      <c r="O276">
        <v>1.25</v>
      </c>
      <c r="Q276">
        <v>1.25</v>
      </c>
      <c r="S276" t="s">
        <v>474</v>
      </c>
      <c r="AE276">
        <v>12</v>
      </c>
      <c r="AF276">
        <v>7.6</v>
      </c>
      <c r="AG276">
        <v>5</v>
      </c>
      <c r="AH276" t="s">
        <v>53</v>
      </c>
      <c r="AI276" t="s">
        <v>54</v>
      </c>
      <c r="AJ276">
        <v>2</v>
      </c>
      <c r="AK276">
        <v>1</v>
      </c>
      <c r="AL276">
        <v>1</v>
      </c>
      <c r="AM276" t="s">
        <v>55</v>
      </c>
      <c r="AN276" t="s">
        <v>56</v>
      </c>
      <c r="AP276">
        <v>1</v>
      </c>
      <c r="AQ276" t="s">
        <v>57</v>
      </c>
      <c r="AR276">
        <v>0</v>
      </c>
      <c r="AW276" t="s">
        <v>58</v>
      </c>
      <c r="AX276">
        <v>0</v>
      </c>
      <c r="AY276">
        <v>2</v>
      </c>
      <c r="AZ276">
        <v>1.25</v>
      </c>
      <c r="BA276">
        <v>1.25</v>
      </c>
      <c r="BB276" t="s">
        <v>59</v>
      </c>
    </row>
    <row r="277" spans="1:54" x14ac:dyDescent="0.2">
      <c r="A277" s="4" t="str">
        <f>VLOOKUP(F277,'Matching-Tabelle'!$A$57:$B$61,2,FALSE)</f>
        <v>curdin.schenkel@tkb.ch</v>
      </c>
      <c r="B277" s="4" t="str">
        <f>VLOOKUP(J277,'Matching-Tabelle'!$A$1:$B$52,2,FALSE)</f>
        <v>WPI RTB</v>
      </c>
      <c r="C277" s="4">
        <v>1</v>
      </c>
      <c r="D277" s="4" t="s">
        <v>476</v>
      </c>
      <c r="E277" s="5">
        <v>42528</v>
      </c>
      <c r="F277" t="s">
        <v>46</v>
      </c>
      <c r="G277" t="s">
        <v>47</v>
      </c>
      <c r="H277" t="s">
        <v>48</v>
      </c>
      <c r="I277" s="1"/>
      <c r="J277">
        <v>24</v>
      </c>
      <c r="K277" t="s">
        <v>73</v>
      </c>
      <c r="L277" t="s">
        <v>74</v>
      </c>
      <c r="M277">
        <v>990001</v>
      </c>
      <c r="N277" t="s">
        <v>51</v>
      </c>
      <c r="O277">
        <v>1</v>
      </c>
      <c r="Q277">
        <v>1</v>
      </c>
      <c r="S277" t="s">
        <v>476</v>
      </c>
      <c r="AE277">
        <v>12</v>
      </c>
      <c r="AF277">
        <v>7.6</v>
      </c>
      <c r="AG277">
        <v>5</v>
      </c>
      <c r="AH277" t="s">
        <v>53</v>
      </c>
      <c r="AI277" t="s">
        <v>54</v>
      </c>
      <c r="AJ277">
        <v>2</v>
      </c>
      <c r="AK277">
        <v>1</v>
      </c>
      <c r="AL277">
        <v>1</v>
      </c>
      <c r="AM277" t="s">
        <v>55</v>
      </c>
      <c r="AN277" t="s">
        <v>56</v>
      </c>
      <c r="AP277">
        <v>1</v>
      </c>
      <c r="AQ277" t="s">
        <v>57</v>
      </c>
      <c r="AR277">
        <v>0</v>
      </c>
      <c r="AW277" t="s">
        <v>58</v>
      </c>
      <c r="AX277">
        <v>0</v>
      </c>
      <c r="AY277">
        <v>2</v>
      </c>
      <c r="AZ277">
        <v>1</v>
      </c>
      <c r="BA277">
        <v>1</v>
      </c>
      <c r="BB277" t="s">
        <v>59</v>
      </c>
    </row>
    <row r="278" spans="1:54" x14ac:dyDescent="0.2">
      <c r="A278" s="4" t="str">
        <f>VLOOKUP(F278,'Matching-Tabelle'!$A$57:$B$61,2,FALSE)</f>
        <v>curdin.schenkel@tkb.ch</v>
      </c>
      <c r="B278" s="4" t="str">
        <f>VLOOKUP(J278,'Matching-Tabelle'!$A$1:$B$52,2,FALSE)</f>
        <v>WPI RTB</v>
      </c>
      <c r="C278" s="4">
        <v>2</v>
      </c>
      <c r="D278" s="4" t="s">
        <v>481</v>
      </c>
      <c r="E278" s="5">
        <v>42529</v>
      </c>
      <c r="F278" t="s">
        <v>46</v>
      </c>
      <c r="G278" t="s">
        <v>47</v>
      </c>
      <c r="H278" t="s">
        <v>48</v>
      </c>
      <c r="I278" s="1"/>
      <c r="J278">
        <v>24</v>
      </c>
      <c r="K278" t="s">
        <v>73</v>
      </c>
      <c r="L278" t="s">
        <v>74</v>
      </c>
      <c r="M278">
        <v>990001</v>
      </c>
      <c r="N278" t="s">
        <v>51</v>
      </c>
      <c r="O278">
        <v>2</v>
      </c>
      <c r="Q278">
        <v>2</v>
      </c>
      <c r="S278" t="s">
        <v>481</v>
      </c>
      <c r="AE278">
        <v>12</v>
      </c>
      <c r="AF278">
        <v>7.6</v>
      </c>
      <c r="AG278">
        <v>5</v>
      </c>
      <c r="AH278" t="s">
        <v>53</v>
      </c>
      <c r="AI278" t="s">
        <v>54</v>
      </c>
      <c r="AJ278">
        <v>2</v>
      </c>
      <c r="AK278">
        <v>1</v>
      </c>
      <c r="AL278">
        <v>1</v>
      </c>
      <c r="AM278" t="s">
        <v>55</v>
      </c>
      <c r="AN278" t="s">
        <v>56</v>
      </c>
      <c r="AP278">
        <v>1</v>
      </c>
      <c r="AQ278" t="s">
        <v>57</v>
      </c>
      <c r="AR278">
        <v>0</v>
      </c>
      <c r="AW278" t="s">
        <v>58</v>
      </c>
      <c r="AX278">
        <v>0</v>
      </c>
      <c r="AY278">
        <v>2</v>
      </c>
      <c r="AZ278">
        <v>2</v>
      </c>
      <c r="BA278">
        <v>2</v>
      </c>
      <c r="BB278" t="s">
        <v>59</v>
      </c>
    </row>
    <row r="279" spans="1:54" x14ac:dyDescent="0.2">
      <c r="A279" s="4" t="str">
        <f>VLOOKUP(F279,'Matching-Tabelle'!$A$57:$B$61,2,FALSE)</f>
        <v>curdin.schenkel@tkb.ch</v>
      </c>
      <c r="B279" s="4" t="str">
        <f>VLOOKUP(J279,'Matching-Tabelle'!$A$1:$B$52,2,FALSE)</f>
        <v>WPI RTB</v>
      </c>
      <c r="C279" s="4">
        <v>2</v>
      </c>
      <c r="D279" s="4" t="s">
        <v>87</v>
      </c>
      <c r="E279" s="5">
        <v>42530</v>
      </c>
      <c r="F279" t="s">
        <v>46</v>
      </c>
      <c r="G279" t="s">
        <v>47</v>
      </c>
      <c r="H279" t="s">
        <v>48</v>
      </c>
      <c r="I279" s="1"/>
      <c r="J279">
        <v>24</v>
      </c>
      <c r="K279" t="s">
        <v>73</v>
      </c>
      <c r="L279" t="s">
        <v>74</v>
      </c>
      <c r="M279">
        <v>990001</v>
      </c>
      <c r="N279" t="s">
        <v>51</v>
      </c>
      <c r="O279">
        <v>2</v>
      </c>
      <c r="Q279">
        <v>2</v>
      </c>
      <c r="S279" t="s">
        <v>87</v>
      </c>
      <c r="AE279">
        <v>12</v>
      </c>
      <c r="AF279">
        <v>7.6</v>
      </c>
      <c r="AG279">
        <v>5</v>
      </c>
      <c r="AH279" t="s">
        <v>53</v>
      </c>
      <c r="AI279" t="s">
        <v>54</v>
      </c>
      <c r="AJ279">
        <v>2</v>
      </c>
      <c r="AK279">
        <v>1</v>
      </c>
      <c r="AL279">
        <v>1</v>
      </c>
      <c r="AM279" t="s">
        <v>55</v>
      </c>
      <c r="AN279" t="s">
        <v>56</v>
      </c>
      <c r="AP279">
        <v>1</v>
      </c>
      <c r="AQ279" t="s">
        <v>57</v>
      </c>
      <c r="AR279">
        <v>0</v>
      </c>
      <c r="AW279" t="s">
        <v>58</v>
      </c>
      <c r="AX279">
        <v>0</v>
      </c>
      <c r="AY279">
        <v>2</v>
      </c>
      <c r="AZ279">
        <v>2</v>
      </c>
      <c r="BA279">
        <v>2</v>
      </c>
      <c r="BB279" t="s">
        <v>59</v>
      </c>
    </row>
    <row r="280" spans="1:54" x14ac:dyDescent="0.2">
      <c r="A280" s="4" t="str">
        <f>VLOOKUP(F280,'Matching-Tabelle'!$A$57:$B$61,2,FALSE)</f>
        <v>curdin.schenkel@tkb.ch</v>
      </c>
      <c r="B280" s="4" t="str">
        <f>VLOOKUP(J280,'Matching-Tabelle'!$A$1:$B$52,2,FALSE)</f>
        <v>WPI RTB</v>
      </c>
      <c r="C280" s="4">
        <v>1</v>
      </c>
      <c r="D280" s="4" t="s">
        <v>488</v>
      </c>
      <c r="E280" s="5">
        <v>42531</v>
      </c>
      <c r="F280" t="s">
        <v>46</v>
      </c>
      <c r="G280" t="s">
        <v>47</v>
      </c>
      <c r="H280" t="s">
        <v>48</v>
      </c>
      <c r="I280" s="1"/>
      <c r="J280">
        <v>24</v>
      </c>
      <c r="K280" t="s">
        <v>73</v>
      </c>
      <c r="L280" t="s">
        <v>74</v>
      </c>
      <c r="M280">
        <v>990001</v>
      </c>
      <c r="N280" t="s">
        <v>51</v>
      </c>
      <c r="O280">
        <v>1</v>
      </c>
      <c r="Q280">
        <v>1</v>
      </c>
      <c r="S280" t="s">
        <v>488</v>
      </c>
      <c r="AE280">
        <v>12</v>
      </c>
      <c r="AF280">
        <v>7.6</v>
      </c>
      <c r="AG280">
        <v>5</v>
      </c>
      <c r="AH280" t="s">
        <v>53</v>
      </c>
      <c r="AI280" t="s">
        <v>54</v>
      </c>
      <c r="AJ280">
        <v>2</v>
      </c>
      <c r="AK280">
        <v>1</v>
      </c>
      <c r="AL280">
        <v>1</v>
      </c>
      <c r="AM280" t="s">
        <v>55</v>
      </c>
      <c r="AN280" t="s">
        <v>56</v>
      </c>
      <c r="AP280">
        <v>1</v>
      </c>
      <c r="AQ280" t="s">
        <v>57</v>
      </c>
      <c r="AR280">
        <v>0</v>
      </c>
      <c r="AW280" t="s">
        <v>58</v>
      </c>
      <c r="AX280">
        <v>0</v>
      </c>
      <c r="AY280">
        <v>2</v>
      </c>
      <c r="AZ280">
        <v>1</v>
      </c>
      <c r="BA280">
        <v>1</v>
      </c>
      <c r="BB280" t="s">
        <v>59</v>
      </c>
    </row>
    <row r="281" spans="1:54" x14ac:dyDescent="0.2">
      <c r="A281" s="4" t="str">
        <f>VLOOKUP(F281,'Matching-Tabelle'!$A$57:$B$61,2,FALSE)</f>
        <v>curdin.schenkel@tkb.ch</v>
      </c>
      <c r="B281" s="4" t="str">
        <f>VLOOKUP(J281,'Matching-Tabelle'!$A$1:$B$52,2,FALSE)</f>
        <v>WPI RTB</v>
      </c>
      <c r="C281" s="4">
        <v>2</v>
      </c>
      <c r="D281" s="4" t="s">
        <v>87</v>
      </c>
      <c r="E281" s="5">
        <v>42531</v>
      </c>
      <c r="F281" t="s">
        <v>46</v>
      </c>
      <c r="G281" t="s">
        <v>47</v>
      </c>
      <c r="H281" t="s">
        <v>48</v>
      </c>
      <c r="I281" s="1"/>
      <c r="J281">
        <v>24</v>
      </c>
      <c r="K281" t="s">
        <v>73</v>
      </c>
      <c r="L281" t="s">
        <v>74</v>
      </c>
      <c r="M281">
        <v>990001</v>
      </c>
      <c r="N281" t="s">
        <v>51</v>
      </c>
      <c r="O281">
        <v>2</v>
      </c>
      <c r="Q281">
        <v>2</v>
      </c>
      <c r="S281" t="s">
        <v>87</v>
      </c>
      <c r="AE281">
        <v>12</v>
      </c>
      <c r="AF281">
        <v>7.6</v>
      </c>
      <c r="AG281">
        <v>5</v>
      </c>
      <c r="AH281" t="s">
        <v>53</v>
      </c>
      <c r="AI281" t="s">
        <v>54</v>
      </c>
      <c r="AJ281">
        <v>2</v>
      </c>
      <c r="AK281">
        <v>1</v>
      </c>
      <c r="AL281">
        <v>1</v>
      </c>
      <c r="AM281" t="s">
        <v>55</v>
      </c>
      <c r="AN281" t="s">
        <v>56</v>
      </c>
      <c r="AP281">
        <v>1</v>
      </c>
      <c r="AQ281" t="s">
        <v>57</v>
      </c>
      <c r="AR281">
        <v>0</v>
      </c>
      <c r="AW281" t="s">
        <v>58</v>
      </c>
      <c r="AX281">
        <v>0</v>
      </c>
      <c r="AY281">
        <v>2</v>
      </c>
      <c r="AZ281">
        <v>2</v>
      </c>
      <c r="BA281">
        <v>2</v>
      </c>
      <c r="BB281" t="s">
        <v>59</v>
      </c>
    </row>
    <row r="282" spans="1:54" x14ac:dyDescent="0.2">
      <c r="A282" s="4" t="str">
        <f>VLOOKUP(F282,'Matching-Tabelle'!$A$57:$B$61,2,FALSE)</f>
        <v>curdin.schenkel@tkb.ch</v>
      </c>
      <c r="B282" s="4" t="str">
        <f>VLOOKUP(J282,'Matching-Tabelle'!$A$1:$B$52,2,FALSE)</f>
        <v>WPI RTB</v>
      </c>
      <c r="C282" s="4">
        <v>1.5</v>
      </c>
      <c r="D282" s="4" t="s">
        <v>493</v>
      </c>
      <c r="E282" s="5">
        <v>42533</v>
      </c>
      <c r="F282" t="s">
        <v>46</v>
      </c>
      <c r="G282" t="s">
        <v>47</v>
      </c>
      <c r="H282" t="s">
        <v>48</v>
      </c>
      <c r="I282" s="1"/>
      <c r="J282">
        <v>24</v>
      </c>
      <c r="K282" t="s">
        <v>73</v>
      </c>
      <c r="L282" t="s">
        <v>74</v>
      </c>
      <c r="M282">
        <v>990001</v>
      </c>
      <c r="N282" t="s">
        <v>51</v>
      </c>
      <c r="O282">
        <v>1.5</v>
      </c>
      <c r="Q282">
        <v>1.5</v>
      </c>
      <c r="S282" t="s">
        <v>493</v>
      </c>
      <c r="AE282">
        <v>12</v>
      </c>
      <c r="AF282">
        <v>7.6</v>
      </c>
      <c r="AG282">
        <v>5</v>
      </c>
      <c r="AH282" t="s">
        <v>53</v>
      </c>
      <c r="AI282" t="s">
        <v>54</v>
      </c>
      <c r="AJ282">
        <v>2</v>
      </c>
      <c r="AK282">
        <v>1</v>
      </c>
      <c r="AL282">
        <v>1</v>
      </c>
      <c r="AM282" t="s">
        <v>55</v>
      </c>
      <c r="AN282" t="s">
        <v>56</v>
      </c>
      <c r="AP282">
        <v>1</v>
      </c>
      <c r="AQ282" t="s">
        <v>57</v>
      </c>
      <c r="AR282">
        <v>0</v>
      </c>
      <c r="AW282" t="s">
        <v>58</v>
      </c>
      <c r="AX282">
        <v>0</v>
      </c>
      <c r="AY282">
        <v>2</v>
      </c>
      <c r="AZ282">
        <v>1.5</v>
      </c>
      <c r="BA282">
        <v>1.5</v>
      </c>
      <c r="BB282" t="s">
        <v>59</v>
      </c>
    </row>
    <row r="283" spans="1:54" x14ac:dyDescent="0.2">
      <c r="A283" s="4" t="str">
        <f>VLOOKUP(F283,'Matching-Tabelle'!$A$57:$B$61,2,FALSE)</f>
        <v>curdin.schenkel@tkb.ch</v>
      </c>
      <c r="B283" s="4" t="str">
        <f>VLOOKUP(J283,'Matching-Tabelle'!$A$1:$B$52,2,FALSE)</f>
        <v>WPI RTB</v>
      </c>
      <c r="C283" s="4">
        <v>1</v>
      </c>
      <c r="D283" s="4" t="s">
        <v>493</v>
      </c>
      <c r="E283" s="5">
        <v>42534</v>
      </c>
      <c r="F283" t="s">
        <v>46</v>
      </c>
      <c r="G283" t="s">
        <v>47</v>
      </c>
      <c r="H283" t="s">
        <v>48</v>
      </c>
      <c r="I283" s="1"/>
      <c r="J283">
        <v>24</v>
      </c>
      <c r="K283" t="s">
        <v>73</v>
      </c>
      <c r="L283" t="s">
        <v>74</v>
      </c>
      <c r="M283">
        <v>990001</v>
      </c>
      <c r="N283" t="s">
        <v>51</v>
      </c>
      <c r="O283">
        <v>1</v>
      </c>
      <c r="Q283">
        <v>1</v>
      </c>
      <c r="S283" t="s">
        <v>493</v>
      </c>
      <c r="AE283">
        <v>12</v>
      </c>
      <c r="AF283">
        <v>7.6</v>
      </c>
      <c r="AG283">
        <v>5</v>
      </c>
      <c r="AH283" t="s">
        <v>53</v>
      </c>
      <c r="AI283" t="s">
        <v>54</v>
      </c>
      <c r="AJ283">
        <v>2</v>
      </c>
      <c r="AK283">
        <v>1</v>
      </c>
      <c r="AL283">
        <v>1</v>
      </c>
      <c r="AM283" t="s">
        <v>55</v>
      </c>
      <c r="AN283" t="s">
        <v>56</v>
      </c>
      <c r="AP283">
        <v>1</v>
      </c>
      <c r="AQ283" t="s">
        <v>57</v>
      </c>
      <c r="AR283">
        <v>0</v>
      </c>
      <c r="AW283" t="s">
        <v>58</v>
      </c>
      <c r="AX283">
        <v>0</v>
      </c>
      <c r="AY283">
        <v>2</v>
      </c>
      <c r="AZ283">
        <v>1</v>
      </c>
      <c r="BA283">
        <v>1</v>
      </c>
      <c r="BB283" t="s">
        <v>59</v>
      </c>
    </row>
    <row r="284" spans="1:54" x14ac:dyDescent="0.2">
      <c r="A284" s="4" t="str">
        <f>VLOOKUP(F284,'Matching-Tabelle'!$A$57:$B$61,2,FALSE)</f>
        <v>curdin.schenkel@tkb.ch</v>
      </c>
      <c r="B284" s="4" t="str">
        <f>VLOOKUP(J284,'Matching-Tabelle'!$A$1:$B$52,2,FALSE)</f>
        <v>WPI RTB</v>
      </c>
      <c r="C284" s="4">
        <v>2</v>
      </c>
      <c r="D284" s="4" t="s">
        <v>87</v>
      </c>
      <c r="E284" s="5">
        <v>42534</v>
      </c>
      <c r="F284" t="s">
        <v>46</v>
      </c>
      <c r="G284" t="s">
        <v>47</v>
      </c>
      <c r="H284" t="s">
        <v>48</v>
      </c>
      <c r="I284" s="1"/>
      <c r="J284">
        <v>24</v>
      </c>
      <c r="K284" t="s">
        <v>73</v>
      </c>
      <c r="L284" t="s">
        <v>74</v>
      </c>
      <c r="M284">
        <v>990001</v>
      </c>
      <c r="N284" t="s">
        <v>51</v>
      </c>
      <c r="O284">
        <v>2</v>
      </c>
      <c r="Q284">
        <v>2</v>
      </c>
      <c r="S284" t="s">
        <v>87</v>
      </c>
      <c r="AE284">
        <v>12</v>
      </c>
      <c r="AF284">
        <v>7.6</v>
      </c>
      <c r="AG284">
        <v>5</v>
      </c>
      <c r="AH284" t="s">
        <v>53</v>
      </c>
      <c r="AI284" t="s">
        <v>54</v>
      </c>
      <c r="AJ284">
        <v>2</v>
      </c>
      <c r="AK284">
        <v>1</v>
      </c>
      <c r="AL284">
        <v>1</v>
      </c>
      <c r="AM284" t="s">
        <v>55</v>
      </c>
      <c r="AN284" t="s">
        <v>56</v>
      </c>
      <c r="AP284">
        <v>1</v>
      </c>
      <c r="AQ284" t="s">
        <v>57</v>
      </c>
      <c r="AR284">
        <v>0</v>
      </c>
      <c r="AW284" t="s">
        <v>58</v>
      </c>
      <c r="AX284">
        <v>0</v>
      </c>
      <c r="AY284">
        <v>2</v>
      </c>
      <c r="AZ284">
        <v>2</v>
      </c>
      <c r="BA284">
        <v>2</v>
      </c>
      <c r="BB284" t="s">
        <v>59</v>
      </c>
    </row>
    <row r="285" spans="1:54" x14ac:dyDescent="0.2">
      <c r="A285" s="4" t="str">
        <f>VLOOKUP(F285,'Matching-Tabelle'!$A$57:$B$61,2,FALSE)</f>
        <v>curdin.schenkel@tkb.ch</v>
      </c>
      <c r="B285" s="4" t="str">
        <f>VLOOKUP(J285,'Matching-Tabelle'!$A$1:$B$52,2,FALSE)</f>
        <v>WPI RTB</v>
      </c>
      <c r="C285" s="4">
        <v>0.75</v>
      </c>
      <c r="D285" s="4" t="s">
        <v>499</v>
      </c>
      <c r="E285" s="5">
        <v>42535</v>
      </c>
      <c r="F285" t="s">
        <v>46</v>
      </c>
      <c r="G285" t="s">
        <v>47</v>
      </c>
      <c r="H285" t="s">
        <v>48</v>
      </c>
      <c r="I285" s="1"/>
      <c r="J285">
        <v>24</v>
      </c>
      <c r="K285" t="s">
        <v>73</v>
      </c>
      <c r="L285" t="s">
        <v>74</v>
      </c>
      <c r="M285">
        <v>990001</v>
      </c>
      <c r="N285" t="s">
        <v>51</v>
      </c>
      <c r="O285">
        <v>0.75</v>
      </c>
      <c r="Q285">
        <v>0.75</v>
      </c>
      <c r="S285" t="s">
        <v>499</v>
      </c>
      <c r="AE285">
        <v>12</v>
      </c>
      <c r="AF285">
        <v>7.6</v>
      </c>
      <c r="AG285">
        <v>5</v>
      </c>
      <c r="AH285" t="s">
        <v>53</v>
      </c>
      <c r="AI285" t="s">
        <v>54</v>
      </c>
      <c r="AJ285">
        <v>2</v>
      </c>
      <c r="AK285">
        <v>1</v>
      </c>
      <c r="AL285">
        <v>1</v>
      </c>
      <c r="AM285" t="s">
        <v>55</v>
      </c>
      <c r="AN285" t="s">
        <v>56</v>
      </c>
      <c r="AP285">
        <v>1</v>
      </c>
      <c r="AQ285" t="s">
        <v>57</v>
      </c>
      <c r="AR285">
        <v>0</v>
      </c>
      <c r="AW285" t="s">
        <v>58</v>
      </c>
      <c r="AX285">
        <v>0</v>
      </c>
      <c r="AY285">
        <v>2</v>
      </c>
      <c r="AZ285">
        <v>0.75</v>
      </c>
      <c r="BA285">
        <v>0.75</v>
      </c>
      <c r="BB285" t="s">
        <v>59</v>
      </c>
    </row>
    <row r="286" spans="1:54" x14ac:dyDescent="0.2">
      <c r="A286" s="4" t="str">
        <f>VLOOKUP(F286,'Matching-Tabelle'!$A$57:$B$61,2,FALSE)</f>
        <v>curdin.schenkel@tkb.ch</v>
      </c>
      <c r="B286" s="4" t="str">
        <f>VLOOKUP(J286,'Matching-Tabelle'!$A$1:$B$52,2,FALSE)</f>
        <v>WPI RTB</v>
      </c>
      <c r="C286" s="4">
        <v>2</v>
      </c>
      <c r="D286" s="4" t="s">
        <v>503</v>
      </c>
      <c r="E286" s="5">
        <v>42537</v>
      </c>
      <c r="F286" t="s">
        <v>46</v>
      </c>
      <c r="G286" t="s">
        <v>47</v>
      </c>
      <c r="H286" t="s">
        <v>48</v>
      </c>
      <c r="I286" s="1"/>
      <c r="J286">
        <v>24</v>
      </c>
      <c r="K286" t="s">
        <v>73</v>
      </c>
      <c r="L286" t="s">
        <v>74</v>
      </c>
      <c r="M286">
        <v>990001</v>
      </c>
      <c r="N286" t="s">
        <v>51</v>
      </c>
      <c r="O286">
        <v>2</v>
      </c>
      <c r="Q286">
        <v>2</v>
      </c>
      <c r="S286" t="s">
        <v>503</v>
      </c>
      <c r="AE286">
        <v>12</v>
      </c>
      <c r="AF286">
        <v>7.6</v>
      </c>
      <c r="AG286">
        <v>5</v>
      </c>
      <c r="AH286" t="s">
        <v>53</v>
      </c>
      <c r="AI286" t="s">
        <v>54</v>
      </c>
      <c r="AJ286">
        <v>2</v>
      </c>
      <c r="AK286">
        <v>1</v>
      </c>
      <c r="AL286">
        <v>1</v>
      </c>
      <c r="AM286" t="s">
        <v>55</v>
      </c>
      <c r="AN286" t="s">
        <v>56</v>
      </c>
      <c r="AP286">
        <v>1</v>
      </c>
      <c r="AQ286" t="s">
        <v>57</v>
      </c>
      <c r="AR286">
        <v>0</v>
      </c>
      <c r="AW286" t="s">
        <v>58</v>
      </c>
      <c r="AX286">
        <v>0</v>
      </c>
      <c r="AY286">
        <v>2</v>
      </c>
      <c r="AZ286">
        <v>2</v>
      </c>
      <c r="BA286">
        <v>2</v>
      </c>
      <c r="BB286" t="s">
        <v>59</v>
      </c>
    </row>
    <row r="287" spans="1:54" x14ac:dyDescent="0.2">
      <c r="A287" s="4" t="str">
        <f>VLOOKUP(F287,'Matching-Tabelle'!$A$57:$B$61,2,FALSE)</f>
        <v>curdin.schenkel@tkb.ch</v>
      </c>
      <c r="B287" s="4" t="str">
        <f>VLOOKUP(J287,'Matching-Tabelle'!$A$1:$B$52,2,FALSE)</f>
        <v>WPI RTB</v>
      </c>
      <c r="C287" s="4">
        <v>3</v>
      </c>
      <c r="D287" s="4" t="s">
        <v>507</v>
      </c>
      <c r="E287" s="5">
        <v>42538</v>
      </c>
      <c r="F287" t="s">
        <v>46</v>
      </c>
      <c r="G287" t="s">
        <v>47</v>
      </c>
      <c r="H287" t="s">
        <v>48</v>
      </c>
      <c r="I287" s="1"/>
      <c r="J287">
        <v>24</v>
      </c>
      <c r="K287" t="s">
        <v>73</v>
      </c>
      <c r="L287" t="s">
        <v>74</v>
      </c>
      <c r="M287">
        <v>990001</v>
      </c>
      <c r="N287" t="s">
        <v>51</v>
      </c>
      <c r="O287">
        <v>3</v>
      </c>
      <c r="Q287">
        <v>3</v>
      </c>
      <c r="S287" t="s">
        <v>507</v>
      </c>
      <c r="AE287">
        <v>12</v>
      </c>
      <c r="AF287">
        <v>7.6</v>
      </c>
      <c r="AG287">
        <v>5</v>
      </c>
      <c r="AH287" t="s">
        <v>53</v>
      </c>
      <c r="AI287" t="s">
        <v>54</v>
      </c>
      <c r="AJ287">
        <v>2</v>
      </c>
      <c r="AK287">
        <v>1</v>
      </c>
      <c r="AL287">
        <v>1</v>
      </c>
      <c r="AM287" t="s">
        <v>55</v>
      </c>
      <c r="AN287" t="s">
        <v>56</v>
      </c>
      <c r="AP287">
        <v>1</v>
      </c>
      <c r="AQ287" t="s">
        <v>57</v>
      </c>
      <c r="AR287">
        <v>0</v>
      </c>
      <c r="AW287" t="s">
        <v>58</v>
      </c>
      <c r="AX287">
        <v>0</v>
      </c>
      <c r="AY287">
        <v>2</v>
      </c>
      <c r="AZ287">
        <v>3</v>
      </c>
      <c r="BA287">
        <v>3</v>
      </c>
      <c r="BB287" t="s">
        <v>59</v>
      </c>
    </row>
    <row r="288" spans="1:54" x14ac:dyDescent="0.2">
      <c r="A288" s="4" t="str">
        <f>VLOOKUP(F288,'Matching-Tabelle'!$A$57:$B$61,2,FALSE)</f>
        <v>curdin.schenkel@tkb.ch</v>
      </c>
      <c r="B288" s="4" t="str">
        <f>VLOOKUP(J288,'Matching-Tabelle'!$A$1:$B$52,2,FALSE)</f>
        <v>WPI RTB</v>
      </c>
      <c r="C288" s="4">
        <v>2</v>
      </c>
      <c r="D288" s="4" t="s">
        <v>87</v>
      </c>
      <c r="E288" s="5">
        <v>42541</v>
      </c>
      <c r="F288" t="s">
        <v>46</v>
      </c>
      <c r="G288" t="s">
        <v>47</v>
      </c>
      <c r="H288" t="s">
        <v>48</v>
      </c>
      <c r="I288" s="1"/>
      <c r="J288">
        <v>24</v>
      </c>
      <c r="K288" t="s">
        <v>73</v>
      </c>
      <c r="L288" t="s">
        <v>74</v>
      </c>
      <c r="M288">
        <v>990001</v>
      </c>
      <c r="N288" t="s">
        <v>51</v>
      </c>
      <c r="O288">
        <v>2</v>
      </c>
      <c r="Q288">
        <v>2</v>
      </c>
      <c r="S288" t="s">
        <v>87</v>
      </c>
      <c r="AE288">
        <v>12</v>
      </c>
      <c r="AF288">
        <v>7.6</v>
      </c>
      <c r="AG288">
        <v>5</v>
      </c>
      <c r="AH288" t="s">
        <v>53</v>
      </c>
      <c r="AI288" t="s">
        <v>54</v>
      </c>
      <c r="AJ288">
        <v>2</v>
      </c>
      <c r="AK288">
        <v>1</v>
      </c>
      <c r="AL288">
        <v>1</v>
      </c>
      <c r="AM288" t="s">
        <v>55</v>
      </c>
      <c r="AN288" t="s">
        <v>56</v>
      </c>
      <c r="AP288">
        <v>1</v>
      </c>
      <c r="AQ288" t="s">
        <v>57</v>
      </c>
      <c r="AR288">
        <v>0</v>
      </c>
      <c r="AW288" t="s">
        <v>58</v>
      </c>
      <c r="AX288">
        <v>0</v>
      </c>
      <c r="AY288">
        <v>2</v>
      </c>
      <c r="AZ288">
        <v>2</v>
      </c>
      <c r="BA288">
        <v>2</v>
      </c>
      <c r="BB288" t="s">
        <v>59</v>
      </c>
    </row>
    <row r="289" spans="1:54" x14ac:dyDescent="0.2">
      <c r="A289" s="4" t="str">
        <f>VLOOKUP(F289,'Matching-Tabelle'!$A$57:$B$61,2,FALSE)</f>
        <v>curdin.schenkel@tkb.ch</v>
      </c>
      <c r="B289" s="4" t="str">
        <f>VLOOKUP(J289,'Matching-Tabelle'!$A$1:$B$52,2,FALSE)</f>
        <v>WPI RTB</v>
      </c>
      <c r="C289" s="4">
        <v>3</v>
      </c>
      <c r="D289" s="4" t="s">
        <v>515</v>
      </c>
      <c r="E289" s="5">
        <v>42547</v>
      </c>
      <c r="F289" t="s">
        <v>46</v>
      </c>
      <c r="G289" t="s">
        <v>47</v>
      </c>
      <c r="H289" t="s">
        <v>48</v>
      </c>
      <c r="I289" s="1"/>
      <c r="J289">
        <v>24</v>
      </c>
      <c r="K289" t="s">
        <v>73</v>
      </c>
      <c r="L289" t="s">
        <v>74</v>
      </c>
      <c r="M289">
        <v>990001</v>
      </c>
      <c r="N289" t="s">
        <v>51</v>
      </c>
      <c r="O289">
        <v>3</v>
      </c>
      <c r="Q289">
        <v>3</v>
      </c>
      <c r="S289" t="s">
        <v>515</v>
      </c>
      <c r="AE289">
        <v>12</v>
      </c>
      <c r="AF289">
        <v>7.6</v>
      </c>
      <c r="AG289">
        <v>5</v>
      </c>
      <c r="AH289" t="s">
        <v>53</v>
      </c>
      <c r="AI289" t="s">
        <v>54</v>
      </c>
      <c r="AJ289">
        <v>2</v>
      </c>
      <c r="AK289">
        <v>1</v>
      </c>
      <c r="AL289">
        <v>1</v>
      </c>
      <c r="AM289" t="s">
        <v>55</v>
      </c>
      <c r="AN289" t="s">
        <v>56</v>
      </c>
      <c r="AP289">
        <v>1</v>
      </c>
      <c r="AQ289" t="s">
        <v>57</v>
      </c>
      <c r="AR289">
        <v>0</v>
      </c>
      <c r="AW289" t="s">
        <v>58</v>
      </c>
      <c r="AX289">
        <v>0</v>
      </c>
      <c r="AY289">
        <v>2</v>
      </c>
      <c r="AZ289">
        <v>3</v>
      </c>
      <c r="BA289">
        <v>3</v>
      </c>
      <c r="BB289" t="s">
        <v>59</v>
      </c>
    </row>
    <row r="290" spans="1:54" x14ac:dyDescent="0.2">
      <c r="A290" s="4" t="str">
        <f>VLOOKUP(F290,'Matching-Tabelle'!$A$57:$B$61,2,FALSE)</f>
        <v>curdin.schenkel@tkb.ch</v>
      </c>
      <c r="B290" s="4" t="str">
        <f>VLOOKUP(J290,'Matching-Tabelle'!$A$1:$B$52,2,FALSE)</f>
        <v>WPI RTB</v>
      </c>
      <c r="C290" s="4">
        <v>1</v>
      </c>
      <c r="D290" s="4" t="s">
        <v>87</v>
      </c>
      <c r="E290" s="5">
        <v>42551</v>
      </c>
      <c r="F290" t="s">
        <v>46</v>
      </c>
      <c r="G290" t="s">
        <v>47</v>
      </c>
      <c r="H290" t="s">
        <v>48</v>
      </c>
      <c r="I290" s="1"/>
      <c r="J290">
        <v>24</v>
      </c>
      <c r="K290" t="s">
        <v>73</v>
      </c>
      <c r="L290" t="s">
        <v>74</v>
      </c>
      <c r="M290">
        <v>990001</v>
      </c>
      <c r="N290" t="s">
        <v>51</v>
      </c>
      <c r="O290">
        <v>1</v>
      </c>
      <c r="Q290">
        <v>1</v>
      </c>
      <c r="S290" t="s">
        <v>87</v>
      </c>
      <c r="AE290">
        <v>12</v>
      </c>
      <c r="AF290">
        <v>7.6</v>
      </c>
      <c r="AG290">
        <v>5</v>
      </c>
      <c r="AH290" t="s">
        <v>53</v>
      </c>
      <c r="AI290" t="s">
        <v>54</v>
      </c>
      <c r="AJ290">
        <v>2</v>
      </c>
      <c r="AK290">
        <v>1</v>
      </c>
      <c r="AL290">
        <v>1</v>
      </c>
      <c r="AM290" t="s">
        <v>55</v>
      </c>
      <c r="AN290" t="s">
        <v>56</v>
      </c>
      <c r="AP290">
        <v>1</v>
      </c>
      <c r="AQ290" t="s">
        <v>57</v>
      </c>
      <c r="AR290">
        <v>0</v>
      </c>
      <c r="AW290" t="s">
        <v>58</v>
      </c>
      <c r="AX290">
        <v>0</v>
      </c>
      <c r="AY290">
        <v>2</v>
      </c>
      <c r="AZ290">
        <v>1</v>
      </c>
      <c r="BA290">
        <v>1</v>
      </c>
      <c r="BB290" t="s">
        <v>59</v>
      </c>
    </row>
    <row r="291" spans="1:54" x14ac:dyDescent="0.2">
      <c r="A291" s="4" t="str">
        <f>VLOOKUP(F291,'Matching-Tabelle'!$A$57:$B$61,2,FALSE)</f>
        <v>curdin.schenkel@tkb.ch</v>
      </c>
      <c r="B291" s="4" t="str">
        <f>VLOOKUP(J291,'Matching-Tabelle'!$A$1:$B$52,2,FALSE)</f>
        <v>WPI RTB</v>
      </c>
      <c r="C291" s="4">
        <v>4</v>
      </c>
      <c r="D291" s="4" t="s">
        <v>531</v>
      </c>
      <c r="E291" s="5">
        <v>42552</v>
      </c>
      <c r="F291" t="s">
        <v>46</v>
      </c>
      <c r="G291" t="s">
        <v>47</v>
      </c>
      <c r="H291" t="s">
        <v>48</v>
      </c>
      <c r="I291" s="1"/>
      <c r="J291">
        <v>24</v>
      </c>
      <c r="K291" t="s">
        <v>73</v>
      </c>
      <c r="L291" t="s">
        <v>74</v>
      </c>
      <c r="M291">
        <v>990001</v>
      </c>
      <c r="N291" t="s">
        <v>51</v>
      </c>
      <c r="O291">
        <v>4</v>
      </c>
      <c r="Q291">
        <v>4</v>
      </c>
      <c r="S291" t="s">
        <v>531</v>
      </c>
      <c r="AE291">
        <v>12</v>
      </c>
      <c r="AF291">
        <v>7.6</v>
      </c>
      <c r="AG291">
        <v>5</v>
      </c>
      <c r="AH291" t="s">
        <v>53</v>
      </c>
      <c r="AI291" t="s">
        <v>54</v>
      </c>
      <c r="AJ291">
        <v>2</v>
      </c>
      <c r="AK291">
        <v>1</v>
      </c>
      <c r="AL291">
        <v>1</v>
      </c>
      <c r="AM291" t="s">
        <v>55</v>
      </c>
      <c r="AN291" t="s">
        <v>56</v>
      </c>
      <c r="AP291">
        <v>1</v>
      </c>
      <c r="AQ291" t="s">
        <v>57</v>
      </c>
      <c r="AR291">
        <v>0</v>
      </c>
      <c r="AW291" t="s">
        <v>58</v>
      </c>
      <c r="AX291">
        <v>0</v>
      </c>
      <c r="AY291">
        <v>2</v>
      </c>
      <c r="AZ291">
        <v>4</v>
      </c>
      <c r="BA291">
        <v>4</v>
      </c>
      <c r="BB291" t="s">
        <v>59</v>
      </c>
    </row>
    <row r="292" spans="1:54" x14ac:dyDescent="0.2">
      <c r="A292" s="4" t="str">
        <f>VLOOKUP(F292,'Matching-Tabelle'!$A$57:$B$61,2,FALSE)</f>
        <v>curdin.schenkel@tkb.ch</v>
      </c>
      <c r="B292" s="4" t="str">
        <f>VLOOKUP(J292,'Matching-Tabelle'!$A$1:$B$52,2,FALSE)</f>
        <v>WPI RTB</v>
      </c>
      <c r="C292" s="4">
        <v>1</v>
      </c>
      <c r="D292" s="4" t="s">
        <v>87</v>
      </c>
      <c r="E292" s="5">
        <v>42555</v>
      </c>
      <c r="F292" t="s">
        <v>46</v>
      </c>
      <c r="G292" t="s">
        <v>47</v>
      </c>
      <c r="H292" t="s">
        <v>48</v>
      </c>
      <c r="I292" s="1"/>
      <c r="J292">
        <v>24</v>
      </c>
      <c r="K292" t="s">
        <v>73</v>
      </c>
      <c r="L292" t="s">
        <v>74</v>
      </c>
      <c r="M292">
        <v>990001</v>
      </c>
      <c r="N292" t="s">
        <v>51</v>
      </c>
      <c r="O292">
        <v>1</v>
      </c>
      <c r="Q292">
        <v>1</v>
      </c>
      <c r="S292" t="s">
        <v>87</v>
      </c>
      <c r="AE292">
        <v>12</v>
      </c>
      <c r="AF292">
        <v>7.6</v>
      </c>
      <c r="AG292">
        <v>5</v>
      </c>
      <c r="AH292" t="s">
        <v>53</v>
      </c>
      <c r="AI292" t="s">
        <v>54</v>
      </c>
      <c r="AJ292">
        <v>2</v>
      </c>
      <c r="AK292">
        <v>1</v>
      </c>
      <c r="AL292">
        <v>1</v>
      </c>
      <c r="AM292" t="s">
        <v>55</v>
      </c>
      <c r="AN292" t="s">
        <v>56</v>
      </c>
      <c r="AP292">
        <v>1</v>
      </c>
      <c r="AQ292" t="s">
        <v>57</v>
      </c>
      <c r="AR292">
        <v>0</v>
      </c>
      <c r="AW292" t="s">
        <v>58</v>
      </c>
      <c r="AX292">
        <v>0</v>
      </c>
      <c r="AY292">
        <v>2</v>
      </c>
      <c r="AZ292">
        <v>1</v>
      </c>
      <c r="BA292">
        <v>1</v>
      </c>
      <c r="BB292" t="s">
        <v>59</v>
      </c>
    </row>
    <row r="293" spans="1:54" x14ac:dyDescent="0.2">
      <c r="A293" s="4" t="str">
        <f>VLOOKUP(F293,'Matching-Tabelle'!$A$57:$B$61,2,FALSE)</f>
        <v>curdin.schenkel@tkb.ch</v>
      </c>
      <c r="B293" s="4" t="str">
        <f>VLOOKUP(J293,'Matching-Tabelle'!$A$1:$B$52,2,FALSE)</f>
        <v>WPI RTB</v>
      </c>
      <c r="C293" s="4">
        <v>3</v>
      </c>
      <c r="D293" s="4" t="s">
        <v>87</v>
      </c>
      <c r="E293" s="5">
        <v>42558</v>
      </c>
      <c r="F293" t="s">
        <v>46</v>
      </c>
      <c r="G293" t="s">
        <v>47</v>
      </c>
      <c r="H293" t="s">
        <v>48</v>
      </c>
      <c r="I293" s="1"/>
      <c r="J293">
        <v>24</v>
      </c>
      <c r="K293" t="s">
        <v>73</v>
      </c>
      <c r="L293" t="s">
        <v>74</v>
      </c>
      <c r="M293">
        <v>990001</v>
      </c>
      <c r="N293" t="s">
        <v>51</v>
      </c>
      <c r="O293">
        <v>3</v>
      </c>
      <c r="Q293">
        <v>3</v>
      </c>
      <c r="S293" t="s">
        <v>87</v>
      </c>
      <c r="AE293">
        <v>12</v>
      </c>
      <c r="AF293">
        <v>7.6</v>
      </c>
      <c r="AG293">
        <v>5</v>
      </c>
      <c r="AH293" t="s">
        <v>53</v>
      </c>
      <c r="AI293" t="s">
        <v>54</v>
      </c>
      <c r="AJ293">
        <v>2</v>
      </c>
      <c r="AK293">
        <v>1</v>
      </c>
      <c r="AL293">
        <v>1</v>
      </c>
      <c r="AM293" t="s">
        <v>55</v>
      </c>
      <c r="AN293" t="s">
        <v>56</v>
      </c>
      <c r="AP293">
        <v>1</v>
      </c>
      <c r="AQ293" t="s">
        <v>57</v>
      </c>
      <c r="AR293">
        <v>0</v>
      </c>
      <c r="AW293" t="s">
        <v>58</v>
      </c>
      <c r="AX293">
        <v>0</v>
      </c>
      <c r="AY293">
        <v>2</v>
      </c>
      <c r="AZ293">
        <v>3</v>
      </c>
      <c r="BA293">
        <v>3</v>
      </c>
      <c r="BB293" t="s">
        <v>59</v>
      </c>
    </row>
    <row r="294" spans="1:54" x14ac:dyDescent="0.2">
      <c r="A294" s="4" t="str">
        <f>VLOOKUP(F294,'Matching-Tabelle'!$A$57:$B$61,2,FALSE)</f>
        <v>curdin.schenkel@tkb.ch</v>
      </c>
      <c r="B294" s="4" t="str">
        <f>VLOOKUP(J294,'Matching-Tabelle'!$A$1:$B$52,2,FALSE)</f>
        <v>WPI RTB</v>
      </c>
      <c r="C294" s="4">
        <v>2.25</v>
      </c>
      <c r="D294" s="4" t="s">
        <v>203</v>
      </c>
      <c r="E294" s="5">
        <v>42559</v>
      </c>
      <c r="F294" t="s">
        <v>46</v>
      </c>
      <c r="G294" t="s">
        <v>47</v>
      </c>
      <c r="H294" t="s">
        <v>48</v>
      </c>
      <c r="I294" s="1"/>
      <c r="J294">
        <v>24</v>
      </c>
      <c r="K294" t="s">
        <v>73</v>
      </c>
      <c r="L294" t="s">
        <v>74</v>
      </c>
      <c r="M294">
        <v>990001</v>
      </c>
      <c r="N294" t="s">
        <v>51</v>
      </c>
      <c r="O294">
        <v>2.25</v>
      </c>
      <c r="Q294">
        <v>2.25</v>
      </c>
      <c r="S294" t="s">
        <v>203</v>
      </c>
      <c r="AE294">
        <v>12</v>
      </c>
      <c r="AF294">
        <v>7.6</v>
      </c>
      <c r="AG294">
        <v>5</v>
      </c>
      <c r="AH294" t="s">
        <v>53</v>
      </c>
      <c r="AI294" t="s">
        <v>54</v>
      </c>
      <c r="AJ294">
        <v>2</v>
      </c>
      <c r="AK294">
        <v>1</v>
      </c>
      <c r="AL294">
        <v>1</v>
      </c>
      <c r="AM294" t="s">
        <v>55</v>
      </c>
      <c r="AN294" t="s">
        <v>56</v>
      </c>
      <c r="AP294">
        <v>1</v>
      </c>
      <c r="AQ294" t="s">
        <v>57</v>
      </c>
      <c r="AR294">
        <v>0</v>
      </c>
      <c r="AW294" t="s">
        <v>58</v>
      </c>
      <c r="AX294">
        <v>0</v>
      </c>
      <c r="AY294">
        <v>2</v>
      </c>
      <c r="AZ294">
        <v>2.25</v>
      </c>
      <c r="BA294">
        <v>2.25</v>
      </c>
      <c r="BB294" t="s">
        <v>59</v>
      </c>
    </row>
    <row r="295" spans="1:54" x14ac:dyDescent="0.2">
      <c r="A295" s="4" t="str">
        <f>VLOOKUP(F295,'Matching-Tabelle'!$A$57:$B$61,2,FALSE)</f>
        <v>curdin.schenkel@tkb.ch</v>
      </c>
      <c r="B295" s="4" t="str">
        <f>VLOOKUP(J295,'Matching-Tabelle'!$A$1:$B$52,2,FALSE)</f>
        <v>WPI RTB</v>
      </c>
      <c r="C295" s="4">
        <v>1</v>
      </c>
      <c r="D295" s="4" t="s">
        <v>87</v>
      </c>
      <c r="E295" s="5">
        <v>42569</v>
      </c>
      <c r="F295" t="s">
        <v>46</v>
      </c>
      <c r="G295" t="s">
        <v>47</v>
      </c>
      <c r="H295" t="s">
        <v>48</v>
      </c>
      <c r="I295" s="1"/>
      <c r="J295">
        <v>24</v>
      </c>
      <c r="K295" t="s">
        <v>73</v>
      </c>
      <c r="L295" t="s">
        <v>74</v>
      </c>
      <c r="M295">
        <v>990001</v>
      </c>
      <c r="N295" t="s">
        <v>51</v>
      </c>
      <c r="O295">
        <v>1</v>
      </c>
      <c r="Q295">
        <v>1</v>
      </c>
      <c r="S295" t="s">
        <v>87</v>
      </c>
      <c r="AE295">
        <v>12</v>
      </c>
      <c r="AF295">
        <v>7.6</v>
      </c>
      <c r="AG295">
        <v>5</v>
      </c>
      <c r="AH295" t="s">
        <v>53</v>
      </c>
      <c r="AI295" t="s">
        <v>54</v>
      </c>
      <c r="AJ295">
        <v>2</v>
      </c>
      <c r="AK295">
        <v>1</v>
      </c>
      <c r="AL295">
        <v>1</v>
      </c>
      <c r="AM295" t="s">
        <v>55</v>
      </c>
      <c r="AN295" t="s">
        <v>56</v>
      </c>
      <c r="AP295">
        <v>1</v>
      </c>
      <c r="AQ295" t="s">
        <v>57</v>
      </c>
      <c r="AR295">
        <v>0</v>
      </c>
      <c r="AW295" t="s">
        <v>58</v>
      </c>
      <c r="AX295">
        <v>0</v>
      </c>
      <c r="AY295">
        <v>2</v>
      </c>
      <c r="AZ295">
        <v>1</v>
      </c>
      <c r="BA295">
        <v>1</v>
      </c>
      <c r="BB295" t="s">
        <v>59</v>
      </c>
    </row>
    <row r="296" spans="1:54" x14ac:dyDescent="0.2">
      <c r="A296" s="4" t="str">
        <f>VLOOKUP(F296,'Matching-Tabelle'!$A$57:$B$61,2,FALSE)</f>
        <v>curdin.schenkel@tkb.ch</v>
      </c>
      <c r="B296" s="4" t="str">
        <f>VLOOKUP(J296,'Matching-Tabelle'!$A$1:$B$52,2,FALSE)</f>
        <v>WPI RTB</v>
      </c>
      <c r="C296" s="4">
        <v>2.5</v>
      </c>
      <c r="D296" s="4" t="s">
        <v>560</v>
      </c>
      <c r="E296" s="5">
        <v>42571</v>
      </c>
      <c r="F296" t="s">
        <v>46</v>
      </c>
      <c r="G296" t="s">
        <v>47</v>
      </c>
      <c r="H296" t="s">
        <v>48</v>
      </c>
      <c r="I296" s="1"/>
      <c r="J296">
        <v>24</v>
      </c>
      <c r="K296" t="s">
        <v>73</v>
      </c>
      <c r="L296" t="s">
        <v>74</v>
      </c>
      <c r="M296">
        <v>990001</v>
      </c>
      <c r="N296" t="s">
        <v>51</v>
      </c>
      <c r="O296">
        <v>2.5</v>
      </c>
      <c r="Q296">
        <v>2.5</v>
      </c>
      <c r="S296" t="s">
        <v>560</v>
      </c>
      <c r="AE296">
        <v>12</v>
      </c>
      <c r="AF296">
        <v>7.6</v>
      </c>
      <c r="AG296">
        <v>5</v>
      </c>
      <c r="AH296" t="s">
        <v>53</v>
      </c>
      <c r="AI296" t="s">
        <v>54</v>
      </c>
      <c r="AJ296">
        <v>2</v>
      </c>
      <c r="AK296">
        <v>1</v>
      </c>
      <c r="AL296">
        <v>1</v>
      </c>
      <c r="AM296" t="s">
        <v>55</v>
      </c>
      <c r="AN296" t="s">
        <v>56</v>
      </c>
      <c r="AP296">
        <v>1</v>
      </c>
      <c r="AQ296" t="s">
        <v>57</v>
      </c>
      <c r="AR296">
        <v>0</v>
      </c>
      <c r="AW296" t="s">
        <v>58</v>
      </c>
      <c r="AX296">
        <v>0</v>
      </c>
      <c r="AY296">
        <v>2</v>
      </c>
      <c r="AZ296">
        <v>2.5</v>
      </c>
      <c r="BA296">
        <v>2.5</v>
      </c>
      <c r="BB296" t="s">
        <v>59</v>
      </c>
    </row>
    <row r="297" spans="1:54" x14ac:dyDescent="0.2">
      <c r="A297" s="4" t="str">
        <f>VLOOKUP(F297,'Matching-Tabelle'!$A$57:$B$61,2,FALSE)</f>
        <v>curdin.schenkel@tkb.ch</v>
      </c>
      <c r="B297" s="4" t="str">
        <f>VLOOKUP(J297,'Matching-Tabelle'!$A$1:$B$52,2,FALSE)</f>
        <v>WPI RTB</v>
      </c>
      <c r="C297" s="4">
        <v>1</v>
      </c>
      <c r="D297" s="4" t="s">
        <v>87</v>
      </c>
      <c r="E297" s="5">
        <v>42571</v>
      </c>
      <c r="F297" t="s">
        <v>46</v>
      </c>
      <c r="G297" t="s">
        <v>47</v>
      </c>
      <c r="H297" t="s">
        <v>48</v>
      </c>
      <c r="I297" s="1"/>
      <c r="J297">
        <v>24</v>
      </c>
      <c r="K297" t="s">
        <v>73</v>
      </c>
      <c r="L297" t="s">
        <v>74</v>
      </c>
      <c r="M297">
        <v>990001</v>
      </c>
      <c r="N297" t="s">
        <v>51</v>
      </c>
      <c r="O297">
        <v>1</v>
      </c>
      <c r="Q297">
        <v>1</v>
      </c>
      <c r="S297" t="s">
        <v>87</v>
      </c>
      <c r="AE297">
        <v>12</v>
      </c>
      <c r="AF297">
        <v>7.6</v>
      </c>
      <c r="AG297">
        <v>5</v>
      </c>
      <c r="AH297" t="s">
        <v>53</v>
      </c>
      <c r="AI297" t="s">
        <v>54</v>
      </c>
      <c r="AJ297">
        <v>2</v>
      </c>
      <c r="AK297">
        <v>1</v>
      </c>
      <c r="AL297">
        <v>1</v>
      </c>
      <c r="AM297" t="s">
        <v>55</v>
      </c>
      <c r="AN297" t="s">
        <v>56</v>
      </c>
      <c r="AP297">
        <v>1</v>
      </c>
      <c r="AQ297" t="s">
        <v>57</v>
      </c>
      <c r="AR297">
        <v>0</v>
      </c>
      <c r="AW297" t="s">
        <v>58</v>
      </c>
      <c r="AX297">
        <v>0</v>
      </c>
      <c r="AY297">
        <v>2</v>
      </c>
      <c r="AZ297">
        <v>1</v>
      </c>
      <c r="BA297">
        <v>1</v>
      </c>
      <c r="BB297" t="s">
        <v>59</v>
      </c>
    </row>
    <row r="298" spans="1:54" x14ac:dyDescent="0.2">
      <c r="A298" s="4" t="str">
        <f>VLOOKUP(F298,'Matching-Tabelle'!$A$57:$B$61,2,FALSE)</f>
        <v>curdin.schenkel@tkb.ch</v>
      </c>
      <c r="B298" s="4" t="str">
        <f>VLOOKUP(J298,'Matching-Tabelle'!$A$1:$B$52,2,FALSE)</f>
        <v>WPI RTB</v>
      </c>
      <c r="C298" s="4">
        <v>1</v>
      </c>
      <c r="D298" s="4" t="s">
        <v>87</v>
      </c>
      <c r="E298" s="5">
        <v>42572</v>
      </c>
      <c r="F298" t="s">
        <v>46</v>
      </c>
      <c r="G298" t="s">
        <v>47</v>
      </c>
      <c r="H298" t="s">
        <v>48</v>
      </c>
      <c r="I298" s="1"/>
      <c r="J298">
        <v>24</v>
      </c>
      <c r="K298" t="s">
        <v>73</v>
      </c>
      <c r="L298" t="s">
        <v>74</v>
      </c>
      <c r="M298">
        <v>990001</v>
      </c>
      <c r="N298" t="s">
        <v>51</v>
      </c>
      <c r="O298">
        <v>1</v>
      </c>
      <c r="Q298">
        <v>1</v>
      </c>
      <c r="S298" t="s">
        <v>87</v>
      </c>
      <c r="AE298">
        <v>12</v>
      </c>
      <c r="AF298">
        <v>7.6</v>
      </c>
      <c r="AG298">
        <v>5</v>
      </c>
      <c r="AH298" t="s">
        <v>53</v>
      </c>
      <c r="AI298" t="s">
        <v>54</v>
      </c>
      <c r="AJ298">
        <v>2</v>
      </c>
      <c r="AK298">
        <v>1</v>
      </c>
      <c r="AL298">
        <v>1</v>
      </c>
      <c r="AM298" t="s">
        <v>55</v>
      </c>
      <c r="AN298" t="s">
        <v>56</v>
      </c>
      <c r="AP298">
        <v>1</v>
      </c>
      <c r="AQ298" t="s">
        <v>57</v>
      </c>
      <c r="AR298">
        <v>0</v>
      </c>
      <c r="AW298" t="s">
        <v>58</v>
      </c>
      <c r="AX298">
        <v>0</v>
      </c>
      <c r="AY298">
        <v>2</v>
      </c>
      <c r="AZ298">
        <v>1</v>
      </c>
      <c r="BA298">
        <v>1</v>
      </c>
      <c r="BB298" t="s">
        <v>59</v>
      </c>
    </row>
    <row r="299" spans="1:54" x14ac:dyDescent="0.2">
      <c r="A299" s="4" t="str">
        <f>VLOOKUP(F299,'Matching-Tabelle'!$A$57:$B$61,2,FALSE)</f>
        <v>curdin.schenkel@tkb.ch</v>
      </c>
      <c r="B299" s="4" t="str">
        <f>VLOOKUP(J299,'Matching-Tabelle'!$A$1:$B$52,2,FALSE)</f>
        <v>WPI RTB</v>
      </c>
      <c r="C299" s="4">
        <v>0.5</v>
      </c>
      <c r="D299" s="4" t="s">
        <v>566</v>
      </c>
      <c r="E299" s="5">
        <v>42572</v>
      </c>
      <c r="F299" t="s">
        <v>46</v>
      </c>
      <c r="G299" t="s">
        <v>47</v>
      </c>
      <c r="H299" t="s">
        <v>48</v>
      </c>
      <c r="I299" s="1"/>
      <c r="J299">
        <v>24</v>
      </c>
      <c r="K299" t="s">
        <v>73</v>
      </c>
      <c r="L299" t="s">
        <v>74</v>
      </c>
      <c r="M299">
        <v>990001</v>
      </c>
      <c r="N299" t="s">
        <v>51</v>
      </c>
      <c r="O299">
        <v>0.5</v>
      </c>
      <c r="Q299">
        <v>0.5</v>
      </c>
      <c r="S299" t="s">
        <v>566</v>
      </c>
      <c r="AE299">
        <v>12</v>
      </c>
      <c r="AF299">
        <v>7.6</v>
      </c>
      <c r="AG299">
        <v>5</v>
      </c>
      <c r="AH299" t="s">
        <v>53</v>
      </c>
      <c r="AI299" t="s">
        <v>54</v>
      </c>
      <c r="AJ299">
        <v>2</v>
      </c>
      <c r="AK299">
        <v>1</v>
      </c>
      <c r="AL299">
        <v>1</v>
      </c>
      <c r="AM299" t="s">
        <v>55</v>
      </c>
      <c r="AN299" t="s">
        <v>56</v>
      </c>
      <c r="AP299">
        <v>1</v>
      </c>
      <c r="AQ299" t="s">
        <v>57</v>
      </c>
      <c r="AR299">
        <v>0</v>
      </c>
      <c r="AW299" t="s">
        <v>58</v>
      </c>
      <c r="AX299">
        <v>0</v>
      </c>
      <c r="AY299">
        <v>2</v>
      </c>
      <c r="AZ299">
        <v>0.5</v>
      </c>
      <c r="BA299">
        <v>0.5</v>
      </c>
      <c r="BB299" t="s">
        <v>59</v>
      </c>
    </row>
    <row r="300" spans="1:54" x14ac:dyDescent="0.2">
      <c r="A300" s="4" t="str">
        <f>VLOOKUP(F300,'Matching-Tabelle'!$A$57:$B$61,2,FALSE)</f>
        <v>curdin.schenkel@tkb.ch</v>
      </c>
      <c r="B300" s="4" t="str">
        <f>VLOOKUP(J300,'Matching-Tabelle'!$A$1:$B$52,2,FALSE)</f>
        <v>WPI RTB</v>
      </c>
      <c r="C300" s="4">
        <v>2</v>
      </c>
      <c r="D300" s="4" t="s">
        <v>87</v>
      </c>
      <c r="E300" s="5">
        <v>42573</v>
      </c>
      <c r="F300" t="s">
        <v>46</v>
      </c>
      <c r="G300" t="s">
        <v>47</v>
      </c>
      <c r="H300" t="s">
        <v>48</v>
      </c>
      <c r="I300" s="1"/>
      <c r="J300">
        <v>24</v>
      </c>
      <c r="K300" t="s">
        <v>73</v>
      </c>
      <c r="L300" t="s">
        <v>74</v>
      </c>
      <c r="M300">
        <v>990001</v>
      </c>
      <c r="N300" t="s">
        <v>51</v>
      </c>
      <c r="O300">
        <v>2</v>
      </c>
      <c r="Q300">
        <v>2</v>
      </c>
      <c r="S300" t="s">
        <v>87</v>
      </c>
      <c r="AE300">
        <v>12</v>
      </c>
      <c r="AF300">
        <v>7.6</v>
      </c>
      <c r="AG300">
        <v>5</v>
      </c>
      <c r="AH300" t="s">
        <v>53</v>
      </c>
      <c r="AI300" t="s">
        <v>54</v>
      </c>
      <c r="AJ300">
        <v>2</v>
      </c>
      <c r="AK300">
        <v>1</v>
      </c>
      <c r="AL300">
        <v>1</v>
      </c>
      <c r="AM300" t="s">
        <v>55</v>
      </c>
      <c r="AN300" t="s">
        <v>56</v>
      </c>
      <c r="AP300">
        <v>1</v>
      </c>
      <c r="AQ300" t="s">
        <v>57</v>
      </c>
      <c r="AR300">
        <v>0</v>
      </c>
      <c r="AW300" t="s">
        <v>58</v>
      </c>
      <c r="AX300">
        <v>0</v>
      </c>
      <c r="AY300">
        <v>2</v>
      </c>
      <c r="AZ300">
        <v>2</v>
      </c>
      <c r="BA300">
        <v>2</v>
      </c>
      <c r="BB300" t="s">
        <v>59</v>
      </c>
    </row>
    <row r="301" spans="1:54" x14ac:dyDescent="0.2">
      <c r="A301" s="4" t="str">
        <f>VLOOKUP(F301,'Matching-Tabelle'!$A$57:$B$61,2,FALSE)</f>
        <v>curdin.schenkel@tkb.ch</v>
      </c>
      <c r="B301" s="4" t="str">
        <f>VLOOKUP(J301,'Matching-Tabelle'!$A$1:$B$52,2,FALSE)</f>
        <v>WPI RTB</v>
      </c>
      <c r="C301" s="4">
        <v>0.5</v>
      </c>
      <c r="D301" s="4" t="s">
        <v>87</v>
      </c>
      <c r="E301" s="5">
        <v>42605</v>
      </c>
      <c r="F301" t="s">
        <v>46</v>
      </c>
      <c r="G301" t="s">
        <v>47</v>
      </c>
      <c r="H301" t="s">
        <v>48</v>
      </c>
      <c r="I301" s="1"/>
      <c r="J301">
        <v>24</v>
      </c>
      <c r="K301" t="s">
        <v>73</v>
      </c>
      <c r="L301" t="s">
        <v>74</v>
      </c>
      <c r="M301">
        <v>990001</v>
      </c>
      <c r="N301" t="s">
        <v>51</v>
      </c>
      <c r="O301">
        <v>0.5</v>
      </c>
      <c r="Q301">
        <v>0.5</v>
      </c>
      <c r="S301" t="s">
        <v>87</v>
      </c>
      <c r="AE301">
        <v>12</v>
      </c>
      <c r="AF301">
        <v>7.6</v>
      </c>
      <c r="AG301">
        <v>5</v>
      </c>
      <c r="AH301" t="s">
        <v>53</v>
      </c>
      <c r="AI301" t="s">
        <v>54</v>
      </c>
      <c r="AJ301">
        <v>2</v>
      </c>
      <c r="AK301">
        <v>1</v>
      </c>
      <c r="AL301">
        <v>1</v>
      </c>
      <c r="AM301" t="s">
        <v>55</v>
      </c>
      <c r="AN301" t="s">
        <v>56</v>
      </c>
      <c r="AP301">
        <v>1</v>
      </c>
      <c r="AQ301" t="s">
        <v>57</v>
      </c>
      <c r="AR301">
        <v>0</v>
      </c>
      <c r="AW301" t="s">
        <v>58</v>
      </c>
      <c r="AX301">
        <v>0</v>
      </c>
      <c r="AY301">
        <v>2</v>
      </c>
      <c r="AZ301">
        <v>0.5</v>
      </c>
      <c r="BA301">
        <v>0.5</v>
      </c>
      <c r="BB301" t="s">
        <v>59</v>
      </c>
    </row>
    <row r="302" spans="1:54" x14ac:dyDescent="0.2">
      <c r="A302" s="4" t="str">
        <f>VLOOKUP(F302,'Matching-Tabelle'!$A$57:$B$61,2,FALSE)</f>
        <v>curdin.schenkel@tkb.ch</v>
      </c>
      <c r="B302" s="4" t="str">
        <f>VLOOKUP(J302,'Matching-Tabelle'!$A$1:$B$52,2,FALSE)</f>
        <v>WPI RTB</v>
      </c>
      <c r="C302" s="4">
        <v>1</v>
      </c>
      <c r="D302" s="4" t="s">
        <v>581</v>
      </c>
      <c r="E302" s="5">
        <v>42605</v>
      </c>
      <c r="F302" t="s">
        <v>46</v>
      </c>
      <c r="G302" t="s">
        <v>47</v>
      </c>
      <c r="H302" t="s">
        <v>48</v>
      </c>
      <c r="I302" s="1"/>
      <c r="J302">
        <v>24</v>
      </c>
      <c r="K302" t="s">
        <v>73</v>
      </c>
      <c r="L302" t="s">
        <v>74</v>
      </c>
      <c r="M302">
        <v>990001</v>
      </c>
      <c r="N302" t="s">
        <v>51</v>
      </c>
      <c r="O302">
        <v>1</v>
      </c>
      <c r="Q302">
        <v>1</v>
      </c>
      <c r="S302" t="s">
        <v>581</v>
      </c>
      <c r="AE302">
        <v>12</v>
      </c>
      <c r="AF302">
        <v>7.6</v>
      </c>
      <c r="AG302">
        <v>5</v>
      </c>
      <c r="AH302" t="s">
        <v>53</v>
      </c>
      <c r="AI302" t="s">
        <v>54</v>
      </c>
      <c r="AJ302">
        <v>2</v>
      </c>
      <c r="AK302">
        <v>1</v>
      </c>
      <c r="AL302">
        <v>1</v>
      </c>
      <c r="AM302" t="s">
        <v>55</v>
      </c>
      <c r="AN302" t="s">
        <v>56</v>
      </c>
      <c r="AP302">
        <v>1</v>
      </c>
      <c r="AQ302" t="s">
        <v>57</v>
      </c>
      <c r="AR302">
        <v>0</v>
      </c>
      <c r="AW302" t="s">
        <v>58</v>
      </c>
      <c r="AX302">
        <v>0</v>
      </c>
      <c r="AY302">
        <v>2</v>
      </c>
      <c r="AZ302">
        <v>1</v>
      </c>
      <c r="BA302">
        <v>1</v>
      </c>
      <c r="BB302" t="s">
        <v>59</v>
      </c>
    </row>
    <row r="303" spans="1:54" x14ac:dyDescent="0.2">
      <c r="A303" s="4" t="str">
        <f>VLOOKUP(F303,'Matching-Tabelle'!$A$57:$B$61,2,FALSE)</f>
        <v>curdin.schenkel@tkb.ch</v>
      </c>
      <c r="B303" s="4" t="str">
        <f>VLOOKUP(J303,'Matching-Tabelle'!$A$1:$B$52,2,FALSE)</f>
        <v>WPI RTB</v>
      </c>
      <c r="C303" s="4">
        <v>1.5</v>
      </c>
      <c r="D303" s="4" t="s">
        <v>250</v>
      </c>
      <c r="E303" s="5">
        <v>42606</v>
      </c>
      <c r="F303" t="s">
        <v>46</v>
      </c>
      <c r="G303" t="s">
        <v>47</v>
      </c>
      <c r="H303" t="s">
        <v>48</v>
      </c>
      <c r="I303" s="1"/>
      <c r="J303">
        <v>24</v>
      </c>
      <c r="K303" t="s">
        <v>73</v>
      </c>
      <c r="L303" t="s">
        <v>74</v>
      </c>
      <c r="M303">
        <v>990001</v>
      </c>
      <c r="N303" t="s">
        <v>51</v>
      </c>
      <c r="O303">
        <v>1.5</v>
      </c>
      <c r="Q303">
        <v>1.5</v>
      </c>
      <c r="S303" t="s">
        <v>250</v>
      </c>
      <c r="AE303">
        <v>12</v>
      </c>
      <c r="AF303">
        <v>7.6</v>
      </c>
      <c r="AG303">
        <v>5</v>
      </c>
      <c r="AH303" t="s">
        <v>53</v>
      </c>
      <c r="AI303" t="s">
        <v>54</v>
      </c>
      <c r="AJ303">
        <v>2</v>
      </c>
      <c r="AK303">
        <v>1</v>
      </c>
      <c r="AL303">
        <v>1</v>
      </c>
      <c r="AM303" t="s">
        <v>55</v>
      </c>
      <c r="AN303" t="s">
        <v>56</v>
      </c>
      <c r="AP303">
        <v>1</v>
      </c>
      <c r="AQ303" t="s">
        <v>57</v>
      </c>
      <c r="AR303">
        <v>0</v>
      </c>
      <c r="AW303" t="s">
        <v>58</v>
      </c>
      <c r="AX303">
        <v>0</v>
      </c>
      <c r="AY303">
        <v>2</v>
      </c>
      <c r="AZ303">
        <v>1.5</v>
      </c>
      <c r="BA303">
        <v>1.5</v>
      </c>
      <c r="BB303" t="s">
        <v>59</v>
      </c>
    </row>
    <row r="304" spans="1:54" x14ac:dyDescent="0.2">
      <c r="A304" s="4" t="str">
        <f>VLOOKUP(F304,'Matching-Tabelle'!$A$57:$B$61,2,FALSE)</f>
        <v>curdin.schenkel@tkb.ch</v>
      </c>
      <c r="B304" s="4" t="str">
        <f>VLOOKUP(J304,'Matching-Tabelle'!$A$1:$B$52,2,FALSE)</f>
        <v>WPI RTB</v>
      </c>
      <c r="C304" s="4">
        <v>3</v>
      </c>
      <c r="D304" s="4" t="s">
        <v>588</v>
      </c>
      <c r="E304" s="5">
        <v>42607</v>
      </c>
      <c r="F304" t="s">
        <v>46</v>
      </c>
      <c r="G304" t="s">
        <v>47</v>
      </c>
      <c r="H304" t="s">
        <v>48</v>
      </c>
      <c r="I304" s="1"/>
      <c r="J304">
        <v>24</v>
      </c>
      <c r="K304" t="s">
        <v>73</v>
      </c>
      <c r="L304" t="s">
        <v>74</v>
      </c>
      <c r="M304">
        <v>990001</v>
      </c>
      <c r="N304" t="s">
        <v>51</v>
      </c>
      <c r="O304">
        <v>3</v>
      </c>
      <c r="Q304">
        <v>3</v>
      </c>
      <c r="S304" t="s">
        <v>588</v>
      </c>
      <c r="AE304">
        <v>12</v>
      </c>
      <c r="AF304">
        <v>7.6</v>
      </c>
      <c r="AG304">
        <v>5</v>
      </c>
      <c r="AH304" t="s">
        <v>53</v>
      </c>
      <c r="AI304" t="s">
        <v>54</v>
      </c>
      <c r="AJ304">
        <v>2</v>
      </c>
      <c r="AK304">
        <v>1</v>
      </c>
      <c r="AL304">
        <v>1</v>
      </c>
      <c r="AM304" t="s">
        <v>55</v>
      </c>
      <c r="AN304" t="s">
        <v>56</v>
      </c>
      <c r="AP304">
        <v>1</v>
      </c>
      <c r="AQ304" t="s">
        <v>57</v>
      </c>
      <c r="AR304">
        <v>0</v>
      </c>
      <c r="AW304" t="s">
        <v>58</v>
      </c>
      <c r="AX304">
        <v>0</v>
      </c>
      <c r="AY304">
        <v>2</v>
      </c>
      <c r="AZ304">
        <v>3</v>
      </c>
      <c r="BA304">
        <v>3</v>
      </c>
      <c r="BB304" t="s">
        <v>59</v>
      </c>
    </row>
    <row r="305" spans="1:54" x14ac:dyDescent="0.2">
      <c r="A305" s="4" t="str">
        <f>VLOOKUP(F305,'Matching-Tabelle'!$A$57:$B$61,2,FALSE)</f>
        <v>curdin.schenkel@tkb.ch</v>
      </c>
      <c r="B305" s="4" t="str">
        <f>VLOOKUP(J305,'Matching-Tabelle'!$A$1:$B$52,2,FALSE)</f>
        <v>WPI RTB</v>
      </c>
      <c r="C305" s="4">
        <v>4</v>
      </c>
      <c r="D305" s="4" t="s">
        <v>292</v>
      </c>
      <c r="E305" s="5">
        <v>42608</v>
      </c>
      <c r="F305" t="s">
        <v>46</v>
      </c>
      <c r="G305" t="s">
        <v>47</v>
      </c>
      <c r="H305" t="s">
        <v>48</v>
      </c>
      <c r="I305" s="1"/>
      <c r="J305">
        <v>24</v>
      </c>
      <c r="K305" t="s">
        <v>73</v>
      </c>
      <c r="L305" t="s">
        <v>74</v>
      </c>
      <c r="M305">
        <v>990001</v>
      </c>
      <c r="N305" t="s">
        <v>51</v>
      </c>
      <c r="O305">
        <v>4</v>
      </c>
      <c r="Q305">
        <v>4</v>
      </c>
      <c r="S305" t="s">
        <v>292</v>
      </c>
      <c r="AE305">
        <v>12</v>
      </c>
      <c r="AF305">
        <v>7.6</v>
      </c>
      <c r="AG305">
        <v>5</v>
      </c>
      <c r="AH305" t="s">
        <v>53</v>
      </c>
      <c r="AI305" t="s">
        <v>54</v>
      </c>
      <c r="AJ305">
        <v>2</v>
      </c>
      <c r="AK305">
        <v>1</v>
      </c>
      <c r="AL305">
        <v>1</v>
      </c>
      <c r="AM305" t="s">
        <v>55</v>
      </c>
      <c r="AN305" t="s">
        <v>56</v>
      </c>
      <c r="AP305">
        <v>1</v>
      </c>
      <c r="AQ305" t="s">
        <v>57</v>
      </c>
      <c r="AR305">
        <v>0</v>
      </c>
      <c r="AW305" t="s">
        <v>58</v>
      </c>
      <c r="AX305">
        <v>0</v>
      </c>
      <c r="AY305">
        <v>2</v>
      </c>
      <c r="AZ305">
        <v>4</v>
      </c>
      <c r="BA305">
        <v>4</v>
      </c>
      <c r="BB305" t="s">
        <v>59</v>
      </c>
    </row>
    <row r="306" spans="1:54" x14ac:dyDescent="0.2">
      <c r="A306" s="4" t="str">
        <f>VLOOKUP(F306,'Matching-Tabelle'!$A$57:$B$61,2,FALSE)</f>
        <v>curdin.schenkel@tkb.ch</v>
      </c>
      <c r="B306" s="4" t="str">
        <f>VLOOKUP(J306,'Matching-Tabelle'!$A$1:$B$52,2,FALSE)</f>
        <v>WPI RTB</v>
      </c>
      <c r="C306" s="4">
        <v>1</v>
      </c>
      <c r="D306" s="4" t="s">
        <v>87</v>
      </c>
      <c r="E306" s="5">
        <v>42611</v>
      </c>
      <c r="F306" t="s">
        <v>46</v>
      </c>
      <c r="G306" t="s">
        <v>47</v>
      </c>
      <c r="H306" t="s">
        <v>48</v>
      </c>
      <c r="I306" s="1"/>
      <c r="J306">
        <v>24</v>
      </c>
      <c r="K306" t="s">
        <v>73</v>
      </c>
      <c r="L306" t="s">
        <v>74</v>
      </c>
      <c r="M306">
        <v>990001</v>
      </c>
      <c r="N306" t="s">
        <v>51</v>
      </c>
      <c r="O306">
        <v>1</v>
      </c>
      <c r="Q306">
        <v>1</v>
      </c>
      <c r="S306" t="s">
        <v>87</v>
      </c>
      <c r="AE306">
        <v>12</v>
      </c>
      <c r="AF306">
        <v>7.6</v>
      </c>
      <c r="AG306">
        <v>5</v>
      </c>
      <c r="AH306" t="s">
        <v>53</v>
      </c>
      <c r="AI306" t="s">
        <v>54</v>
      </c>
      <c r="AJ306">
        <v>2</v>
      </c>
      <c r="AK306">
        <v>1</v>
      </c>
      <c r="AL306">
        <v>1</v>
      </c>
      <c r="AM306" t="s">
        <v>55</v>
      </c>
      <c r="AN306" t="s">
        <v>56</v>
      </c>
      <c r="AP306">
        <v>1</v>
      </c>
      <c r="AQ306" t="s">
        <v>57</v>
      </c>
      <c r="AR306">
        <v>0</v>
      </c>
      <c r="AW306" t="s">
        <v>58</v>
      </c>
      <c r="AX306">
        <v>0</v>
      </c>
      <c r="AY306">
        <v>2</v>
      </c>
      <c r="AZ306">
        <v>1</v>
      </c>
      <c r="BA306">
        <v>1</v>
      </c>
      <c r="BB306" t="s">
        <v>59</v>
      </c>
    </row>
    <row r="307" spans="1:54" x14ac:dyDescent="0.2">
      <c r="A307" s="4" t="str">
        <f>VLOOKUP(F307,'Matching-Tabelle'!$A$57:$B$61,2,FALSE)</f>
        <v>curdin.schenkel@tkb.ch</v>
      </c>
      <c r="B307" s="4" t="str">
        <f>VLOOKUP(J307,'Matching-Tabelle'!$A$1:$B$52,2,FALSE)</f>
        <v>WPI RTB</v>
      </c>
      <c r="C307" s="4">
        <v>1</v>
      </c>
      <c r="D307" s="4" t="s">
        <v>87</v>
      </c>
      <c r="E307" s="5">
        <v>42612</v>
      </c>
      <c r="F307" t="s">
        <v>46</v>
      </c>
      <c r="G307" t="s">
        <v>47</v>
      </c>
      <c r="H307" t="s">
        <v>48</v>
      </c>
      <c r="I307" s="1"/>
      <c r="J307">
        <v>24</v>
      </c>
      <c r="K307" t="s">
        <v>73</v>
      </c>
      <c r="L307" t="s">
        <v>74</v>
      </c>
      <c r="M307">
        <v>990001</v>
      </c>
      <c r="N307" t="s">
        <v>51</v>
      </c>
      <c r="O307">
        <v>1</v>
      </c>
      <c r="Q307">
        <v>1</v>
      </c>
      <c r="S307" t="s">
        <v>87</v>
      </c>
      <c r="AE307">
        <v>12</v>
      </c>
      <c r="AF307">
        <v>7.6</v>
      </c>
      <c r="AG307">
        <v>5</v>
      </c>
      <c r="AH307" t="s">
        <v>53</v>
      </c>
      <c r="AI307" t="s">
        <v>54</v>
      </c>
      <c r="AJ307">
        <v>2</v>
      </c>
      <c r="AK307">
        <v>1</v>
      </c>
      <c r="AL307">
        <v>1</v>
      </c>
      <c r="AM307" t="s">
        <v>55</v>
      </c>
      <c r="AN307" t="s">
        <v>56</v>
      </c>
      <c r="AP307">
        <v>1</v>
      </c>
      <c r="AQ307" t="s">
        <v>57</v>
      </c>
      <c r="AR307">
        <v>0</v>
      </c>
      <c r="AW307" t="s">
        <v>58</v>
      </c>
      <c r="AX307">
        <v>0</v>
      </c>
      <c r="AY307">
        <v>2</v>
      </c>
      <c r="AZ307">
        <v>1</v>
      </c>
      <c r="BA307">
        <v>1</v>
      </c>
      <c r="BB307" t="s">
        <v>59</v>
      </c>
    </row>
    <row r="308" spans="1:54" x14ac:dyDescent="0.2">
      <c r="A308" s="4" t="str">
        <f>VLOOKUP(F308,'Matching-Tabelle'!$A$57:$B$61,2,FALSE)</f>
        <v>curdin.schenkel@tkb.ch</v>
      </c>
      <c r="B308" s="4" t="str">
        <f>VLOOKUP(J308,'Matching-Tabelle'!$A$1:$B$52,2,FALSE)</f>
        <v>WPI RTB</v>
      </c>
      <c r="C308" s="4">
        <v>1</v>
      </c>
      <c r="D308" s="4" t="s">
        <v>107</v>
      </c>
      <c r="E308" s="5">
        <v>42614</v>
      </c>
      <c r="F308" t="s">
        <v>46</v>
      </c>
      <c r="G308" t="s">
        <v>47</v>
      </c>
      <c r="H308" t="s">
        <v>48</v>
      </c>
      <c r="I308" s="1"/>
      <c r="J308">
        <v>24</v>
      </c>
      <c r="K308" t="s">
        <v>73</v>
      </c>
      <c r="L308" t="s">
        <v>74</v>
      </c>
      <c r="M308">
        <v>990001</v>
      </c>
      <c r="N308" t="s">
        <v>51</v>
      </c>
      <c r="O308">
        <v>1</v>
      </c>
      <c r="Q308">
        <v>1</v>
      </c>
      <c r="S308" t="s">
        <v>107</v>
      </c>
      <c r="AE308">
        <v>12</v>
      </c>
      <c r="AF308">
        <v>7.6</v>
      </c>
      <c r="AG308">
        <v>5</v>
      </c>
      <c r="AH308" t="s">
        <v>53</v>
      </c>
      <c r="AI308" t="s">
        <v>54</v>
      </c>
      <c r="AJ308">
        <v>2</v>
      </c>
      <c r="AK308">
        <v>1</v>
      </c>
      <c r="AL308">
        <v>1</v>
      </c>
      <c r="AM308" t="s">
        <v>55</v>
      </c>
      <c r="AN308" t="s">
        <v>56</v>
      </c>
      <c r="AP308">
        <v>1</v>
      </c>
      <c r="AQ308" t="s">
        <v>57</v>
      </c>
      <c r="AR308">
        <v>0</v>
      </c>
      <c r="AW308" t="s">
        <v>58</v>
      </c>
      <c r="AX308">
        <v>0</v>
      </c>
      <c r="AY308">
        <v>2</v>
      </c>
      <c r="AZ308">
        <v>1</v>
      </c>
      <c r="BA308">
        <v>1</v>
      </c>
      <c r="BB308" t="s">
        <v>59</v>
      </c>
    </row>
    <row r="309" spans="1:54" x14ac:dyDescent="0.2">
      <c r="A309" s="4" t="str">
        <f>VLOOKUP(F309,'Matching-Tabelle'!$A$57:$B$61,2,FALSE)</f>
        <v>curdin.schenkel@tkb.ch</v>
      </c>
      <c r="B309" s="4" t="str">
        <f>VLOOKUP(J309,'Matching-Tabelle'!$A$1:$B$52,2,FALSE)</f>
        <v>WPI RTB</v>
      </c>
      <c r="C309" s="4">
        <v>2</v>
      </c>
      <c r="D309" s="4" t="s">
        <v>87</v>
      </c>
      <c r="E309" s="5">
        <v>42615</v>
      </c>
      <c r="F309" t="s">
        <v>46</v>
      </c>
      <c r="G309" t="s">
        <v>47</v>
      </c>
      <c r="H309" t="s">
        <v>48</v>
      </c>
      <c r="I309" s="1"/>
      <c r="J309">
        <v>24</v>
      </c>
      <c r="K309" t="s">
        <v>73</v>
      </c>
      <c r="L309" t="s">
        <v>74</v>
      </c>
      <c r="M309">
        <v>990001</v>
      </c>
      <c r="N309" t="s">
        <v>51</v>
      </c>
      <c r="O309">
        <v>2</v>
      </c>
      <c r="Q309">
        <v>2</v>
      </c>
      <c r="S309" t="s">
        <v>87</v>
      </c>
      <c r="AE309">
        <v>12</v>
      </c>
      <c r="AF309">
        <v>7.6</v>
      </c>
      <c r="AG309">
        <v>5</v>
      </c>
      <c r="AH309" t="s">
        <v>53</v>
      </c>
      <c r="AI309" t="s">
        <v>54</v>
      </c>
      <c r="AJ309">
        <v>2</v>
      </c>
      <c r="AK309">
        <v>1</v>
      </c>
      <c r="AL309">
        <v>1</v>
      </c>
      <c r="AM309" t="s">
        <v>55</v>
      </c>
      <c r="AN309" t="s">
        <v>56</v>
      </c>
      <c r="AP309">
        <v>1</v>
      </c>
      <c r="AQ309" t="s">
        <v>57</v>
      </c>
      <c r="AR309">
        <v>0</v>
      </c>
      <c r="AW309" t="s">
        <v>58</v>
      </c>
      <c r="AX309">
        <v>0</v>
      </c>
      <c r="AY309">
        <v>2</v>
      </c>
      <c r="AZ309">
        <v>2</v>
      </c>
      <c r="BA309">
        <v>2</v>
      </c>
      <c r="BB309" t="s">
        <v>59</v>
      </c>
    </row>
    <row r="310" spans="1:54" x14ac:dyDescent="0.2">
      <c r="A310" s="4" t="str">
        <f>VLOOKUP(F310,'Matching-Tabelle'!$A$57:$B$61,2,FALSE)</f>
        <v>curdin.schenkel@tkb.ch</v>
      </c>
      <c r="B310" s="4" t="str">
        <f>VLOOKUP(J310,'Matching-Tabelle'!$A$1:$B$52,2,FALSE)</f>
        <v>WPI RTB</v>
      </c>
      <c r="C310" s="4">
        <v>1</v>
      </c>
      <c r="D310" s="4" t="s">
        <v>87</v>
      </c>
      <c r="E310" s="5">
        <v>42618</v>
      </c>
      <c r="F310" t="s">
        <v>46</v>
      </c>
      <c r="G310" t="s">
        <v>47</v>
      </c>
      <c r="H310" t="s">
        <v>48</v>
      </c>
      <c r="I310" s="1"/>
      <c r="J310">
        <v>24</v>
      </c>
      <c r="K310" t="s">
        <v>73</v>
      </c>
      <c r="L310" t="s">
        <v>74</v>
      </c>
      <c r="M310">
        <v>990001</v>
      </c>
      <c r="N310" t="s">
        <v>51</v>
      </c>
      <c r="O310">
        <v>1</v>
      </c>
      <c r="Q310">
        <v>1</v>
      </c>
      <c r="S310" t="s">
        <v>87</v>
      </c>
      <c r="AE310">
        <v>12</v>
      </c>
      <c r="AF310">
        <v>7.6</v>
      </c>
      <c r="AG310">
        <v>5</v>
      </c>
      <c r="AH310" t="s">
        <v>53</v>
      </c>
      <c r="AI310" t="s">
        <v>54</v>
      </c>
      <c r="AJ310">
        <v>2</v>
      </c>
      <c r="AK310">
        <v>1</v>
      </c>
      <c r="AL310">
        <v>1</v>
      </c>
      <c r="AM310" t="s">
        <v>55</v>
      </c>
      <c r="AN310" t="s">
        <v>56</v>
      </c>
      <c r="AP310">
        <v>1</v>
      </c>
      <c r="AQ310" t="s">
        <v>57</v>
      </c>
      <c r="AR310">
        <v>0</v>
      </c>
      <c r="AW310" t="s">
        <v>58</v>
      </c>
      <c r="AX310">
        <v>0</v>
      </c>
      <c r="AY310">
        <v>2</v>
      </c>
      <c r="AZ310">
        <v>1</v>
      </c>
      <c r="BA310">
        <v>1</v>
      </c>
      <c r="BB310" t="s">
        <v>59</v>
      </c>
    </row>
    <row r="311" spans="1:54" x14ac:dyDescent="0.2">
      <c r="A311" s="4" t="str">
        <f>VLOOKUP(F311,'Matching-Tabelle'!$A$57:$B$61,2,FALSE)</f>
        <v>curdin.schenkel@tkb.ch</v>
      </c>
      <c r="B311" s="4" t="str">
        <f>VLOOKUP(J311,'Matching-Tabelle'!$A$1:$B$52,2,FALSE)</f>
        <v>WPI RTB</v>
      </c>
      <c r="C311" s="4">
        <v>1.5</v>
      </c>
      <c r="D311" s="4" t="s">
        <v>623</v>
      </c>
      <c r="E311" s="5">
        <v>42621</v>
      </c>
      <c r="F311" t="s">
        <v>46</v>
      </c>
      <c r="G311" t="s">
        <v>47</v>
      </c>
      <c r="H311" t="s">
        <v>48</v>
      </c>
      <c r="I311" s="1"/>
      <c r="J311">
        <v>24</v>
      </c>
      <c r="K311" t="s">
        <v>73</v>
      </c>
      <c r="L311" t="s">
        <v>74</v>
      </c>
      <c r="M311">
        <v>990001</v>
      </c>
      <c r="N311" t="s">
        <v>51</v>
      </c>
      <c r="O311">
        <v>1.5</v>
      </c>
      <c r="Q311">
        <v>1.5</v>
      </c>
      <c r="S311" t="s">
        <v>623</v>
      </c>
      <c r="AE311">
        <v>12</v>
      </c>
      <c r="AF311">
        <v>7.6</v>
      </c>
      <c r="AG311">
        <v>5</v>
      </c>
      <c r="AH311" t="s">
        <v>53</v>
      </c>
      <c r="AI311" t="s">
        <v>54</v>
      </c>
      <c r="AJ311">
        <v>2</v>
      </c>
      <c r="AK311">
        <v>1</v>
      </c>
      <c r="AL311">
        <v>1</v>
      </c>
      <c r="AM311" t="s">
        <v>55</v>
      </c>
      <c r="AN311" t="s">
        <v>56</v>
      </c>
      <c r="AP311">
        <v>1</v>
      </c>
      <c r="AQ311" t="s">
        <v>57</v>
      </c>
      <c r="AR311">
        <v>0</v>
      </c>
      <c r="AW311" t="s">
        <v>58</v>
      </c>
      <c r="AX311">
        <v>0</v>
      </c>
      <c r="AY311">
        <v>2</v>
      </c>
      <c r="AZ311">
        <v>1.5</v>
      </c>
      <c r="BA311">
        <v>1.5</v>
      </c>
      <c r="BB311" t="s">
        <v>59</v>
      </c>
    </row>
    <row r="312" spans="1:54" x14ac:dyDescent="0.2">
      <c r="A312" s="4" t="str">
        <f>VLOOKUP(F312,'Matching-Tabelle'!$A$57:$B$61,2,FALSE)</f>
        <v>curdin.schenkel@tkb.ch</v>
      </c>
      <c r="B312" s="4" t="str">
        <f>VLOOKUP(J312,'Matching-Tabelle'!$A$1:$B$52,2,FALSE)</f>
        <v>WPI RTB</v>
      </c>
      <c r="C312" s="4">
        <v>1</v>
      </c>
      <c r="D312" s="4" t="s">
        <v>87</v>
      </c>
      <c r="E312" s="5">
        <v>42622</v>
      </c>
      <c r="F312" t="s">
        <v>46</v>
      </c>
      <c r="G312" t="s">
        <v>47</v>
      </c>
      <c r="H312" t="s">
        <v>48</v>
      </c>
      <c r="I312" s="1"/>
      <c r="J312">
        <v>24</v>
      </c>
      <c r="K312" t="s">
        <v>73</v>
      </c>
      <c r="L312" t="s">
        <v>74</v>
      </c>
      <c r="M312">
        <v>990001</v>
      </c>
      <c r="N312" t="s">
        <v>51</v>
      </c>
      <c r="O312">
        <v>1</v>
      </c>
      <c r="Q312">
        <v>1</v>
      </c>
      <c r="S312" t="s">
        <v>87</v>
      </c>
      <c r="AE312">
        <v>12</v>
      </c>
      <c r="AF312">
        <v>7.6</v>
      </c>
      <c r="AG312">
        <v>5</v>
      </c>
      <c r="AH312" t="s">
        <v>53</v>
      </c>
      <c r="AI312" t="s">
        <v>54</v>
      </c>
      <c r="AJ312">
        <v>2</v>
      </c>
      <c r="AK312">
        <v>1</v>
      </c>
      <c r="AL312">
        <v>1</v>
      </c>
      <c r="AM312" t="s">
        <v>55</v>
      </c>
      <c r="AN312" t="s">
        <v>56</v>
      </c>
      <c r="AP312">
        <v>1</v>
      </c>
      <c r="AQ312" t="s">
        <v>57</v>
      </c>
      <c r="AR312">
        <v>0</v>
      </c>
      <c r="AW312" t="s">
        <v>58</v>
      </c>
      <c r="AX312">
        <v>0</v>
      </c>
      <c r="AY312">
        <v>2</v>
      </c>
      <c r="AZ312">
        <v>1</v>
      </c>
      <c r="BA312">
        <v>1</v>
      </c>
      <c r="BB312" t="s">
        <v>59</v>
      </c>
    </row>
    <row r="313" spans="1:54" x14ac:dyDescent="0.2">
      <c r="A313" s="4" t="str">
        <f>VLOOKUP(F313,'Matching-Tabelle'!$A$57:$B$61,2,FALSE)</f>
        <v>curdin.schenkel@tkb.ch</v>
      </c>
      <c r="B313" s="4" t="str">
        <f>VLOOKUP(J313,'Matching-Tabelle'!$A$1:$B$52,2,FALSE)</f>
        <v>WPI RTB</v>
      </c>
      <c r="C313" s="4">
        <v>3</v>
      </c>
      <c r="D313" s="4" t="s">
        <v>203</v>
      </c>
      <c r="E313" s="5">
        <v>42622</v>
      </c>
      <c r="F313" t="s">
        <v>46</v>
      </c>
      <c r="G313" t="s">
        <v>47</v>
      </c>
      <c r="H313" t="s">
        <v>48</v>
      </c>
      <c r="I313" s="1"/>
      <c r="J313">
        <v>24</v>
      </c>
      <c r="K313" t="s">
        <v>73</v>
      </c>
      <c r="L313" t="s">
        <v>74</v>
      </c>
      <c r="M313">
        <v>990001</v>
      </c>
      <c r="N313" t="s">
        <v>51</v>
      </c>
      <c r="O313">
        <v>3</v>
      </c>
      <c r="Q313">
        <v>3</v>
      </c>
      <c r="S313" t="s">
        <v>203</v>
      </c>
      <c r="AE313">
        <v>12</v>
      </c>
      <c r="AF313">
        <v>7.6</v>
      </c>
      <c r="AG313">
        <v>5</v>
      </c>
      <c r="AH313" t="s">
        <v>53</v>
      </c>
      <c r="AI313" t="s">
        <v>54</v>
      </c>
      <c r="AJ313">
        <v>2</v>
      </c>
      <c r="AK313">
        <v>1</v>
      </c>
      <c r="AL313">
        <v>1</v>
      </c>
      <c r="AM313" t="s">
        <v>55</v>
      </c>
      <c r="AN313" t="s">
        <v>56</v>
      </c>
      <c r="AP313">
        <v>1</v>
      </c>
      <c r="AQ313" t="s">
        <v>57</v>
      </c>
      <c r="AR313">
        <v>0</v>
      </c>
      <c r="AW313" t="s">
        <v>58</v>
      </c>
      <c r="AX313">
        <v>0</v>
      </c>
      <c r="AY313">
        <v>2</v>
      </c>
      <c r="AZ313">
        <v>3</v>
      </c>
      <c r="BA313">
        <v>3</v>
      </c>
      <c r="BB313" t="s">
        <v>59</v>
      </c>
    </row>
    <row r="314" spans="1:54" x14ac:dyDescent="0.2">
      <c r="A314" s="4" t="str">
        <f>VLOOKUP(F314,'Matching-Tabelle'!$A$57:$B$61,2,FALSE)</f>
        <v>curdin.schenkel@tkb.ch</v>
      </c>
      <c r="B314" s="4" t="str">
        <f>VLOOKUP(J314,'Matching-Tabelle'!$A$1:$B$52,2,FALSE)</f>
        <v>WPI RTB</v>
      </c>
      <c r="C314" s="4">
        <v>0.5</v>
      </c>
      <c r="D314" s="4" t="s">
        <v>190</v>
      </c>
      <c r="E314" s="5">
        <v>42625</v>
      </c>
      <c r="F314" t="s">
        <v>46</v>
      </c>
      <c r="G314" t="s">
        <v>47</v>
      </c>
      <c r="H314" t="s">
        <v>48</v>
      </c>
      <c r="I314" s="1"/>
      <c r="J314">
        <v>24</v>
      </c>
      <c r="K314" t="s">
        <v>73</v>
      </c>
      <c r="L314" t="s">
        <v>74</v>
      </c>
      <c r="M314">
        <v>990001</v>
      </c>
      <c r="N314" t="s">
        <v>51</v>
      </c>
      <c r="O314">
        <v>0.5</v>
      </c>
      <c r="Q314">
        <v>0.5</v>
      </c>
      <c r="S314" t="s">
        <v>190</v>
      </c>
      <c r="AE314">
        <v>12</v>
      </c>
      <c r="AF314">
        <v>7.6</v>
      </c>
      <c r="AG314">
        <v>5</v>
      </c>
      <c r="AH314" t="s">
        <v>53</v>
      </c>
      <c r="AI314" t="s">
        <v>54</v>
      </c>
      <c r="AJ314">
        <v>2</v>
      </c>
      <c r="AK314">
        <v>1</v>
      </c>
      <c r="AL314">
        <v>1</v>
      </c>
      <c r="AM314" t="s">
        <v>55</v>
      </c>
      <c r="AN314" t="s">
        <v>56</v>
      </c>
      <c r="AP314">
        <v>1</v>
      </c>
      <c r="AQ314" t="s">
        <v>57</v>
      </c>
      <c r="AR314">
        <v>0</v>
      </c>
      <c r="AW314" t="s">
        <v>58</v>
      </c>
      <c r="AX314">
        <v>0</v>
      </c>
      <c r="AY314">
        <v>2</v>
      </c>
      <c r="AZ314">
        <v>0.5</v>
      </c>
      <c r="BA314">
        <v>0.5</v>
      </c>
      <c r="BB314" t="s">
        <v>59</v>
      </c>
    </row>
    <row r="315" spans="1:54" x14ac:dyDescent="0.2">
      <c r="A315" s="4" t="str">
        <f>VLOOKUP(F315,'Matching-Tabelle'!$A$57:$B$61,2,FALSE)</f>
        <v>curdin.schenkel@tkb.ch</v>
      </c>
      <c r="B315" s="4" t="str">
        <f>VLOOKUP(J315,'Matching-Tabelle'!$A$1:$B$52,2,FALSE)</f>
        <v>WPI RTB</v>
      </c>
      <c r="C315" s="4">
        <v>0.5</v>
      </c>
      <c r="D315" s="4" t="s">
        <v>630</v>
      </c>
      <c r="E315" s="5">
        <v>42625</v>
      </c>
      <c r="F315" t="s">
        <v>46</v>
      </c>
      <c r="G315" t="s">
        <v>47</v>
      </c>
      <c r="H315" t="s">
        <v>48</v>
      </c>
      <c r="I315" s="1"/>
      <c r="J315">
        <v>24</v>
      </c>
      <c r="K315" t="s">
        <v>73</v>
      </c>
      <c r="L315" t="s">
        <v>74</v>
      </c>
      <c r="M315">
        <v>990001</v>
      </c>
      <c r="N315" t="s">
        <v>51</v>
      </c>
      <c r="O315">
        <v>0.5</v>
      </c>
      <c r="Q315">
        <v>0.5</v>
      </c>
      <c r="S315" t="s">
        <v>630</v>
      </c>
      <c r="AE315">
        <v>12</v>
      </c>
      <c r="AF315">
        <v>7.6</v>
      </c>
      <c r="AG315">
        <v>5</v>
      </c>
      <c r="AH315" t="s">
        <v>53</v>
      </c>
      <c r="AI315" t="s">
        <v>54</v>
      </c>
      <c r="AJ315">
        <v>2</v>
      </c>
      <c r="AK315">
        <v>1</v>
      </c>
      <c r="AL315">
        <v>1</v>
      </c>
      <c r="AM315" t="s">
        <v>55</v>
      </c>
      <c r="AN315" t="s">
        <v>56</v>
      </c>
      <c r="AP315">
        <v>1</v>
      </c>
      <c r="AQ315" t="s">
        <v>57</v>
      </c>
      <c r="AR315">
        <v>0</v>
      </c>
      <c r="AW315" t="s">
        <v>58</v>
      </c>
      <c r="AX315">
        <v>0</v>
      </c>
      <c r="AY315">
        <v>2</v>
      </c>
      <c r="AZ315">
        <v>0.5</v>
      </c>
      <c r="BA315">
        <v>0.5</v>
      </c>
      <c r="BB315" t="s">
        <v>59</v>
      </c>
    </row>
    <row r="316" spans="1:54" x14ac:dyDescent="0.2">
      <c r="A316" s="4" t="str">
        <f>VLOOKUP(F316,'Matching-Tabelle'!$A$57:$B$61,2,FALSE)</f>
        <v>curdin.schenkel@tkb.ch</v>
      </c>
      <c r="B316" s="4" t="str">
        <f>VLOOKUP(J316,'Matching-Tabelle'!$A$1:$B$52,2,FALSE)</f>
        <v>WPI RTB</v>
      </c>
      <c r="C316" s="4">
        <v>1</v>
      </c>
      <c r="D316" s="4" t="s">
        <v>638</v>
      </c>
      <c r="E316" s="5">
        <v>42626</v>
      </c>
      <c r="F316" t="s">
        <v>46</v>
      </c>
      <c r="G316" t="s">
        <v>47</v>
      </c>
      <c r="H316" t="s">
        <v>48</v>
      </c>
      <c r="I316" s="1"/>
      <c r="J316">
        <v>24</v>
      </c>
      <c r="K316" t="s">
        <v>73</v>
      </c>
      <c r="L316" t="s">
        <v>74</v>
      </c>
      <c r="M316">
        <v>990001</v>
      </c>
      <c r="N316" t="s">
        <v>51</v>
      </c>
      <c r="O316">
        <v>1</v>
      </c>
      <c r="Q316">
        <v>1</v>
      </c>
      <c r="S316" t="s">
        <v>638</v>
      </c>
      <c r="AE316">
        <v>12</v>
      </c>
      <c r="AF316">
        <v>7.6</v>
      </c>
      <c r="AG316">
        <v>5</v>
      </c>
      <c r="AH316" t="s">
        <v>53</v>
      </c>
      <c r="AI316" t="s">
        <v>54</v>
      </c>
      <c r="AJ316">
        <v>2</v>
      </c>
      <c r="AK316">
        <v>1</v>
      </c>
      <c r="AL316">
        <v>1</v>
      </c>
      <c r="AM316" t="s">
        <v>55</v>
      </c>
      <c r="AN316" t="s">
        <v>56</v>
      </c>
      <c r="AP316">
        <v>1</v>
      </c>
      <c r="AQ316" t="s">
        <v>57</v>
      </c>
      <c r="AR316">
        <v>0</v>
      </c>
      <c r="AW316" t="s">
        <v>58</v>
      </c>
      <c r="AX316">
        <v>0</v>
      </c>
      <c r="AY316">
        <v>2</v>
      </c>
      <c r="AZ316">
        <v>1</v>
      </c>
      <c r="BA316">
        <v>1</v>
      </c>
      <c r="BB316" t="s">
        <v>59</v>
      </c>
    </row>
    <row r="317" spans="1:54" x14ac:dyDescent="0.2">
      <c r="A317" s="4" t="str">
        <f>VLOOKUP(F317,'Matching-Tabelle'!$A$57:$B$61,2,FALSE)</f>
        <v>curdin.schenkel@tkb.ch</v>
      </c>
      <c r="B317" s="4" t="str">
        <f>VLOOKUP(J317,'Matching-Tabelle'!$A$1:$B$52,2,FALSE)</f>
        <v>WPI RTB</v>
      </c>
      <c r="C317" s="4">
        <v>1</v>
      </c>
      <c r="D317" s="4" t="s">
        <v>639</v>
      </c>
      <c r="E317" s="5">
        <v>42626</v>
      </c>
      <c r="F317" t="s">
        <v>46</v>
      </c>
      <c r="G317" t="s">
        <v>47</v>
      </c>
      <c r="H317" t="s">
        <v>48</v>
      </c>
      <c r="I317" s="1"/>
      <c r="J317">
        <v>24</v>
      </c>
      <c r="K317" t="s">
        <v>73</v>
      </c>
      <c r="L317" t="s">
        <v>74</v>
      </c>
      <c r="M317">
        <v>990001</v>
      </c>
      <c r="N317" t="s">
        <v>51</v>
      </c>
      <c r="O317">
        <v>1</v>
      </c>
      <c r="Q317">
        <v>1</v>
      </c>
      <c r="S317" t="s">
        <v>639</v>
      </c>
      <c r="AE317">
        <v>12</v>
      </c>
      <c r="AF317">
        <v>7.6</v>
      </c>
      <c r="AG317">
        <v>5</v>
      </c>
      <c r="AH317" t="s">
        <v>53</v>
      </c>
      <c r="AI317" t="s">
        <v>54</v>
      </c>
      <c r="AJ317">
        <v>2</v>
      </c>
      <c r="AK317">
        <v>1</v>
      </c>
      <c r="AL317">
        <v>1</v>
      </c>
      <c r="AM317" t="s">
        <v>55</v>
      </c>
      <c r="AN317" t="s">
        <v>56</v>
      </c>
      <c r="AP317">
        <v>1</v>
      </c>
      <c r="AQ317" t="s">
        <v>57</v>
      </c>
      <c r="AR317">
        <v>0</v>
      </c>
      <c r="AW317" t="s">
        <v>58</v>
      </c>
      <c r="AX317">
        <v>0</v>
      </c>
      <c r="AY317">
        <v>2</v>
      </c>
      <c r="AZ317">
        <v>1</v>
      </c>
      <c r="BA317">
        <v>1</v>
      </c>
      <c r="BB317" t="s">
        <v>59</v>
      </c>
    </row>
    <row r="318" spans="1:54" x14ac:dyDescent="0.2">
      <c r="A318" s="4" t="str">
        <f>VLOOKUP(F318,'Matching-Tabelle'!$A$57:$B$61,2,FALSE)</f>
        <v>curdin.schenkel@tkb.ch</v>
      </c>
      <c r="B318" s="4" t="str">
        <f>VLOOKUP(J318,'Matching-Tabelle'!$A$1:$B$52,2,FALSE)</f>
        <v>WPI RTB</v>
      </c>
      <c r="C318" s="4">
        <v>8</v>
      </c>
      <c r="D318" s="4" t="s">
        <v>640</v>
      </c>
      <c r="E318" s="5">
        <v>42635</v>
      </c>
      <c r="F318" t="s">
        <v>46</v>
      </c>
      <c r="G318" t="s">
        <v>47</v>
      </c>
      <c r="H318" t="s">
        <v>48</v>
      </c>
      <c r="I318" s="1"/>
      <c r="J318">
        <v>24</v>
      </c>
      <c r="K318" t="s">
        <v>73</v>
      </c>
      <c r="L318" t="s">
        <v>74</v>
      </c>
      <c r="M318">
        <v>990001</v>
      </c>
      <c r="N318" t="s">
        <v>51</v>
      </c>
      <c r="O318">
        <v>8</v>
      </c>
      <c r="Q318">
        <v>8</v>
      </c>
      <c r="S318" t="s">
        <v>640</v>
      </c>
      <c r="AE318">
        <v>12</v>
      </c>
      <c r="AF318">
        <v>7.6</v>
      </c>
      <c r="AG318">
        <v>5</v>
      </c>
      <c r="AH318" t="s">
        <v>53</v>
      </c>
      <c r="AI318" t="s">
        <v>54</v>
      </c>
      <c r="AJ318">
        <v>2</v>
      </c>
      <c r="AK318">
        <v>1</v>
      </c>
      <c r="AL318">
        <v>1</v>
      </c>
      <c r="AM318" t="s">
        <v>55</v>
      </c>
      <c r="AN318" t="s">
        <v>56</v>
      </c>
      <c r="AP318">
        <v>1</v>
      </c>
      <c r="AQ318" t="s">
        <v>57</v>
      </c>
      <c r="AR318">
        <v>0</v>
      </c>
      <c r="AW318" t="s">
        <v>58</v>
      </c>
      <c r="AX318">
        <v>0</v>
      </c>
      <c r="AY318">
        <v>2</v>
      </c>
      <c r="AZ318">
        <v>8</v>
      </c>
      <c r="BA318">
        <v>8</v>
      </c>
      <c r="BB318" t="s">
        <v>59</v>
      </c>
    </row>
    <row r="319" spans="1:54" x14ac:dyDescent="0.2">
      <c r="A319" s="4" t="str">
        <f>VLOOKUP(F319,'Matching-Tabelle'!$A$57:$B$61,2,FALSE)</f>
        <v>curdin.schenkel@tkb.ch</v>
      </c>
      <c r="B319" s="4" t="str">
        <f>VLOOKUP(J319,'Matching-Tabelle'!$A$1:$B$52,2,FALSE)</f>
        <v>WPI RTB</v>
      </c>
      <c r="C319" s="4">
        <v>4</v>
      </c>
      <c r="D319" s="4" t="s">
        <v>641</v>
      </c>
      <c r="E319" s="5">
        <v>42636</v>
      </c>
      <c r="F319" t="s">
        <v>46</v>
      </c>
      <c r="G319" t="s">
        <v>47</v>
      </c>
      <c r="H319" t="s">
        <v>48</v>
      </c>
      <c r="I319" s="1"/>
      <c r="J319">
        <v>24</v>
      </c>
      <c r="K319" t="s">
        <v>73</v>
      </c>
      <c r="L319" t="s">
        <v>74</v>
      </c>
      <c r="M319">
        <v>990001</v>
      </c>
      <c r="N319" t="s">
        <v>51</v>
      </c>
      <c r="O319">
        <v>4</v>
      </c>
      <c r="Q319">
        <v>4</v>
      </c>
      <c r="S319" t="s">
        <v>641</v>
      </c>
      <c r="AE319">
        <v>12</v>
      </c>
      <c r="AF319">
        <v>7.6</v>
      </c>
      <c r="AG319">
        <v>5</v>
      </c>
      <c r="AH319" t="s">
        <v>53</v>
      </c>
      <c r="AI319" t="s">
        <v>54</v>
      </c>
      <c r="AJ319">
        <v>2</v>
      </c>
      <c r="AK319">
        <v>1</v>
      </c>
      <c r="AL319">
        <v>1</v>
      </c>
      <c r="AM319" t="s">
        <v>55</v>
      </c>
      <c r="AN319" t="s">
        <v>56</v>
      </c>
      <c r="AP319">
        <v>1</v>
      </c>
      <c r="AQ319" t="s">
        <v>57</v>
      </c>
      <c r="AR319">
        <v>0</v>
      </c>
      <c r="AW319" t="s">
        <v>58</v>
      </c>
      <c r="AX319">
        <v>0</v>
      </c>
      <c r="AY319">
        <v>2</v>
      </c>
      <c r="AZ319">
        <v>4</v>
      </c>
      <c r="BA319">
        <v>4</v>
      </c>
      <c r="BB319" t="s">
        <v>59</v>
      </c>
    </row>
    <row r="320" spans="1:54" x14ac:dyDescent="0.2">
      <c r="A320" s="4" t="str">
        <f>VLOOKUP(F320,'Matching-Tabelle'!$A$57:$B$61,2,FALSE)</f>
        <v>curdin.schenkel@tkb.ch</v>
      </c>
      <c r="B320" s="4" t="str">
        <f>VLOOKUP(J320,'Matching-Tabelle'!$A$1:$B$52,2,FALSE)</f>
        <v>WPI RTB</v>
      </c>
      <c r="C320" s="4">
        <v>0.75</v>
      </c>
      <c r="D320" s="4" t="s">
        <v>190</v>
      </c>
      <c r="E320" s="5">
        <v>42653</v>
      </c>
      <c r="F320" t="s">
        <v>46</v>
      </c>
      <c r="G320" t="s">
        <v>47</v>
      </c>
      <c r="H320" t="s">
        <v>48</v>
      </c>
      <c r="I320" s="1"/>
      <c r="J320">
        <v>24</v>
      </c>
      <c r="K320" t="s">
        <v>73</v>
      </c>
      <c r="L320" t="s">
        <v>74</v>
      </c>
      <c r="M320">
        <v>990001</v>
      </c>
      <c r="N320" t="s">
        <v>51</v>
      </c>
      <c r="O320">
        <v>0.75</v>
      </c>
      <c r="Q320">
        <v>0.75</v>
      </c>
      <c r="S320" t="s">
        <v>190</v>
      </c>
      <c r="AE320">
        <v>12</v>
      </c>
      <c r="AF320">
        <v>7.6</v>
      </c>
      <c r="AG320">
        <v>5</v>
      </c>
      <c r="AH320" t="s">
        <v>53</v>
      </c>
      <c r="AI320" t="s">
        <v>54</v>
      </c>
      <c r="AJ320">
        <v>2</v>
      </c>
      <c r="AK320">
        <v>1</v>
      </c>
      <c r="AL320">
        <v>1</v>
      </c>
      <c r="AM320" t="s">
        <v>55</v>
      </c>
      <c r="AN320" t="s">
        <v>56</v>
      </c>
      <c r="AP320">
        <v>1</v>
      </c>
      <c r="AQ320" t="s">
        <v>57</v>
      </c>
      <c r="AR320">
        <v>0</v>
      </c>
      <c r="AW320" t="s">
        <v>58</v>
      </c>
      <c r="AX320">
        <v>0</v>
      </c>
      <c r="AY320">
        <v>2</v>
      </c>
      <c r="AZ320">
        <v>0.75</v>
      </c>
      <c r="BA320">
        <v>0.75</v>
      </c>
      <c r="BB320" t="s">
        <v>59</v>
      </c>
    </row>
    <row r="321" spans="1:54" x14ac:dyDescent="0.2">
      <c r="A321" s="4" t="str">
        <f>VLOOKUP(F321,'Matching-Tabelle'!$A$57:$B$61,2,FALSE)</f>
        <v>curdin.schenkel@tkb.ch</v>
      </c>
      <c r="B321" s="4" t="str">
        <f>VLOOKUP(J321,'Matching-Tabelle'!$A$1:$B$52,2,FALSE)</f>
        <v>WPI RTB</v>
      </c>
      <c r="C321" s="4">
        <v>0.5</v>
      </c>
      <c r="D321" s="4" t="s">
        <v>643</v>
      </c>
      <c r="E321" s="5">
        <v>42653</v>
      </c>
      <c r="F321" t="s">
        <v>46</v>
      </c>
      <c r="G321" t="s">
        <v>47</v>
      </c>
      <c r="H321" t="s">
        <v>48</v>
      </c>
      <c r="I321" s="1"/>
      <c r="J321">
        <v>24</v>
      </c>
      <c r="K321" t="s">
        <v>73</v>
      </c>
      <c r="L321" t="s">
        <v>74</v>
      </c>
      <c r="M321">
        <v>990001</v>
      </c>
      <c r="N321" t="s">
        <v>51</v>
      </c>
      <c r="O321">
        <v>0.5</v>
      </c>
      <c r="Q321">
        <v>0.5</v>
      </c>
      <c r="S321" t="s">
        <v>643</v>
      </c>
      <c r="AE321">
        <v>12</v>
      </c>
      <c r="AF321">
        <v>7.6</v>
      </c>
      <c r="AG321">
        <v>5</v>
      </c>
      <c r="AH321" t="s">
        <v>53</v>
      </c>
      <c r="AI321" t="s">
        <v>54</v>
      </c>
      <c r="AJ321">
        <v>2</v>
      </c>
      <c r="AK321">
        <v>1</v>
      </c>
      <c r="AL321">
        <v>1</v>
      </c>
      <c r="AM321" t="s">
        <v>55</v>
      </c>
      <c r="AN321" t="s">
        <v>56</v>
      </c>
      <c r="AP321">
        <v>1</v>
      </c>
      <c r="AQ321" t="s">
        <v>57</v>
      </c>
      <c r="AR321">
        <v>0</v>
      </c>
      <c r="AW321" t="s">
        <v>58</v>
      </c>
      <c r="AX321">
        <v>0</v>
      </c>
      <c r="AY321">
        <v>2</v>
      </c>
      <c r="AZ321">
        <v>0.5</v>
      </c>
      <c r="BA321">
        <v>0.5</v>
      </c>
      <c r="BB321" t="s">
        <v>59</v>
      </c>
    </row>
    <row r="322" spans="1:54" x14ac:dyDescent="0.2">
      <c r="A322" s="4" t="str">
        <f>VLOOKUP(F322,'Matching-Tabelle'!$A$57:$B$61,2,FALSE)</f>
        <v>curdin.schenkel@tkb.ch</v>
      </c>
      <c r="B322" s="4" t="str">
        <f>VLOOKUP(J322,'Matching-Tabelle'!$A$1:$B$52,2,FALSE)</f>
        <v>WPI RTB</v>
      </c>
      <c r="C322" s="4">
        <v>1</v>
      </c>
      <c r="D322" s="4" t="s">
        <v>649</v>
      </c>
      <c r="E322" s="5">
        <v>42654</v>
      </c>
      <c r="F322" t="s">
        <v>46</v>
      </c>
      <c r="G322" t="s">
        <v>47</v>
      </c>
      <c r="H322" t="s">
        <v>48</v>
      </c>
      <c r="I322" s="1"/>
      <c r="J322">
        <v>24</v>
      </c>
      <c r="K322" t="s">
        <v>73</v>
      </c>
      <c r="L322" t="s">
        <v>74</v>
      </c>
      <c r="M322">
        <v>990001</v>
      </c>
      <c r="N322" t="s">
        <v>51</v>
      </c>
      <c r="O322">
        <v>1</v>
      </c>
      <c r="Q322">
        <v>1</v>
      </c>
      <c r="S322" t="s">
        <v>649</v>
      </c>
      <c r="AE322">
        <v>12</v>
      </c>
      <c r="AF322">
        <v>7.6</v>
      </c>
      <c r="AG322">
        <v>5</v>
      </c>
      <c r="AH322" t="s">
        <v>53</v>
      </c>
      <c r="AI322" t="s">
        <v>54</v>
      </c>
      <c r="AJ322">
        <v>2</v>
      </c>
      <c r="AK322">
        <v>1</v>
      </c>
      <c r="AL322">
        <v>1</v>
      </c>
      <c r="AM322" t="s">
        <v>55</v>
      </c>
      <c r="AN322" t="s">
        <v>56</v>
      </c>
      <c r="AP322">
        <v>1</v>
      </c>
      <c r="AQ322" t="s">
        <v>57</v>
      </c>
      <c r="AR322">
        <v>0</v>
      </c>
      <c r="AW322" t="s">
        <v>58</v>
      </c>
      <c r="AX322">
        <v>0</v>
      </c>
      <c r="AY322">
        <v>2</v>
      </c>
      <c r="AZ322">
        <v>1</v>
      </c>
      <c r="BA322">
        <v>1</v>
      </c>
      <c r="BB322" t="s">
        <v>59</v>
      </c>
    </row>
    <row r="323" spans="1:54" x14ac:dyDescent="0.2">
      <c r="A323" s="4" t="str">
        <f>VLOOKUP(F323,'Matching-Tabelle'!$A$57:$B$61,2,FALSE)</f>
        <v>curdin.schenkel@tkb.ch</v>
      </c>
      <c r="B323" s="4" t="str">
        <f>VLOOKUP(J323,'Matching-Tabelle'!$A$1:$B$52,2,FALSE)</f>
        <v>WPI RTB</v>
      </c>
      <c r="C323" s="4">
        <v>4</v>
      </c>
      <c r="D323" s="4" t="s">
        <v>650</v>
      </c>
      <c r="E323" s="5">
        <v>42659</v>
      </c>
      <c r="F323" t="s">
        <v>46</v>
      </c>
      <c r="G323" t="s">
        <v>47</v>
      </c>
      <c r="H323" t="s">
        <v>48</v>
      </c>
      <c r="I323" s="1"/>
      <c r="J323">
        <v>24</v>
      </c>
      <c r="K323" t="s">
        <v>73</v>
      </c>
      <c r="L323" t="s">
        <v>74</v>
      </c>
      <c r="M323">
        <v>999001</v>
      </c>
      <c r="N323" t="s">
        <v>552</v>
      </c>
      <c r="O323">
        <v>4</v>
      </c>
      <c r="Q323">
        <v>4</v>
      </c>
      <c r="S323" t="s">
        <v>650</v>
      </c>
      <c r="AE323">
        <v>12</v>
      </c>
      <c r="AF323">
        <v>7.6</v>
      </c>
      <c r="AG323">
        <v>5</v>
      </c>
      <c r="AH323" t="s">
        <v>53</v>
      </c>
      <c r="AI323" t="s">
        <v>54</v>
      </c>
      <c r="AJ323">
        <v>2</v>
      </c>
      <c r="AK323">
        <v>1</v>
      </c>
      <c r="AL323">
        <v>1</v>
      </c>
      <c r="AM323" t="s">
        <v>55</v>
      </c>
      <c r="AN323" t="s">
        <v>56</v>
      </c>
      <c r="AP323">
        <v>1</v>
      </c>
      <c r="AQ323" t="s">
        <v>57</v>
      </c>
      <c r="AR323">
        <v>0</v>
      </c>
      <c r="AW323" t="s">
        <v>58</v>
      </c>
      <c r="AX323">
        <v>0</v>
      </c>
      <c r="AY323">
        <v>2</v>
      </c>
      <c r="AZ323">
        <v>4</v>
      </c>
      <c r="BA323">
        <v>4</v>
      </c>
      <c r="BB323" t="s">
        <v>59</v>
      </c>
    </row>
    <row r="324" spans="1:54" x14ac:dyDescent="0.2">
      <c r="A324" s="4" t="str">
        <f>VLOOKUP(F324,'Matching-Tabelle'!$A$57:$B$61,2,FALSE)</f>
        <v>curdin.schenkel@tkb.ch</v>
      </c>
      <c r="B324" s="4" t="str">
        <f>VLOOKUP(J324,'Matching-Tabelle'!$A$1:$B$52,2,FALSE)</f>
        <v>WPI RTB</v>
      </c>
      <c r="C324" s="4">
        <v>2.5</v>
      </c>
      <c r="D324" s="4" t="s">
        <v>87</v>
      </c>
      <c r="E324" s="5">
        <v>42661</v>
      </c>
      <c r="F324" t="s">
        <v>46</v>
      </c>
      <c r="G324" t="s">
        <v>47</v>
      </c>
      <c r="H324" t="s">
        <v>48</v>
      </c>
      <c r="I324" s="1"/>
      <c r="J324">
        <v>24</v>
      </c>
      <c r="K324" t="s">
        <v>73</v>
      </c>
      <c r="L324" t="s">
        <v>74</v>
      </c>
      <c r="M324">
        <v>990001</v>
      </c>
      <c r="N324" t="s">
        <v>51</v>
      </c>
      <c r="O324">
        <v>2.5</v>
      </c>
      <c r="Q324">
        <v>2.5</v>
      </c>
      <c r="S324" t="s">
        <v>87</v>
      </c>
      <c r="AE324">
        <v>12</v>
      </c>
      <c r="AF324">
        <v>7.6</v>
      </c>
      <c r="AG324">
        <v>5</v>
      </c>
      <c r="AH324" t="s">
        <v>53</v>
      </c>
      <c r="AI324" t="s">
        <v>54</v>
      </c>
      <c r="AJ324">
        <v>2</v>
      </c>
      <c r="AK324">
        <v>1</v>
      </c>
      <c r="AL324">
        <v>1</v>
      </c>
      <c r="AM324" t="s">
        <v>55</v>
      </c>
      <c r="AN324" t="s">
        <v>56</v>
      </c>
      <c r="AP324">
        <v>1</v>
      </c>
      <c r="AQ324" t="s">
        <v>57</v>
      </c>
      <c r="AR324">
        <v>0</v>
      </c>
      <c r="AW324" t="s">
        <v>58</v>
      </c>
      <c r="AX324">
        <v>0</v>
      </c>
      <c r="AY324">
        <v>2</v>
      </c>
      <c r="AZ324">
        <v>2.5</v>
      </c>
      <c r="BA324">
        <v>2.5</v>
      </c>
      <c r="BB324" t="s">
        <v>59</v>
      </c>
    </row>
    <row r="325" spans="1:54" x14ac:dyDescent="0.2">
      <c r="A325" s="4" t="str">
        <f>VLOOKUP(F325,'Matching-Tabelle'!$A$57:$B$61,2,FALSE)</f>
        <v>curdin.schenkel@tkb.ch</v>
      </c>
      <c r="B325" s="4" t="str">
        <f>VLOOKUP(J325,'Matching-Tabelle'!$A$1:$B$52,2,FALSE)</f>
        <v>WPI RTB</v>
      </c>
      <c r="C325" s="4">
        <v>4</v>
      </c>
      <c r="D325" s="4" t="s">
        <v>303</v>
      </c>
      <c r="E325" s="5">
        <v>42667</v>
      </c>
      <c r="F325" t="s">
        <v>46</v>
      </c>
      <c r="G325" t="s">
        <v>47</v>
      </c>
      <c r="H325" t="s">
        <v>48</v>
      </c>
      <c r="I325" s="1"/>
      <c r="J325">
        <v>24</v>
      </c>
      <c r="K325" t="s">
        <v>73</v>
      </c>
      <c r="L325" t="s">
        <v>74</v>
      </c>
      <c r="M325">
        <v>990001</v>
      </c>
      <c r="N325" t="s">
        <v>51</v>
      </c>
      <c r="O325">
        <v>4</v>
      </c>
      <c r="Q325">
        <v>4</v>
      </c>
      <c r="S325" t="s">
        <v>303</v>
      </c>
      <c r="AE325">
        <v>12</v>
      </c>
      <c r="AF325">
        <v>7.6</v>
      </c>
      <c r="AG325">
        <v>5</v>
      </c>
      <c r="AH325" t="s">
        <v>53</v>
      </c>
      <c r="AI325" t="s">
        <v>54</v>
      </c>
      <c r="AJ325">
        <v>2</v>
      </c>
      <c r="AK325">
        <v>1</v>
      </c>
      <c r="AL325">
        <v>1</v>
      </c>
      <c r="AM325" t="s">
        <v>55</v>
      </c>
      <c r="AN325" t="s">
        <v>56</v>
      </c>
      <c r="AP325">
        <v>1</v>
      </c>
      <c r="AQ325" t="s">
        <v>57</v>
      </c>
      <c r="AR325">
        <v>0</v>
      </c>
      <c r="AW325" t="s">
        <v>58</v>
      </c>
      <c r="AX325">
        <v>0</v>
      </c>
      <c r="AY325">
        <v>2</v>
      </c>
      <c r="AZ325">
        <v>4</v>
      </c>
      <c r="BA325">
        <v>4</v>
      </c>
      <c r="BB325" t="s">
        <v>59</v>
      </c>
    </row>
    <row r="326" spans="1:54" x14ac:dyDescent="0.2">
      <c r="A326" s="4" t="str">
        <f>VLOOKUP(F326,'Matching-Tabelle'!$A$57:$B$61,2,FALSE)</f>
        <v>curdin.schenkel@tkb.ch</v>
      </c>
      <c r="B326" s="4" t="str">
        <f>VLOOKUP(J326,'Matching-Tabelle'!$A$1:$B$52,2,FALSE)</f>
        <v>WPI RTB</v>
      </c>
      <c r="C326" s="4">
        <v>4.5</v>
      </c>
      <c r="D326" s="4" t="s">
        <v>203</v>
      </c>
      <c r="E326" s="5">
        <v>42667</v>
      </c>
      <c r="F326" t="s">
        <v>46</v>
      </c>
      <c r="G326" t="s">
        <v>47</v>
      </c>
      <c r="H326" t="s">
        <v>48</v>
      </c>
      <c r="I326" s="1"/>
      <c r="J326">
        <v>24</v>
      </c>
      <c r="K326" t="s">
        <v>73</v>
      </c>
      <c r="L326" t="s">
        <v>74</v>
      </c>
      <c r="M326">
        <v>990001</v>
      </c>
      <c r="N326" t="s">
        <v>51</v>
      </c>
      <c r="O326">
        <v>4.5</v>
      </c>
      <c r="Q326">
        <v>4.5</v>
      </c>
      <c r="S326" t="s">
        <v>203</v>
      </c>
      <c r="AE326">
        <v>12</v>
      </c>
      <c r="AF326">
        <v>7.6</v>
      </c>
      <c r="AG326">
        <v>5</v>
      </c>
      <c r="AH326" t="s">
        <v>53</v>
      </c>
      <c r="AI326" t="s">
        <v>54</v>
      </c>
      <c r="AJ326">
        <v>2</v>
      </c>
      <c r="AK326">
        <v>1</v>
      </c>
      <c r="AL326">
        <v>1</v>
      </c>
      <c r="AM326" t="s">
        <v>55</v>
      </c>
      <c r="AN326" t="s">
        <v>56</v>
      </c>
      <c r="AP326">
        <v>1</v>
      </c>
      <c r="AQ326" t="s">
        <v>57</v>
      </c>
      <c r="AR326">
        <v>0</v>
      </c>
      <c r="AW326" t="s">
        <v>58</v>
      </c>
      <c r="AX326">
        <v>0</v>
      </c>
      <c r="AY326">
        <v>2</v>
      </c>
      <c r="AZ326">
        <v>4.5</v>
      </c>
      <c r="BA326">
        <v>4.5</v>
      </c>
      <c r="BB326" t="s">
        <v>59</v>
      </c>
    </row>
    <row r="327" spans="1:54" x14ac:dyDescent="0.2">
      <c r="A327" s="4" t="str">
        <f>VLOOKUP(F327,'Matching-Tabelle'!$A$57:$B$61,2,FALSE)</f>
        <v>curdin.schenkel@tkb.ch</v>
      </c>
      <c r="B327" s="4" t="str">
        <f>VLOOKUP(J327,'Matching-Tabelle'!$A$1:$B$52,2,FALSE)</f>
        <v>WPI RTB</v>
      </c>
      <c r="C327" s="4">
        <v>2</v>
      </c>
      <c r="D327" s="4" t="s">
        <v>87</v>
      </c>
      <c r="E327" s="5">
        <v>42668</v>
      </c>
      <c r="F327" t="s">
        <v>46</v>
      </c>
      <c r="G327" t="s">
        <v>47</v>
      </c>
      <c r="H327" t="s">
        <v>48</v>
      </c>
      <c r="I327" s="1"/>
      <c r="J327">
        <v>24</v>
      </c>
      <c r="K327" t="s">
        <v>73</v>
      </c>
      <c r="L327" t="s">
        <v>74</v>
      </c>
      <c r="M327">
        <v>990001</v>
      </c>
      <c r="N327" t="s">
        <v>51</v>
      </c>
      <c r="O327">
        <v>2</v>
      </c>
      <c r="Q327">
        <v>2</v>
      </c>
      <c r="S327" t="s">
        <v>87</v>
      </c>
      <c r="AE327">
        <v>12</v>
      </c>
      <c r="AF327">
        <v>7.6</v>
      </c>
      <c r="AG327">
        <v>5</v>
      </c>
      <c r="AH327" t="s">
        <v>53</v>
      </c>
      <c r="AI327" t="s">
        <v>54</v>
      </c>
      <c r="AJ327">
        <v>2</v>
      </c>
      <c r="AK327">
        <v>1</v>
      </c>
      <c r="AL327">
        <v>1</v>
      </c>
      <c r="AM327" t="s">
        <v>55</v>
      </c>
      <c r="AN327" t="s">
        <v>56</v>
      </c>
      <c r="AP327">
        <v>1</v>
      </c>
      <c r="AQ327" t="s">
        <v>57</v>
      </c>
      <c r="AR327">
        <v>0</v>
      </c>
      <c r="AW327" t="s">
        <v>58</v>
      </c>
      <c r="AX327">
        <v>0</v>
      </c>
      <c r="AY327">
        <v>2</v>
      </c>
      <c r="AZ327">
        <v>2</v>
      </c>
      <c r="BA327">
        <v>2</v>
      </c>
      <c r="BB327" t="s">
        <v>59</v>
      </c>
    </row>
    <row r="328" spans="1:54" x14ac:dyDescent="0.2">
      <c r="A328" s="4" t="str">
        <f>VLOOKUP(F328,'Matching-Tabelle'!$A$57:$B$61,2,FALSE)</f>
        <v>curdin.schenkel@tkb.ch</v>
      </c>
      <c r="B328" s="4" t="str">
        <f>VLOOKUP(J328,'Matching-Tabelle'!$A$1:$B$52,2,FALSE)</f>
        <v>WPI RTB</v>
      </c>
      <c r="C328" s="4">
        <v>4.5</v>
      </c>
      <c r="D328" s="4" t="s">
        <v>663</v>
      </c>
      <c r="E328" s="5">
        <v>42671</v>
      </c>
      <c r="F328" t="s">
        <v>46</v>
      </c>
      <c r="G328" t="s">
        <v>47</v>
      </c>
      <c r="H328" t="s">
        <v>48</v>
      </c>
      <c r="I328" s="1"/>
      <c r="J328">
        <v>24</v>
      </c>
      <c r="K328" t="s">
        <v>73</v>
      </c>
      <c r="L328" t="s">
        <v>74</v>
      </c>
      <c r="M328">
        <v>990001</v>
      </c>
      <c r="N328" t="s">
        <v>51</v>
      </c>
      <c r="O328">
        <v>4.5</v>
      </c>
      <c r="Q328">
        <v>4.5</v>
      </c>
      <c r="S328" t="s">
        <v>663</v>
      </c>
      <c r="AE328">
        <v>12</v>
      </c>
      <c r="AF328">
        <v>7.6</v>
      </c>
      <c r="AG328">
        <v>5</v>
      </c>
      <c r="AH328" t="s">
        <v>53</v>
      </c>
      <c r="AI328" t="s">
        <v>54</v>
      </c>
      <c r="AJ328">
        <v>2</v>
      </c>
      <c r="AK328">
        <v>1</v>
      </c>
      <c r="AL328">
        <v>1</v>
      </c>
      <c r="AM328" t="s">
        <v>55</v>
      </c>
      <c r="AN328" t="s">
        <v>56</v>
      </c>
      <c r="AP328">
        <v>1</v>
      </c>
      <c r="AQ328" t="s">
        <v>57</v>
      </c>
      <c r="AR328">
        <v>0</v>
      </c>
      <c r="AW328" t="s">
        <v>58</v>
      </c>
      <c r="AX328">
        <v>0</v>
      </c>
      <c r="AY328">
        <v>2</v>
      </c>
      <c r="AZ328">
        <v>4.5</v>
      </c>
      <c r="BA328">
        <v>4.5</v>
      </c>
      <c r="BB328" t="s">
        <v>59</v>
      </c>
    </row>
    <row r="329" spans="1:54" x14ac:dyDescent="0.2">
      <c r="A329" s="4" t="str">
        <f>VLOOKUP(F329,'Matching-Tabelle'!$A$57:$B$61,2,FALSE)</f>
        <v>curdin.schenkel@tkb.ch</v>
      </c>
      <c r="B329" s="4" t="str">
        <f>VLOOKUP(J329,'Matching-Tabelle'!$A$1:$B$52,2,FALSE)</f>
        <v>WPI RTB</v>
      </c>
      <c r="C329" s="4">
        <v>0.5</v>
      </c>
      <c r="D329" s="4" t="s">
        <v>190</v>
      </c>
      <c r="E329" s="5">
        <v>42675</v>
      </c>
      <c r="F329" t="s">
        <v>46</v>
      </c>
      <c r="G329" t="s">
        <v>47</v>
      </c>
      <c r="H329" t="s">
        <v>48</v>
      </c>
      <c r="I329" s="1"/>
      <c r="J329">
        <v>24</v>
      </c>
      <c r="K329" t="s">
        <v>73</v>
      </c>
      <c r="L329" t="s">
        <v>74</v>
      </c>
      <c r="M329">
        <v>990001</v>
      </c>
      <c r="N329" t="s">
        <v>51</v>
      </c>
      <c r="O329">
        <v>0.5</v>
      </c>
      <c r="Q329">
        <v>0.5</v>
      </c>
      <c r="S329" t="s">
        <v>190</v>
      </c>
      <c r="AE329">
        <v>12</v>
      </c>
      <c r="AF329">
        <v>7.6</v>
      </c>
      <c r="AG329">
        <v>5</v>
      </c>
      <c r="AH329" t="s">
        <v>53</v>
      </c>
      <c r="AI329" t="s">
        <v>54</v>
      </c>
      <c r="AJ329">
        <v>2</v>
      </c>
      <c r="AK329">
        <v>1</v>
      </c>
      <c r="AL329">
        <v>1</v>
      </c>
      <c r="AM329" t="s">
        <v>55</v>
      </c>
      <c r="AN329" t="s">
        <v>56</v>
      </c>
      <c r="AP329">
        <v>1</v>
      </c>
      <c r="AQ329" t="s">
        <v>57</v>
      </c>
      <c r="AR329">
        <v>0</v>
      </c>
      <c r="AW329" t="s">
        <v>58</v>
      </c>
      <c r="AX329">
        <v>0</v>
      </c>
      <c r="AY329">
        <v>2</v>
      </c>
      <c r="AZ329">
        <v>0.5</v>
      </c>
      <c r="BA329">
        <v>0.5</v>
      </c>
      <c r="BB329" t="s">
        <v>59</v>
      </c>
    </row>
    <row r="330" spans="1:54" x14ac:dyDescent="0.2">
      <c r="A330" s="4" t="str">
        <f>VLOOKUP(F330,'Matching-Tabelle'!$A$57:$B$61,2,FALSE)</f>
        <v>curdin.schenkel@tkb.ch</v>
      </c>
      <c r="B330" s="4" t="str">
        <f>VLOOKUP(J330,'Matching-Tabelle'!$A$1:$B$52,2,FALSE)</f>
        <v>WPI RTB</v>
      </c>
      <c r="C330" s="4">
        <v>1</v>
      </c>
      <c r="D330" s="4" t="s">
        <v>674</v>
      </c>
      <c r="E330" s="5">
        <v>42675</v>
      </c>
      <c r="F330" t="s">
        <v>46</v>
      </c>
      <c r="G330" t="s">
        <v>47</v>
      </c>
      <c r="H330" t="s">
        <v>48</v>
      </c>
      <c r="I330" s="1"/>
      <c r="J330">
        <v>24</v>
      </c>
      <c r="K330" t="s">
        <v>73</v>
      </c>
      <c r="L330" t="s">
        <v>74</v>
      </c>
      <c r="M330">
        <v>990001</v>
      </c>
      <c r="N330" t="s">
        <v>51</v>
      </c>
      <c r="O330">
        <v>1</v>
      </c>
      <c r="Q330">
        <v>1</v>
      </c>
      <c r="S330" t="s">
        <v>674</v>
      </c>
      <c r="AE330">
        <v>12</v>
      </c>
      <c r="AF330">
        <v>7.6</v>
      </c>
      <c r="AG330">
        <v>5</v>
      </c>
      <c r="AH330" t="s">
        <v>53</v>
      </c>
      <c r="AI330" t="s">
        <v>54</v>
      </c>
      <c r="AJ330">
        <v>2</v>
      </c>
      <c r="AK330">
        <v>1</v>
      </c>
      <c r="AL330">
        <v>1</v>
      </c>
      <c r="AM330" t="s">
        <v>55</v>
      </c>
      <c r="AN330" t="s">
        <v>56</v>
      </c>
      <c r="AP330">
        <v>1</v>
      </c>
      <c r="AQ330" t="s">
        <v>57</v>
      </c>
      <c r="AR330">
        <v>0</v>
      </c>
      <c r="AW330" t="s">
        <v>58</v>
      </c>
      <c r="AX330">
        <v>0</v>
      </c>
      <c r="AY330">
        <v>2</v>
      </c>
      <c r="AZ330">
        <v>1</v>
      </c>
      <c r="BA330">
        <v>1</v>
      </c>
      <c r="BB330" t="s">
        <v>59</v>
      </c>
    </row>
    <row r="331" spans="1:54" x14ac:dyDescent="0.2">
      <c r="A331" s="4" t="str">
        <f>VLOOKUP(F331,'Matching-Tabelle'!$A$57:$B$61,2,FALSE)</f>
        <v>curdin.schenkel@tkb.ch</v>
      </c>
      <c r="B331" s="4" t="str">
        <f>VLOOKUP(J331,'Matching-Tabelle'!$A$1:$B$52,2,FALSE)</f>
        <v>WPI RTB</v>
      </c>
      <c r="C331" s="4">
        <v>1</v>
      </c>
      <c r="D331" s="4" t="s">
        <v>87</v>
      </c>
      <c r="E331" s="5">
        <v>42675</v>
      </c>
      <c r="F331" t="s">
        <v>46</v>
      </c>
      <c r="G331" t="s">
        <v>47</v>
      </c>
      <c r="H331" t="s">
        <v>48</v>
      </c>
      <c r="I331" s="1"/>
      <c r="J331">
        <v>24</v>
      </c>
      <c r="K331" t="s">
        <v>73</v>
      </c>
      <c r="L331" t="s">
        <v>74</v>
      </c>
      <c r="M331">
        <v>990001</v>
      </c>
      <c r="N331" t="s">
        <v>51</v>
      </c>
      <c r="O331">
        <v>1</v>
      </c>
      <c r="Q331">
        <v>1</v>
      </c>
      <c r="S331" t="s">
        <v>87</v>
      </c>
      <c r="AE331">
        <v>12</v>
      </c>
      <c r="AF331">
        <v>7.6</v>
      </c>
      <c r="AG331">
        <v>5</v>
      </c>
      <c r="AH331" t="s">
        <v>53</v>
      </c>
      <c r="AI331" t="s">
        <v>54</v>
      </c>
      <c r="AJ331">
        <v>2</v>
      </c>
      <c r="AK331">
        <v>1</v>
      </c>
      <c r="AL331">
        <v>1</v>
      </c>
      <c r="AM331" t="s">
        <v>55</v>
      </c>
      <c r="AN331" t="s">
        <v>56</v>
      </c>
      <c r="AP331">
        <v>1</v>
      </c>
      <c r="AQ331" t="s">
        <v>57</v>
      </c>
      <c r="AR331">
        <v>0</v>
      </c>
      <c r="AW331" t="s">
        <v>58</v>
      </c>
      <c r="AX331">
        <v>0</v>
      </c>
      <c r="AY331">
        <v>2</v>
      </c>
      <c r="AZ331">
        <v>1</v>
      </c>
      <c r="BA331">
        <v>1</v>
      </c>
      <c r="BB331" t="s">
        <v>59</v>
      </c>
    </row>
    <row r="332" spans="1:54" x14ac:dyDescent="0.2">
      <c r="A332" s="4" t="str">
        <f>VLOOKUP(F332,'Matching-Tabelle'!$A$57:$B$61,2,FALSE)</f>
        <v>curdin.schenkel@tkb.ch</v>
      </c>
      <c r="B332" s="4" t="str">
        <f>VLOOKUP(J332,'Matching-Tabelle'!$A$1:$B$52,2,FALSE)</f>
        <v>WPI RTB</v>
      </c>
      <c r="C332" s="4">
        <v>1</v>
      </c>
      <c r="D332" s="4" t="s">
        <v>86</v>
      </c>
      <c r="E332" s="5">
        <v>42676</v>
      </c>
      <c r="F332" t="s">
        <v>46</v>
      </c>
      <c r="G332" t="s">
        <v>47</v>
      </c>
      <c r="H332" t="s">
        <v>48</v>
      </c>
      <c r="I332" s="1"/>
      <c r="J332">
        <v>24</v>
      </c>
      <c r="K332" t="s">
        <v>73</v>
      </c>
      <c r="L332" t="s">
        <v>74</v>
      </c>
      <c r="M332">
        <v>990001</v>
      </c>
      <c r="N332" t="s">
        <v>51</v>
      </c>
      <c r="O332">
        <v>1</v>
      </c>
      <c r="Q332">
        <v>1</v>
      </c>
      <c r="S332" t="s">
        <v>86</v>
      </c>
      <c r="AE332">
        <v>12</v>
      </c>
      <c r="AF332">
        <v>7.6</v>
      </c>
      <c r="AG332">
        <v>5</v>
      </c>
      <c r="AH332" t="s">
        <v>53</v>
      </c>
      <c r="AI332" t="s">
        <v>54</v>
      </c>
      <c r="AJ332">
        <v>2</v>
      </c>
      <c r="AK332">
        <v>1</v>
      </c>
      <c r="AL332">
        <v>1</v>
      </c>
      <c r="AM332" t="s">
        <v>55</v>
      </c>
      <c r="AN332" t="s">
        <v>56</v>
      </c>
      <c r="AP332">
        <v>1</v>
      </c>
      <c r="AQ332" t="s">
        <v>57</v>
      </c>
      <c r="AR332">
        <v>0</v>
      </c>
      <c r="AW332" t="s">
        <v>58</v>
      </c>
      <c r="AX332">
        <v>0</v>
      </c>
      <c r="AY332">
        <v>2</v>
      </c>
      <c r="AZ332">
        <v>1</v>
      </c>
      <c r="BA332">
        <v>1</v>
      </c>
      <c r="BB332" t="s">
        <v>59</v>
      </c>
    </row>
    <row r="333" spans="1:54" x14ac:dyDescent="0.2">
      <c r="A333" s="4" t="str">
        <f>VLOOKUP(F333,'Matching-Tabelle'!$A$57:$B$61,2,FALSE)</f>
        <v>curdin.schenkel@tkb.ch</v>
      </c>
      <c r="B333" s="4" t="str">
        <f>VLOOKUP(J333,'Matching-Tabelle'!$A$1:$B$52,2,FALSE)</f>
        <v>WPI RTB</v>
      </c>
      <c r="C333" s="4">
        <v>1.5</v>
      </c>
      <c r="D333" s="4" t="s">
        <v>87</v>
      </c>
      <c r="E333" s="5">
        <v>42676</v>
      </c>
      <c r="F333" t="s">
        <v>46</v>
      </c>
      <c r="G333" t="s">
        <v>47</v>
      </c>
      <c r="H333" t="s">
        <v>48</v>
      </c>
      <c r="I333" s="1"/>
      <c r="J333">
        <v>24</v>
      </c>
      <c r="K333" t="s">
        <v>73</v>
      </c>
      <c r="L333" t="s">
        <v>74</v>
      </c>
      <c r="M333">
        <v>990001</v>
      </c>
      <c r="N333" t="s">
        <v>51</v>
      </c>
      <c r="O333">
        <v>1.5</v>
      </c>
      <c r="Q333">
        <v>1.5</v>
      </c>
      <c r="S333" t="s">
        <v>87</v>
      </c>
      <c r="AE333">
        <v>12</v>
      </c>
      <c r="AF333">
        <v>7.6</v>
      </c>
      <c r="AG333">
        <v>5</v>
      </c>
      <c r="AH333" t="s">
        <v>53</v>
      </c>
      <c r="AI333" t="s">
        <v>54</v>
      </c>
      <c r="AJ333">
        <v>2</v>
      </c>
      <c r="AK333">
        <v>1</v>
      </c>
      <c r="AL333">
        <v>1</v>
      </c>
      <c r="AM333" t="s">
        <v>55</v>
      </c>
      <c r="AN333" t="s">
        <v>56</v>
      </c>
      <c r="AP333">
        <v>1</v>
      </c>
      <c r="AQ333" t="s">
        <v>57</v>
      </c>
      <c r="AR333">
        <v>0</v>
      </c>
      <c r="AW333" t="s">
        <v>58</v>
      </c>
      <c r="AX333">
        <v>0</v>
      </c>
      <c r="AY333">
        <v>2</v>
      </c>
      <c r="AZ333">
        <v>1.5</v>
      </c>
      <c r="BA333">
        <v>1.5</v>
      </c>
      <c r="BB333" t="s">
        <v>59</v>
      </c>
    </row>
    <row r="334" spans="1:54" x14ac:dyDescent="0.2">
      <c r="A334" s="4" t="str">
        <f>VLOOKUP(F334,'Matching-Tabelle'!$A$57:$B$61,2,FALSE)</f>
        <v>curdin.schenkel@tkb.ch</v>
      </c>
      <c r="B334" s="4" t="str">
        <f>VLOOKUP(J334,'Matching-Tabelle'!$A$1:$B$52,2,FALSE)</f>
        <v>WPI RTB</v>
      </c>
      <c r="C334" s="4">
        <v>1</v>
      </c>
      <c r="D334" s="4" t="s">
        <v>87</v>
      </c>
      <c r="E334" s="5">
        <v>42677</v>
      </c>
      <c r="F334" t="s">
        <v>46</v>
      </c>
      <c r="G334" t="s">
        <v>47</v>
      </c>
      <c r="H334" t="s">
        <v>48</v>
      </c>
      <c r="I334" s="1"/>
      <c r="J334">
        <v>24</v>
      </c>
      <c r="K334" t="s">
        <v>73</v>
      </c>
      <c r="L334" t="s">
        <v>74</v>
      </c>
      <c r="M334">
        <v>990001</v>
      </c>
      <c r="N334" t="s">
        <v>51</v>
      </c>
      <c r="O334">
        <v>1</v>
      </c>
      <c r="Q334">
        <v>1</v>
      </c>
      <c r="S334" t="s">
        <v>87</v>
      </c>
      <c r="AE334">
        <v>12</v>
      </c>
      <c r="AF334">
        <v>7.6</v>
      </c>
      <c r="AG334">
        <v>5</v>
      </c>
      <c r="AH334" t="s">
        <v>53</v>
      </c>
      <c r="AI334" t="s">
        <v>54</v>
      </c>
      <c r="AJ334">
        <v>2</v>
      </c>
      <c r="AK334">
        <v>1</v>
      </c>
      <c r="AL334">
        <v>1</v>
      </c>
      <c r="AM334" t="s">
        <v>55</v>
      </c>
      <c r="AN334" t="s">
        <v>56</v>
      </c>
      <c r="AP334">
        <v>1</v>
      </c>
      <c r="AQ334" t="s">
        <v>57</v>
      </c>
      <c r="AR334">
        <v>0</v>
      </c>
      <c r="AW334" t="s">
        <v>58</v>
      </c>
      <c r="AX334">
        <v>0</v>
      </c>
      <c r="AY334">
        <v>2</v>
      </c>
      <c r="AZ334">
        <v>1</v>
      </c>
      <c r="BA334">
        <v>1</v>
      </c>
      <c r="BB334" t="s">
        <v>59</v>
      </c>
    </row>
    <row r="335" spans="1:54" x14ac:dyDescent="0.2">
      <c r="A335" s="4" t="str">
        <f>VLOOKUP(F335,'Matching-Tabelle'!$A$57:$B$61,2,FALSE)</f>
        <v>curdin.schenkel@tkb.ch</v>
      </c>
      <c r="B335" s="4" t="str">
        <f>VLOOKUP(J335,'Matching-Tabelle'!$A$1:$B$52,2,FALSE)</f>
        <v>WPI RTB</v>
      </c>
      <c r="C335" s="4">
        <v>1</v>
      </c>
      <c r="D335" s="4" t="s">
        <v>681</v>
      </c>
      <c r="E335" s="5">
        <v>42677</v>
      </c>
      <c r="F335" t="s">
        <v>46</v>
      </c>
      <c r="G335" t="s">
        <v>47</v>
      </c>
      <c r="H335" t="s">
        <v>48</v>
      </c>
      <c r="I335" s="1"/>
      <c r="J335">
        <v>24</v>
      </c>
      <c r="K335" t="s">
        <v>73</v>
      </c>
      <c r="L335" t="s">
        <v>74</v>
      </c>
      <c r="M335">
        <v>990001</v>
      </c>
      <c r="N335" t="s">
        <v>51</v>
      </c>
      <c r="O335">
        <v>1</v>
      </c>
      <c r="Q335">
        <v>1</v>
      </c>
      <c r="S335" t="s">
        <v>681</v>
      </c>
      <c r="AE335">
        <v>12</v>
      </c>
      <c r="AF335">
        <v>7.6</v>
      </c>
      <c r="AG335">
        <v>5</v>
      </c>
      <c r="AH335" t="s">
        <v>53</v>
      </c>
      <c r="AI335" t="s">
        <v>54</v>
      </c>
      <c r="AJ335">
        <v>2</v>
      </c>
      <c r="AK335">
        <v>1</v>
      </c>
      <c r="AL335">
        <v>1</v>
      </c>
      <c r="AM335" t="s">
        <v>55</v>
      </c>
      <c r="AN335" t="s">
        <v>56</v>
      </c>
      <c r="AP335">
        <v>1</v>
      </c>
      <c r="AQ335" t="s">
        <v>57</v>
      </c>
      <c r="AR335">
        <v>0</v>
      </c>
      <c r="AW335" t="s">
        <v>58</v>
      </c>
      <c r="AX335">
        <v>0</v>
      </c>
      <c r="AY335">
        <v>2</v>
      </c>
      <c r="AZ335">
        <v>1</v>
      </c>
      <c r="BA335">
        <v>1</v>
      </c>
      <c r="BB335" t="s">
        <v>59</v>
      </c>
    </row>
    <row r="336" spans="1:54" x14ac:dyDescent="0.2">
      <c r="A336" s="4" t="str">
        <f>VLOOKUP(F336,'Matching-Tabelle'!$A$57:$B$61,2,FALSE)</f>
        <v>curdin.schenkel@tkb.ch</v>
      </c>
      <c r="B336" s="4" t="str">
        <f>VLOOKUP(J336,'Matching-Tabelle'!$A$1:$B$52,2,FALSE)</f>
        <v>WPI RTB</v>
      </c>
      <c r="C336" s="4">
        <v>1</v>
      </c>
      <c r="D336" s="4" t="s">
        <v>684</v>
      </c>
      <c r="E336" s="5">
        <v>42678</v>
      </c>
      <c r="F336" t="s">
        <v>46</v>
      </c>
      <c r="G336" t="s">
        <v>47</v>
      </c>
      <c r="H336" t="s">
        <v>48</v>
      </c>
      <c r="I336" s="1"/>
      <c r="J336">
        <v>24</v>
      </c>
      <c r="K336" t="s">
        <v>73</v>
      </c>
      <c r="L336" t="s">
        <v>74</v>
      </c>
      <c r="M336">
        <v>990001</v>
      </c>
      <c r="N336" t="s">
        <v>51</v>
      </c>
      <c r="O336">
        <v>1</v>
      </c>
      <c r="Q336">
        <v>1</v>
      </c>
      <c r="S336" t="s">
        <v>684</v>
      </c>
      <c r="AE336">
        <v>12</v>
      </c>
      <c r="AF336">
        <v>7.6</v>
      </c>
      <c r="AG336">
        <v>5</v>
      </c>
      <c r="AH336" t="s">
        <v>53</v>
      </c>
      <c r="AI336" t="s">
        <v>54</v>
      </c>
      <c r="AJ336">
        <v>2</v>
      </c>
      <c r="AK336">
        <v>1</v>
      </c>
      <c r="AL336">
        <v>1</v>
      </c>
      <c r="AM336" t="s">
        <v>55</v>
      </c>
      <c r="AN336" t="s">
        <v>56</v>
      </c>
      <c r="AP336">
        <v>1</v>
      </c>
      <c r="AQ336" t="s">
        <v>57</v>
      </c>
      <c r="AR336">
        <v>0</v>
      </c>
      <c r="AW336" t="s">
        <v>58</v>
      </c>
      <c r="AX336">
        <v>0</v>
      </c>
      <c r="AY336">
        <v>2</v>
      </c>
      <c r="AZ336">
        <v>1</v>
      </c>
      <c r="BA336">
        <v>1</v>
      </c>
      <c r="BB336" t="s">
        <v>59</v>
      </c>
    </row>
    <row r="337" spans="1:54" x14ac:dyDescent="0.2">
      <c r="A337" s="4" t="str">
        <f>VLOOKUP(F337,'Matching-Tabelle'!$A$57:$B$61,2,FALSE)</f>
        <v>curdin.schenkel@tkb.ch</v>
      </c>
      <c r="B337" s="4" t="str">
        <f>VLOOKUP(J337,'Matching-Tabelle'!$A$1:$B$52,2,FALSE)</f>
        <v>WPI RTB</v>
      </c>
      <c r="C337" s="4">
        <v>1</v>
      </c>
      <c r="D337" s="4" t="s">
        <v>87</v>
      </c>
      <c r="E337" s="5">
        <v>42680</v>
      </c>
      <c r="F337" t="s">
        <v>46</v>
      </c>
      <c r="G337" t="s">
        <v>47</v>
      </c>
      <c r="H337" t="s">
        <v>48</v>
      </c>
      <c r="I337" s="1"/>
      <c r="J337">
        <v>24</v>
      </c>
      <c r="K337" t="s">
        <v>73</v>
      </c>
      <c r="L337" t="s">
        <v>74</v>
      </c>
      <c r="M337">
        <v>990001</v>
      </c>
      <c r="N337" t="s">
        <v>51</v>
      </c>
      <c r="O337">
        <v>1</v>
      </c>
      <c r="Q337">
        <v>1</v>
      </c>
      <c r="S337" t="s">
        <v>87</v>
      </c>
      <c r="AE337">
        <v>12</v>
      </c>
      <c r="AF337">
        <v>7.6</v>
      </c>
      <c r="AG337">
        <v>5</v>
      </c>
      <c r="AH337" t="s">
        <v>53</v>
      </c>
      <c r="AI337" t="s">
        <v>54</v>
      </c>
      <c r="AJ337">
        <v>2</v>
      </c>
      <c r="AK337">
        <v>1</v>
      </c>
      <c r="AL337">
        <v>1</v>
      </c>
      <c r="AM337" t="s">
        <v>55</v>
      </c>
      <c r="AN337" t="s">
        <v>56</v>
      </c>
      <c r="AP337">
        <v>1</v>
      </c>
      <c r="AQ337" t="s">
        <v>57</v>
      </c>
      <c r="AR337">
        <v>0</v>
      </c>
      <c r="AW337" t="s">
        <v>58</v>
      </c>
      <c r="AX337">
        <v>0</v>
      </c>
      <c r="AY337">
        <v>2</v>
      </c>
      <c r="AZ337">
        <v>1</v>
      </c>
      <c r="BA337">
        <v>1</v>
      </c>
      <c r="BB337" t="s">
        <v>59</v>
      </c>
    </row>
    <row r="338" spans="1:54" x14ac:dyDescent="0.2">
      <c r="A338" s="4" t="str">
        <f>VLOOKUP(F338,'Matching-Tabelle'!$A$57:$B$61,2,FALSE)</f>
        <v>curdin.schenkel@tkb.ch</v>
      </c>
      <c r="B338" s="4" t="str">
        <f>VLOOKUP(J338,'Matching-Tabelle'!$A$1:$B$52,2,FALSE)</f>
        <v>WPI RTB</v>
      </c>
      <c r="C338" s="4">
        <v>1</v>
      </c>
      <c r="D338" s="4" t="s">
        <v>87</v>
      </c>
      <c r="E338" s="5">
        <v>42681</v>
      </c>
      <c r="F338" t="s">
        <v>46</v>
      </c>
      <c r="G338" t="s">
        <v>47</v>
      </c>
      <c r="H338" t="s">
        <v>48</v>
      </c>
      <c r="I338" s="1"/>
      <c r="J338">
        <v>24</v>
      </c>
      <c r="K338" t="s">
        <v>73</v>
      </c>
      <c r="L338" t="s">
        <v>74</v>
      </c>
      <c r="M338">
        <v>990001</v>
      </c>
      <c r="N338" t="s">
        <v>51</v>
      </c>
      <c r="O338">
        <v>1</v>
      </c>
      <c r="Q338">
        <v>1</v>
      </c>
      <c r="S338" t="s">
        <v>87</v>
      </c>
      <c r="AE338">
        <v>12</v>
      </c>
      <c r="AF338">
        <v>7.6</v>
      </c>
      <c r="AG338">
        <v>5</v>
      </c>
      <c r="AH338" t="s">
        <v>53</v>
      </c>
      <c r="AI338" t="s">
        <v>54</v>
      </c>
      <c r="AJ338">
        <v>2</v>
      </c>
      <c r="AK338">
        <v>1</v>
      </c>
      <c r="AL338">
        <v>1</v>
      </c>
      <c r="AM338" t="s">
        <v>55</v>
      </c>
      <c r="AN338" t="s">
        <v>56</v>
      </c>
      <c r="AP338">
        <v>1</v>
      </c>
      <c r="AQ338" t="s">
        <v>57</v>
      </c>
      <c r="AR338">
        <v>0</v>
      </c>
      <c r="AW338" t="s">
        <v>58</v>
      </c>
      <c r="AX338">
        <v>0</v>
      </c>
      <c r="AY338">
        <v>2</v>
      </c>
      <c r="AZ338">
        <v>1</v>
      </c>
      <c r="BA338">
        <v>1</v>
      </c>
      <c r="BB338" t="s">
        <v>59</v>
      </c>
    </row>
    <row r="339" spans="1:54" x14ac:dyDescent="0.2">
      <c r="A339" s="4" t="str">
        <f>VLOOKUP(F339,'Matching-Tabelle'!$A$57:$B$61,2,FALSE)</f>
        <v>curdin.schenkel@tkb.ch</v>
      </c>
      <c r="B339" s="4" t="str">
        <f>VLOOKUP(J339,'Matching-Tabelle'!$A$1:$B$52,2,FALSE)</f>
        <v>WPI RTB</v>
      </c>
      <c r="C339" s="4">
        <v>1.5</v>
      </c>
      <c r="D339" s="4" t="s">
        <v>710</v>
      </c>
      <c r="E339" s="5">
        <v>42682</v>
      </c>
      <c r="F339" t="s">
        <v>46</v>
      </c>
      <c r="G339" t="s">
        <v>47</v>
      </c>
      <c r="H339" t="s">
        <v>48</v>
      </c>
      <c r="I339" s="1"/>
      <c r="J339">
        <v>24</v>
      </c>
      <c r="K339" t="s">
        <v>73</v>
      </c>
      <c r="L339" t="s">
        <v>74</v>
      </c>
      <c r="M339">
        <v>990001</v>
      </c>
      <c r="N339" t="s">
        <v>51</v>
      </c>
      <c r="O339">
        <v>1.5</v>
      </c>
      <c r="Q339">
        <v>1.5</v>
      </c>
      <c r="S339" t="s">
        <v>710</v>
      </c>
      <c r="AE339">
        <v>12</v>
      </c>
      <c r="AF339">
        <v>7.6</v>
      </c>
      <c r="AG339">
        <v>5</v>
      </c>
      <c r="AH339" t="s">
        <v>53</v>
      </c>
      <c r="AI339" t="s">
        <v>54</v>
      </c>
      <c r="AJ339">
        <v>2</v>
      </c>
      <c r="AK339">
        <v>1</v>
      </c>
      <c r="AL339">
        <v>1</v>
      </c>
      <c r="AM339" t="s">
        <v>55</v>
      </c>
      <c r="AN339" t="s">
        <v>56</v>
      </c>
      <c r="AP339">
        <v>1</v>
      </c>
      <c r="AQ339" t="s">
        <v>57</v>
      </c>
      <c r="AR339">
        <v>0</v>
      </c>
      <c r="AW339" t="s">
        <v>58</v>
      </c>
      <c r="AX339">
        <v>0</v>
      </c>
      <c r="AY339">
        <v>2</v>
      </c>
      <c r="AZ339">
        <v>1.5</v>
      </c>
      <c r="BA339">
        <v>1.5</v>
      </c>
      <c r="BB339" t="s">
        <v>59</v>
      </c>
    </row>
    <row r="340" spans="1:54" x14ac:dyDescent="0.2">
      <c r="A340" s="4" t="str">
        <f>VLOOKUP(F340,'Matching-Tabelle'!$A$57:$B$61,2,FALSE)</f>
        <v>curdin.schenkel@tkb.ch</v>
      </c>
      <c r="B340" s="4" t="str">
        <f>VLOOKUP(J340,'Matching-Tabelle'!$A$1:$B$52,2,FALSE)</f>
        <v>WPI RTB</v>
      </c>
      <c r="C340" s="4">
        <v>2</v>
      </c>
      <c r="D340" s="4" t="s">
        <v>712</v>
      </c>
      <c r="E340" s="5">
        <v>42684</v>
      </c>
      <c r="F340" t="s">
        <v>46</v>
      </c>
      <c r="G340" t="s">
        <v>47</v>
      </c>
      <c r="H340" t="s">
        <v>48</v>
      </c>
      <c r="I340" s="1"/>
      <c r="J340">
        <v>24</v>
      </c>
      <c r="K340" t="s">
        <v>73</v>
      </c>
      <c r="L340" t="s">
        <v>74</v>
      </c>
      <c r="M340">
        <v>990001</v>
      </c>
      <c r="N340" t="s">
        <v>51</v>
      </c>
      <c r="O340">
        <v>2</v>
      </c>
      <c r="Q340">
        <v>2</v>
      </c>
      <c r="S340" t="s">
        <v>712</v>
      </c>
      <c r="AE340">
        <v>12</v>
      </c>
      <c r="AF340">
        <v>7.6</v>
      </c>
      <c r="AG340">
        <v>5</v>
      </c>
      <c r="AH340" t="s">
        <v>53</v>
      </c>
      <c r="AI340" t="s">
        <v>54</v>
      </c>
      <c r="AJ340">
        <v>2</v>
      </c>
      <c r="AK340">
        <v>1</v>
      </c>
      <c r="AL340">
        <v>1</v>
      </c>
      <c r="AM340" t="s">
        <v>55</v>
      </c>
      <c r="AN340" t="s">
        <v>56</v>
      </c>
      <c r="AP340">
        <v>1</v>
      </c>
      <c r="AQ340" t="s">
        <v>57</v>
      </c>
      <c r="AR340">
        <v>0</v>
      </c>
      <c r="AW340" t="s">
        <v>58</v>
      </c>
      <c r="AX340">
        <v>0</v>
      </c>
      <c r="AY340">
        <v>2</v>
      </c>
      <c r="AZ340">
        <v>2</v>
      </c>
      <c r="BA340">
        <v>2</v>
      </c>
      <c r="BB340" t="s">
        <v>59</v>
      </c>
    </row>
    <row r="341" spans="1:54" x14ac:dyDescent="0.2">
      <c r="A341" s="4" t="str">
        <f>VLOOKUP(F341,'Matching-Tabelle'!$A$57:$B$61,2,FALSE)</f>
        <v>curdin.schenkel@tkb.ch</v>
      </c>
      <c r="B341" s="4" t="str">
        <f>VLOOKUP(J341,'Matching-Tabelle'!$A$1:$B$52,2,FALSE)</f>
        <v>WPI RTB</v>
      </c>
      <c r="C341" s="4">
        <v>1</v>
      </c>
      <c r="D341" s="4" t="s">
        <v>714</v>
      </c>
      <c r="E341" s="5">
        <v>42684</v>
      </c>
      <c r="F341" t="s">
        <v>46</v>
      </c>
      <c r="G341" t="s">
        <v>47</v>
      </c>
      <c r="H341" t="s">
        <v>48</v>
      </c>
      <c r="I341" s="1"/>
      <c r="J341">
        <v>24</v>
      </c>
      <c r="K341" t="s">
        <v>73</v>
      </c>
      <c r="L341" t="s">
        <v>74</v>
      </c>
      <c r="M341">
        <v>990001</v>
      </c>
      <c r="N341" t="s">
        <v>51</v>
      </c>
      <c r="O341">
        <v>1</v>
      </c>
      <c r="Q341">
        <v>1</v>
      </c>
      <c r="S341" t="s">
        <v>714</v>
      </c>
      <c r="AE341">
        <v>12</v>
      </c>
      <c r="AF341">
        <v>7.6</v>
      </c>
      <c r="AG341">
        <v>5</v>
      </c>
      <c r="AH341" t="s">
        <v>53</v>
      </c>
      <c r="AI341" t="s">
        <v>54</v>
      </c>
      <c r="AJ341">
        <v>2</v>
      </c>
      <c r="AK341">
        <v>1</v>
      </c>
      <c r="AL341">
        <v>1</v>
      </c>
      <c r="AM341" t="s">
        <v>55</v>
      </c>
      <c r="AN341" t="s">
        <v>56</v>
      </c>
      <c r="AP341">
        <v>1</v>
      </c>
      <c r="AQ341" t="s">
        <v>57</v>
      </c>
      <c r="AR341">
        <v>0</v>
      </c>
      <c r="AW341" t="s">
        <v>58</v>
      </c>
      <c r="AX341">
        <v>0</v>
      </c>
      <c r="AY341">
        <v>2</v>
      </c>
      <c r="AZ341">
        <v>1</v>
      </c>
      <c r="BA341">
        <v>1</v>
      </c>
      <c r="BB341" t="s">
        <v>59</v>
      </c>
    </row>
    <row r="342" spans="1:54" x14ac:dyDescent="0.2">
      <c r="A342" s="4" t="str">
        <f>VLOOKUP(F342,'Matching-Tabelle'!$A$57:$B$61,2,FALSE)</f>
        <v>curdin.schenkel@tkb.ch</v>
      </c>
      <c r="B342" s="4" t="str">
        <f>VLOOKUP(J342,'Matching-Tabelle'!$A$1:$B$52,2,FALSE)</f>
        <v>WPI RTB</v>
      </c>
      <c r="C342" s="4">
        <v>2</v>
      </c>
      <c r="D342" s="4" t="s">
        <v>715</v>
      </c>
      <c r="E342" s="5">
        <v>42684</v>
      </c>
      <c r="F342" t="s">
        <v>46</v>
      </c>
      <c r="G342" t="s">
        <v>47</v>
      </c>
      <c r="H342" t="s">
        <v>48</v>
      </c>
      <c r="I342" s="1"/>
      <c r="J342">
        <v>24</v>
      </c>
      <c r="K342" t="s">
        <v>73</v>
      </c>
      <c r="L342" t="s">
        <v>74</v>
      </c>
      <c r="M342">
        <v>990001</v>
      </c>
      <c r="N342" t="s">
        <v>51</v>
      </c>
      <c r="O342">
        <v>2</v>
      </c>
      <c r="Q342">
        <v>2</v>
      </c>
      <c r="S342" t="s">
        <v>715</v>
      </c>
      <c r="AE342">
        <v>12</v>
      </c>
      <c r="AF342">
        <v>7.6</v>
      </c>
      <c r="AG342">
        <v>5</v>
      </c>
      <c r="AH342" t="s">
        <v>53</v>
      </c>
      <c r="AI342" t="s">
        <v>54</v>
      </c>
      <c r="AJ342">
        <v>2</v>
      </c>
      <c r="AK342">
        <v>1</v>
      </c>
      <c r="AL342">
        <v>1</v>
      </c>
      <c r="AM342" t="s">
        <v>55</v>
      </c>
      <c r="AN342" t="s">
        <v>56</v>
      </c>
      <c r="AP342">
        <v>1</v>
      </c>
      <c r="AQ342" t="s">
        <v>57</v>
      </c>
      <c r="AR342">
        <v>0</v>
      </c>
      <c r="AW342" t="s">
        <v>58</v>
      </c>
      <c r="AX342">
        <v>0</v>
      </c>
      <c r="AY342">
        <v>2</v>
      </c>
      <c r="AZ342">
        <v>2</v>
      </c>
      <c r="BA342">
        <v>2</v>
      </c>
      <c r="BB342" t="s">
        <v>59</v>
      </c>
    </row>
    <row r="343" spans="1:54" x14ac:dyDescent="0.2">
      <c r="A343" s="4" t="str">
        <f>VLOOKUP(F343,'Matching-Tabelle'!$A$57:$B$61,2,FALSE)</f>
        <v>curdin.schenkel@tkb.ch</v>
      </c>
      <c r="B343" s="4" t="str">
        <f>VLOOKUP(J343,'Matching-Tabelle'!$A$1:$B$52,2,FALSE)</f>
        <v>WPI RTB</v>
      </c>
      <c r="C343" s="4">
        <v>0.5</v>
      </c>
      <c r="D343" s="4" t="s">
        <v>722</v>
      </c>
      <c r="E343" s="5">
        <v>42688</v>
      </c>
      <c r="F343" t="s">
        <v>46</v>
      </c>
      <c r="G343" t="s">
        <v>47</v>
      </c>
      <c r="H343" t="s">
        <v>48</v>
      </c>
      <c r="I343" s="1"/>
      <c r="J343">
        <v>24</v>
      </c>
      <c r="K343" t="s">
        <v>73</v>
      </c>
      <c r="L343" t="s">
        <v>74</v>
      </c>
      <c r="M343">
        <v>990001</v>
      </c>
      <c r="N343" t="s">
        <v>51</v>
      </c>
      <c r="O343">
        <v>0.5</v>
      </c>
      <c r="Q343">
        <v>0.5</v>
      </c>
      <c r="S343" t="s">
        <v>722</v>
      </c>
      <c r="AE343">
        <v>12</v>
      </c>
      <c r="AF343">
        <v>7.6</v>
      </c>
      <c r="AG343">
        <v>5</v>
      </c>
      <c r="AH343" t="s">
        <v>53</v>
      </c>
      <c r="AI343" t="s">
        <v>54</v>
      </c>
      <c r="AJ343">
        <v>2</v>
      </c>
      <c r="AK343">
        <v>1</v>
      </c>
      <c r="AL343">
        <v>1</v>
      </c>
      <c r="AM343" t="s">
        <v>55</v>
      </c>
      <c r="AN343" t="s">
        <v>56</v>
      </c>
      <c r="AP343">
        <v>1</v>
      </c>
      <c r="AQ343" t="s">
        <v>57</v>
      </c>
      <c r="AR343">
        <v>0</v>
      </c>
      <c r="AW343" t="s">
        <v>58</v>
      </c>
      <c r="AX343">
        <v>0</v>
      </c>
      <c r="AY343">
        <v>2</v>
      </c>
      <c r="AZ343">
        <v>0.5</v>
      </c>
      <c r="BA343">
        <v>0.5</v>
      </c>
      <c r="BB343" t="s">
        <v>59</v>
      </c>
    </row>
    <row r="344" spans="1:54" x14ac:dyDescent="0.2">
      <c r="A344" s="4" t="str">
        <f>VLOOKUP(F344,'Matching-Tabelle'!$A$57:$B$61,2,FALSE)</f>
        <v>curdin.schenkel@tkb.ch</v>
      </c>
      <c r="B344" s="4" t="str">
        <f>VLOOKUP(J344,'Matching-Tabelle'!$A$1:$B$52,2,FALSE)</f>
        <v>WPI RTB</v>
      </c>
      <c r="C344" s="4">
        <v>1</v>
      </c>
      <c r="D344" s="4" t="s">
        <v>87</v>
      </c>
      <c r="E344" s="5">
        <v>42688</v>
      </c>
      <c r="F344" t="s">
        <v>46</v>
      </c>
      <c r="G344" t="s">
        <v>47</v>
      </c>
      <c r="H344" t="s">
        <v>48</v>
      </c>
      <c r="I344" s="1"/>
      <c r="J344">
        <v>24</v>
      </c>
      <c r="K344" t="s">
        <v>73</v>
      </c>
      <c r="L344" t="s">
        <v>74</v>
      </c>
      <c r="M344">
        <v>990001</v>
      </c>
      <c r="N344" t="s">
        <v>51</v>
      </c>
      <c r="O344">
        <v>1</v>
      </c>
      <c r="Q344">
        <v>1</v>
      </c>
      <c r="S344" t="s">
        <v>87</v>
      </c>
      <c r="AE344">
        <v>12</v>
      </c>
      <c r="AF344">
        <v>7.6</v>
      </c>
      <c r="AG344">
        <v>5</v>
      </c>
      <c r="AH344" t="s">
        <v>53</v>
      </c>
      <c r="AI344" t="s">
        <v>54</v>
      </c>
      <c r="AJ344">
        <v>2</v>
      </c>
      <c r="AK344">
        <v>1</v>
      </c>
      <c r="AL344">
        <v>1</v>
      </c>
      <c r="AM344" t="s">
        <v>55</v>
      </c>
      <c r="AN344" t="s">
        <v>56</v>
      </c>
      <c r="AP344">
        <v>1</v>
      </c>
      <c r="AQ344" t="s">
        <v>57</v>
      </c>
      <c r="AR344">
        <v>0</v>
      </c>
      <c r="AW344" t="s">
        <v>58</v>
      </c>
      <c r="AX344">
        <v>0</v>
      </c>
      <c r="AY344">
        <v>2</v>
      </c>
      <c r="AZ344">
        <v>1</v>
      </c>
      <c r="BA344">
        <v>1</v>
      </c>
      <c r="BB344" t="s">
        <v>59</v>
      </c>
    </row>
    <row r="345" spans="1:54" x14ac:dyDescent="0.2">
      <c r="A345" s="4" t="str">
        <f>VLOOKUP(F345,'Matching-Tabelle'!$A$57:$B$61,2,FALSE)</f>
        <v>curdin.schenkel@tkb.ch</v>
      </c>
      <c r="B345" s="4" t="str">
        <f>VLOOKUP(J345,'Matching-Tabelle'!$A$1:$B$52,2,FALSE)</f>
        <v>WPI RTB</v>
      </c>
      <c r="C345" s="4">
        <v>1</v>
      </c>
      <c r="D345" s="4" t="s">
        <v>87</v>
      </c>
      <c r="E345" s="5">
        <v>42689</v>
      </c>
      <c r="F345" t="s">
        <v>46</v>
      </c>
      <c r="G345" t="s">
        <v>47</v>
      </c>
      <c r="H345" t="s">
        <v>48</v>
      </c>
      <c r="I345" s="1"/>
      <c r="J345">
        <v>24</v>
      </c>
      <c r="K345" t="s">
        <v>73</v>
      </c>
      <c r="L345" t="s">
        <v>74</v>
      </c>
      <c r="M345">
        <v>990001</v>
      </c>
      <c r="N345" t="s">
        <v>51</v>
      </c>
      <c r="O345">
        <v>1</v>
      </c>
      <c r="Q345">
        <v>1</v>
      </c>
      <c r="S345" t="s">
        <v>87</v>
      </c>
      <c r="AE345">
        <v>12</v>
      </c>
      <c r="AF345">
        <v>7.6</v>
      </c>
      <c r="AG345">
        <v>5</v>
      </c>
      <c r="AH345" t="s">
        <v>53</v>
      </c>
      <c r="AI345" t="s">
        <v>54</v>
      </c>
      <c r="AJ345">
        <v>2</v>
      </c>
      <c r="AK345">
        <v>1</v>
      </c>
      <c r="AL345">
        <v>1</v>
      </c>
      <c r="AM345" t="s">
        <v>55</v>
      </c>
      <c r="AN345" t="s">
        <v>56</v>
      </c>
      <c r="AP345">
        <v>1</v>
      </c>
      <c r="AQ345" t="s">
        <v>57</v>
      </c>
      <c r="AR345">
        <v>0</v>
      </c>
      <c r="AW345" t="s">
        <v>58</v>
      </c>
      <c r="AX345">
        <v>0</v>
      </c>
      <c r="AY345">
        <v>2</v>
      </c>
      <c r="AZ345">
        <v>1</v>
      </c>
      <c r="BA345">
        <v>1</v>
      </c>
      <c r="BB345" t="s">
        <v>59</v>
      </c>
    </row>
    <row r="346" spans="1:54" x14ac:dyDescent="0.2">
      <c r="A346" s="4" t="str">
        <f>VLOOKUP(F346,'Matching-Tabelle'!$A$57:$B$61,2,FALSE)</f>
        <v>curdin.schenkel@tkb.ch</v>
      </c>
      <c r="B346" s="4" t="str">
        <f>VLOOKUP(J346,'Matching-Tabelle'!$A$1:$B$52,2,FALSE)</f>
        <v>WPI RTB</v>
      </c>
      <c r="C346" s="4">
        <v>1</v>
      </c>
      <c r="D346" s="4" t="s">
        <v>729</v>
      </c>
      <c r="E346" s="5">
        <v>42689</v>
      </c>
      <c r="F346" t="s">
        <v>46</v>
      </c>
      <c r="G346" t="s">
        <v>47</v>
      </c>
      <c r="H346" t="s">
        <v>48</v>
      </c>
      <c r="I346" s="1"/>
      <c r="J346">
        <v>24</v>
      </c>
      <c r="K346" t="s">
        <v>73</v>
      </c>
      <c r="L346" t="s">
        <v>74</v>
      </c>
      <c r="M346">
        <v>990001</v>
      </c>
      <c r="N346" t="s">
        <v>51</v>
      </c>
      <c r="O346">
        <v>1</v>
      </c>
      <c r="Q346">
        <v>1</v>
      </c>
      <c r="S346" t="s">
        <v>729</v>
      </c>
      <c r="AE346">
        <v>12</v>
      </c>
      <c r="AF346">
        <v>7.6</v>
      </c>
      <c r="AG346">
        <v>5</v>
      </c>
      <c r="AH346" t="s">
        <v>53</v>
      </c>
      <c r="AI346" t="s">
        <v>54</v>
      </c>
      <c r="AJ346">
        <v>2</v>
      </c>
      <c r="AK346">
        <v>1</v>
      </c>
      <c r="AL346">
        <v>1</v>
      </c>
      <c r="AM346" t="s">
        <v>55</v>
      </c>
      <c r="AN346" t="s">
        <v>56</v>
      </c>
      <c r="AP346">
        <v>1</v>
      </c>
      <c r="AQ346" t="s">
        <v>57</v>
      </c>
      <c r="AR346">
        <v>0</v>
      </c>
      <c r="AW346" t="s">
        <v>58</v>
      </c>
      <c r="AX346">
        <v>0</v>
      </c>
      <c r="AY346">
        <v>2</v>
      </c>
      <c r="AZ346">
        <v>1</v>
      </c>
      <c r="BA346">
        <v>1</v>
      </c>
      <c r="BB346" t="s">
        <v>59</v>
      </c>
    </row>
    <row r="347" spans="1:54" x14ac:dyDescent="0.2">
      <c r="A347" s="4" t="str">
        <f>VLOOKUP(F347,'Matching-Tabelle'!$A$57:$B$61,2,FALSE)</f>
        <v>curdin.schenkel@tkb.ch</v>
      </c>
      <c r="B347" s="4" t="str">
        <f>VLOOKUP(J347,'Matching-Tabelle'!$A$1:$B$52,2,FALSE)</f>
        <v>WPI RTB</v>
      </c>
      <c r="C347" s="4">
        <v>0.5</v>
      </c>
      <c r="D347" s="4" t="s">
        <v>730</v>
      </c>
      <c r="E347" s="5">
        <v>42689</v>
      </c>
      <c r="F347" t="s">
        <v>46</v>
      </c>
      <c r="G347" t="s">
        <v>47</v>
      </c>
      <c r="H347" t="s">
        <v>48</v>
      </c>
      <c r="I347" s="1"/>
      <c r="J347">
        <v>24</v>
      </c>
      <c r="K347" t="s">
        <v>73</v>
      </c>
      <c r="L347" t="s">
        <v>74</v>
      </c>
      <c r="M347">
        <v>990001</v>
      </c>
      <c r="N347" t="s">
        <v>51</v>
      </c>
      <c r="O347">
        <v>0.5</v>
      </c>
      <c r="Q347">
        <v>0.5</v>
      </c>
      <c r="S347" t="s">
        <v>730</v>
      </c>
      <c r="AE347">
        <v>12</v>
      </c>
      <c r="AF347">
        <v>7.6</v>
      </c>
      <c r="AG347">
        <v>5</v>
      </c>
      <c r="AH347" t="s">
        <v>53</v>
      </c>
      <c r="AI347" t="s">
        <v>54</v>
      </c>
      <c r="AJ347">
        <v>2</v>
      </c>
      <c r="AK347">
        <v>1</v>
      </c>
      <c r="AL347">
        <v>1</v>
      </c>
      <c r="AM347" t="s">
        <v>55</v>
      </c>
      <c r="AN347" t="s">
        <v>56</v>
      </c>
      <c r="AP347">
        <v>1</v>
      </c>
      <c r="AQ347" t="s">
        <v>57</v>
      </c>
      <c r="AR347">
        <v>0</v>
      </c>
      <c r="AW347" t="s">
        <v>58</v>
      </c>
      <c r="AX347">
        <v>0</v>
      </c>
      <c r="AY347">
        <v>2</v>
      </c>
      <c r="AZ347">
        <v>0.5</v>
      </c>
      <c r="BA347">
        <v>0.5</v>
      </c>
      <c r="BB347" t="s">
        <v>59</v>
      </c>
    </row>
    <row r="348" spans="1:54" x14ac:dyDescent="0.2">
      <c r="A348" s="4" t="str">
        <f>VLOOKUP(F348,'Matching-Tabelle'!$A$57:$B$61,2,FALSE)</f>
        <v>curdin.schenkel@tkb.ch</v>
      </c>
      <c r="B348" s="4" t="str">
        <f>VLOOKUP(J348,'Matching-Tabelle'!$A$1:$B$52,2,FALSE)</f>
        <v>WPI RTB</v>
      </c>
      <c r="C348" s="4">
        <v>1</v>
      </c>
      <c r="D348" s="4" t="s">
        <v>190</v>
      </c>
      <c r="E348" s="5">
        <v>42695</v>
      </c>
      <c r="F348" t="s">
        <v>46</v>
      </c>
      <c r="G348" t="s">
        <v>47</v>
      </c>
      <c r="H348" t="s">
        <v>48</v>
      </c>
      <c r="I348" s="1"/>
      <c r="J348">
        <v>24</v>
      </c>
      <c r="K348" t="s">
        <v>73</v>
      </c>
      <c r="L348" t="s">
        <v>74</v>
      </c>
      <c r="M348">
        <v>990001</v>
      </c>
      <c r="N348" t="s">
        <v>51</v>
      </c>
      <c r="O348">
        <v>1</v>
      </c>
      <c r="Q348">
        <v>1</v>
      </c>
      <c r="S348" t="s">
        <v>190</v>
      </c>
      <c r="AE348">
        <v>12</v>
      </c>
      <c r="AF348">
        <v>7.6</v>
      </c>
      <c r="AG348">
        <v>5</v>
      </c>
      <c r="AH348" t="s">
        <v>53</v>
      </c>
      <c r="AI348" t="s">
        <v>54</v>
      </c>
      <c r="AJ348">
        <v>2</v>
      </c>
      <c r="AK348">
        <v>1</v>
      </c>
      <c r="AL348">
        <v>1</v>
      </c>
      <c r="AM348" t="s">
        <v>55</v>
      </c>
      <c r="AN348" t="s">
        <v>56</v>
      </c>
      <c r="AP348">
        <v>1</v>
      </c>
      <c r="AQ348" t="s">
        <v>57</v>
      </c>
      <c r="AR348">
        <v>0</v>
      </c>
      <c r="AW348" t="s">
        <v>58</v>
      </c>
      <c r="AX348">
        <v>0</v>
      </c>
      <c r="AY348">
        <v>2</v>
      </c>
      <c r="AZ348">
        <v>1</v>
      </c>
      <c r="BA348">
        <v>1</v>
      </c>
      <c r="BB348" t="s">
        <v>59</v>
      </c>
    </row>
    <row r="349" spans="1:54" x14ac:dyDescent="0.2">
      <c r="A349" s="4" t="str">
        <f>VLOOKUP(F349,'Matching-Tabelle'!$A$57:$B$61,2,FALSE)</f>
        <v>curdin.schenkel@tkb.ch</v>
      </c>
      <c r="B349" s="4" t="str">
        <f>VLOOKUP(J349,'Matching-Tabelle'!$A$1:$B$52,2,FALSE)</f>
        <v>WPI RTB</v>
      </c>
      <c r="C349" s="4">
        <v>1</v>
      </c>
      <c r="D349" s="4" t="s">
        <v>87</v>
      </c>
      <c r="E349" s="5">
        <v>42695</v>
      </c>
      <c r="F349" t="s">
        <v>46</v>
      </c>
      <c r="G349" t="s">
        <v>47</v>
      </c>
      <c r="H349" t="s">
        <v>48</v>
      </c>
      <c r="I349" s="1"/>
      <c r="J349">
        <v>24</v>
      </c>
      <c r="K349" t="s">
        <v>73</v>
      </c>
      <c r="L349" t="s">
        <v>74</v>
      </c>
      <c r="M349">
        <v>990001</v>
      </c>
      <c r="N349" t="s">
        <v>51</v>
      </c>
      <c r="O349">
        <v>1</v>
      </c>
      <c r="Q349">
        <v>1</v>
      </c>
      <c r="S349" t="s">
        <v>87</v>
      </c>
      <c r="AE349">
        <v>12</v>
      </c>
      <c r="AF349">
        <v>7.6</v>
      </c>
      <c r="AG349">
        <v>5</v>
      </c>
      <c r="AH349" t="s">
        <v>53</v>
      </c>
      <c r="AI349" t="s">
        <v>54</v>
      </c>
      <c r="AJ349">
        <v>2</v>
      </c>
      <c r="AK349">
        <v>1</v>
      </c>
      <c r="AL349">
        <v>1</v>
      </c>
      <c r="AM349" t="s">
        <v>55</v>
      </c>
      <c r="AN349" t="s">
        <v>56</v>
      </c>
      <c r="AP349">
        <v>1</v>
      </c>
      <c r="AQ349" t="s">
        <v>57</v>
      </c>
      <c r="AR349">
        <v>0</v>
      </c>
      <c r="AW349" t="s">
        <v>58</v>
      </c>
      <c r="AX349">
        <v>0</v>
      </c>
      <c r="AY349">
        <v>2</v>
      </c>
      <c r="AZ349">
        <v>1</v>
      </c>
      <c r="BA349">
        <v>1</v>
      </c>
      <c r="BB349" t="s">
        <v>59</v>
      </c>
    </row>
    <row r="350" spans="1:54" x14ac:dyDescent="0.2">
      <c r="A350" s="4" t="str">
        <f>VLOOKUP(F350,'Matching-Tabelle'!$A$57:$B$61,2,FALSE)</f>
        <v>curdin.schenkel@tkb.ch</v>
      </c>
      <c r="B350" s="4" t="str">
        <f>VLOOKUP(J350,'Matching-Tabelle'!$A$1:$B$52,2,FALSE)</f>
        <v>WPI RTB</v>
      </c>
      <c r="C350" s="4">
        <v>1</v>
      </c>
      <c r="D350" s="4" t="s">
        <v>87</v>
      </c>
      <c r="E350" s="5">
        <v>42696</v>
      </c>
      <c r="F350" t="s">
        <v>46</v>
      </c>
      <c r="G350" t="s">
        <v>47</v>
      </c>
      <c r="H350" t="s">
        <v>48</v>
      </c>
      <c r="I350" s="1"/>
      <c r="J350">
        <v>24</v>
      </c>
      <c r="K350" t="s">
        <v>73</v>
      </c>
      <c r="L350" t="s">
        <v>74</v>
      </c>
      <c r="M350">
        <v>990001</v>
      </c>
      <c r="N350" t="s">
        <v>51</v>
      </c>
      <c r="O350">
        <v>1</v>
      </c>
      <c r="Q350">
        <v>1</v>
      </c>
      <c r="S350" t="s">
        <v>87</v>
      </c>
      <c r="AE350">
        <v>12</v>
      </c>
      <c r="AF350">
        <v>7.6</v>
      </c>
      <c r="AG350">
        <v>5</v>
      </c>
      <c r="AH350" t="s">
        <v>53</v>
      </c>
      <c r="AI350" t="s">
        <v>54</v>
      </c>
      <c r="AJ350">
        <v>2</v>
      </c>
      <c r="AK350">
        <v>1</v>
      </c>
      <c r="AL350">
        <v>1</v>
      </c>
      <c r="AM350" t="s">
        <v>55</v>
      </c>
      <c r="AN350" t="s">
        <v>56</v>
      </c>
      <c r="AP350">
        <v>1</v>
      </c>
      <c r="AQ350" t="s">
        <v>57</v>
      </c>
      <c r="AR350">
        <v>0</v>
      </c>
      <c r="AW350" t="s">
        <v>58</v>
      </c>
      <c r="AX350">
        <v>0</v>
      </c>
      <c r="AY350">
        <v>2</v>
      </c>
      <c r="AZ350">
        <v>1</v>
      </c>
      <c r="BA350">
        <v>1</v>
      </c>
      <c r="BB350" t="s">
        <v>59</v>
      </c>
    </row>
    <row r="351" spans="1:54" x14ac:dyDescent="0.2">
      <c r="A351" s="4" t="str">
        <f>VLOOKUP(F351,'Matching-Tabelle'!$A$57:$B$61,2,FALSE)</f>
        <v>curdin.schenkel@tkb.ch</v>
      </c>
      <c r="B351" s="4" t="str">
        <f>VLOOKUP(J351,'Matching-Tabelle'!$A$1:$B$52,2,FALSE)</f>
        <v>WPI RTB</v>
      </c>
      <c r="C351" s="4">
        <v>2</v>
      </c>
      <c r="D351" s="4" t="s">
        <v>87</v>
      </c>
      <c r="E351" s="5">
        <v>42697</v>
      </c>
      <c r="F351" t="s">
        <v>46</v>
      </c>
      <c r="G351" t="s">
        <v>47</v>
      </c>
      <c r="H351" t="s">
        <v>48</v>
      </c>
      <c r="I351" s="1"/>
      <c r="J351">
        <v>24</v>
      </c>
      <c r="K351" t="s">
        <v>73</v>
      </c>
      <c r="L351" t="s">
        <v>74</v>
      </c>
      <c r="M351">
        <v>990001</v>
      </c>
      <c r="N351" t="s">
        <v>51</v>
      </c>
      <c r="O351">
        <v>2</v>
      </c>
      <c r="Q351">
        <v>2</v>
      </c>
      <c r="S351" t="s">
        <v>87</v>
      </c>
      <c r="AE351">
        <v>12</v>
      </c>
      <c r="AF351">
        <v>7.6</v>
      </c>
      <c r="AG351">
        <v>5</v>
      </c>
      <c r="AH351" t="s">
        <v>53</v>
      </c>
      <c r="AI351" t="s">
        <v>54</v>
      </c>
      <c r="AJ351">
        <v>2</v>
      </c>
      <c r="AK351">
        <v>1</v>
      </c>
      <c r="AL351">
        <v>1</v>
      </c>
      <c r="AM351" t="s">
        <v>55</v>
      </c>
      <c r="AN351" t="s">
        <v>56</v>
      </c>
      <c r="AP351">
        <v>1</v>
      </c>
      <c r="AQ351" t="s">
        <v>57</v>
      </c>
      <c r="AR351">
        <v>0</v>
      </c>
      <c r="AW351" t="s">
        <v>58</v>
      </c>
      <c r="AX351">
        <v>0</v>
      </c>
      <c r="AY351">
        <v>2</v>
      </c>
      <c r="AZ351">
        <v>2</v>
      </c>
      <c r="BA351">
        <v>2</v>
      </c>
      <c r="BB351" t="s">
        <v>59</v>
      </c>
    </row>
    <row r="352" spans="1:54" x14ac:dyDescent="0.2">
      <c r="A352" s="4" t="str">
        <f>VLOOKUP(F352,'Matching-Tabelle'!$A$57:$B$61,2,FALSE)</f>
        <v>curdin.schenkel@tkb.ch</v>
      </c>
      <c r="B352" s="4" t="str">
        <f>VLOOKUP(J352,'Matching-Tabelle'!$A$1:$B$52,2,FALSE)</f>
        <v>WPI RTB</v>
      </c>
      <c r="C352" s="4">
        <v>3.5</v>
      </c>
      <c r="D352" s="4" t="s">
        <v>748</v>
      </c>
      <c r="E352" s="5">
        <v>42698</v>
      </c>
      <c r="F352" t="s">
        <v>46</v>
      </c>
      <c r="G352" t="s">
        <v>47</v>
      </c>
      <c r="H352" t="s">
        <v>48</v>
      </c>
      <c r="I352" s="1"/>
      <c r="J352">
        <v>24</v>
      </c>
      <c r="K352" t="s">
        <v>73</v>
      </c>
      <c r="L352" t="s">
        <v>74</v>
      </c>
      <c r="M352">
        <v>990001</v>
      </c>
      <c r="N352" t="s">
        <v>51</v>
      </c>
      <c r="O352">
        <v>3.5</v>
      </c>
      <c r="Q352">
        <v>3.5</v>
      </c>
      <c r="S352" t="s">
        <v>748</v>
      </c>
      <c r="AE352">
        <v>12</v>
      </c>
      <c r="AF352">
        <v>7.6</v>
      </c>
      <c r="AG352">
        <v>5</v>
      </c>
      <c r="AH352" t="s">
        <v>53</v>
      </c>
      <c r="AI352" t="s">
        <v>54</v>
      </c>
      <c r="AJ352">
        <v>2</v>
      </c>
      <c r="AK352">
        <v>1</v>
      </c>
      <c r="AL352">
        <v>1</v>
      </c>
      <c r="AM352" t="s">
        <v>55</v>
      </c>
      <c r="AN352" t="s">
        <v>56</v>
      </c>
      <c r="AP352">
        <v>1</v>
      </c>
      <c r="AQ352" t="s">
        <v>57</v>
      </c>
      <c r="AR352">
        <v>0</v>
      </c>
      <c r="AW352" t="s">
        <v>58</v>
      </c>
      <c r="AX352">
        <v>0</v>
      </c>
      <c r="AY352">
        <v>2</v>
      </c>
      <c r="AZ352">
        <v>3.5</v>
      </c>
      <c r="BA352">
        <v>3.5</v>
      </c>
      <c r="BB352" t="s">
        <v>59</v>
      </c>
    </row>
    <row r="353" spans="1:54" x14ac:dyDescent="0.2">
      <c r="A353" s="4" t="str">
        <f>VLOOKUP(F353,'Matching-Tabelle'!$A$57:$B$61,2,FALSE)</f>
        <v>curdin.schenkel@tkb.ch</v>
      </c>
      <c r="B353" s="4" t="str">
        <f>VLOOKUP(J353,'Matching-Tabelle'!$A$1:$B$52,2,FALSE)</f>
        <v>WPI RTB</v>
      </c>
      <c r="C353" s="4">
        <v>1</v>
      </c>
      <c r="D353" s="4" t="s">
        <v>87</v>
      </c>
      <c r="E353" s="5">
        <v>42703</v>
      </c>
      <c r="F353" t="s">
        <v>46</v>
      </c>
      <c r="G353" t="s">
        <v>47</v>
      </c>
      <c r="H353" t="s">
        <v>48</v>
      </c>
      <c r="I353" s="1"/>
      <c r="J353">
        <v>24</v>
      </c>
      <c r="K353" t="s">
        <v>73</v>
      </c>
      <c r="L353" t="s">
        <v>74</v>
      </c>
      <c r="M353">
        <v>990001</v>
      </c>
      <c r="N353" t="s">
        <v>51</v>
      </c>
      <c r="O353">
        <v>1</v>
      </c>
      <c r="Q353">
        <v>1</v>
      </c>
      <c r="S353" t="s">
        <v>87</v>
      </c>
      <c r="AE353">
        <v>12</v>
      </c>
      <c r="AF353">
        <v>7.6</v>
      </c>
      <c r="AG353">
        <v>5</v>
      </c>
      <c r="AH353" t="s">
        <v>53</v>
      </c>
      <c r="AI353" t="s">
        <v>54</v>
      </c>
      <c r="AJ353">
        <v>2</v>
      </c>
      <c r="AK353">
        <v>1</v>
      </c>
      <c r="AL353">
        <v>1</v>
      </c>
      <c r="AM353" t="s">
        <v>55</v>
      </c>
      <c r="AN353" t="s">
        <v>56</v>
      </c>
      <c r="AP353">
        <v>1</v>
      </c>
      <c r="AQ353" t="s">
        <v>57</v>
      </c>
      <c r="AR353">
        <v>0</v>
      </c>
      <c r="AW353" t="s">
        <v>58</v>
      </c>
      <c r="AX353">
        <v>0</v>
      </c>
      <c r="AY353">
        <v>2</v>
      </c>
      <c r="AZ353">
        <v>1</v>
      </c>
      <c r="BA353">
        <v>1</v>
      </c>
      <c r="BB353" t="s">
        <v>59</v>
      </c>
    </row>
    <row r="354" spans="1:54" x14ac:dyDescent="0.2">
      <c r="A354" s="4" t="str">
        <f>VLOOKUP(F354,'Matching-Tabelle'!$A$57:$B$61,2,FALSE)</f>
        <v>curdin.schenkel@tkb.ch</v>
      </c>
      <c r="B354" s="4" t="str">
        <f>VLOOKUP(J354,'Matching-Tabelle'!$A$1:$B$52,2,FALSE)</f>
        <v>WPI RTB</v>
      </c>
      <c r="C354" s="4">
        <v>0.75</v>
      </c>
      <c r="D354" s="4" t="s">
        <v>760</v>
      </c>
      <c r="E354" s="5">
        <v>42704</v>
      </c>
      <c r="F354" t="s">
        <v>46</v>
      </c>
      <c r="G354" t="s">
        <v>47</v>
      </c>
      <c r="H354" t="s">
        <v>48</v>
      </c>
      <c r="I354" s="1"/>
      <c r="J354">
        <v>24</v>
      </c>
      <c r="K354" t="s">
        <v>73</v>
      </c>
      <c r="L354" t="s">
        <v>74</v>
      </c>
      <c r="M354">
        <v>990001</v>
      </c>
      <c r="N354" t="s">
        <v>51</v>
      </c>
      <c r="O354">
        <v>0.75</v>
      </c>
      <c r="Q354">
        <v>0.75</v>
      </c>
      <c r="S354" t="s">
        <v>760</v>
      </c>
      <c r="AE354">
        <v>12</v>
      </c>
      <c r="AF354">
        <v>7.6</v>
      </c>
      <c r="AG354">
        <v>5</v>
      </c>
      <c r="AH354" t="s">
        <v>53</v>
      </c>
      <c r="AI354" t="s">
        <v>54</v>
      </c>
      <c r="AJ354">
        <v>2</v>
      </c>
      <c r="AK354">
        <v>1</v>
      </c>
      <c r="AL354">
        <v>1</v>
      </c>
      <c r="AM354" t="s">
        <v>55</v>
      </c>
      <c r="AN354" t="s">
        <v>56</v>
      </c>
      <c r="AP354">
        <v>1</v>
      </c>
      <c r="AQ354" t="s">
        <v>57</v>
      </c>
      <c r="AR354">
        <v>0</v>
      </c>
      <c r="AW354" t="s">
        <v>58</v>
      </c>
      <c r="AX354">
        <v>0</v>
      </c>
      <c r="AY354">
        <v>2</v>
      </c>
      <c r="AZ354">
        <v>0.75</v>
      </c>
      <c r="BA354">
        <v>0.75</v>
      </c>
      <c r="BB354" t="s">
        <v>59</v>
      </c>
    </row>
    <row r="355" spans="1:54" x14ac:dyDescent="0.2">
      <c r="A355" s="4" t="str">
        <f>VLOOKUP(F355,'Matching-Tabelle'!$A$57:$B$61,2,FALSE)</f>
        <v>curdin.schenkel@tkb.ch</v>
      </c>
      <c r="B355" s="4" t="str">
        <f>VLOOKUP(J355,'Matching-Tabelle'!$A$1:$B$52,2,FALSE)</f>
        <v>WPI RTB</v>
      </c>
      <c r="C355" s="4">
        <v>4.5</v>
      </c>
      <c r="D355" s="4" t="s">
        <v>763</v>
      </c>
      <c r="E355" s="5">
        <v>42705</v>
      </c>
      <c r="F355" t="s">
        <v>46</v>
      </c>
      <c r="G355" t="s">
        <v>47</v>
      </c>
      <c r="H355" t="s">
        <v>48</v>
      </c>
      <c r="I355" s="1"/>
      <c r="J355">
        <v>24</v>
      </c>
      <c r="K355" t="s">
        <v>73</v>
      </c>
      <c r="L355" t="s">
        <v>74</v>
      </c>
      <c r="M355">
        <v>990001</v>
      </c>
      <c r="N355" t="s">
        <v>51</v>
      </c>
      <c r="O355">
        <v>4.5</v>
      </c>
      <c r="Q355">
        <v>4.5</v>
      </c>
      <c r="S355" t="s">
        <v>763</v>
      </c>
      <c r="AE355">
        <v>12</v>
      </c>
      <c r="AF355">
        <v>7.6</v>
      </c>
      <c r="AG355">
        <v>5</v>
      </c>
      <c r="AH355" t="s">
        <v>53</v>
      </c>
      <c r="AI355" t="s">
        <v>54</v>
      </c>
      <c r="AJ355">
        <v>2</v>
      </c>
      <c r="AK355">
        <v>1</v>
      </c>
      <c r="AL355">
        <v>1</v>
      </c>
      <c r="AM355" t="s">
        <v>55</v>
      </c>
      <c r="AN355" t="s">
        <v>56</v>
      </c>
      <c r="AP355">
        <v>1</v>
      </c>
      <c r="AQ355" t="s">
        <v>57</v>
      </c>
      <c r="AR355">
        <v>0</v>
      </c>
      <c r="AW355" t="s">
        <v>58</v>
      </c>
      <c r="AX355">
        <v>0</v>
      </c>
      <c r="AY355">
        <v>2</v>
      </c>
      <c r="AZ355">
        <v>4.5</v>
      </c>
      <c r="BA355">
        <v>4.5</v>
      </c>
      <c r="BB355" t="s">
        <v>59</v>
      </c>
    </row>
    <row r="356" spans="1:54" x14ac:dyDescent="0.2">
      <c r="A356" s="4" t="str">
        <f>VLOOKUP(F356,'Matching-Tabelle'!$A$57:$B$61,2,FALSE)</f>
        <v>curdin.schenkel@tkb.ch</v>
      </c>
      <c r="B356" s="4" t="str">
        <f>VLOOKUP(J356,'Matching-Tabelle'!$A$1:$B$52,2,FALSE)</f>
        <v>WPI RTB</v>
      </c>
      <c r="C356" s="4">
        <v>1</v>
      </c>
      <c r="D356" s="4" t="s">
        <v>767</v>
      </c>
      <c r="E356" s="5">
        <v>42709</v>
      </c>
      <c r="F356" t="s">
        <v>46</v>
      </c>
      <c r="G356" t="s">
        <v>47</v>
      </c>
      <c r="H356" t="s">
        <v>48</v>
      </c>
      <c r="I356" s="1"/>
      <c r="J356">
        <v>24</v>
      </c>
      <c r="K356" t="s">
        <v>73</v>
      </c>
      <c r="L356" t="s">
        <v>74</v>
      </c>
      <c r="M356">
        <v>990001</v>
      </c>
      <c r="N356" t="s">
        <v>51</v>
      </c>
      <c r="O356">
        <v>1</v>
      </c>
      <c r="Q356">
        <v>1</v>
      </c>
      <c r="S356" t="s">
        <v>767</v>
      </c>
      <c r="AE356">
        <v>12</v>
      </c>
      <c r="AF356">
        <v>7.6</v>
      </c>
      <c r="AG356">
        <v>5</v>
      </c>
      <c r="AH356" t="s">
        <v>53</v>
      </c>
      <c r="AI356" t="s">
        <v>54</v>
      </c>
      <c r="AJ356">
        <v>2</v>
      </c>
      <c r="AK356">
        <v>1</v>
      </c>
      <c r="AL356">
        <v>1</v>
      </c>
      <c r="AM356" t="s">
        <v>55</v>
      </c>
      <c r="AN356" t="s">
        <v>56</v>
      </c>
      <c r="AP356">
        <v>1</v>
      </c>
      <c r="AQ356" t="s">
        <v>57</v>
      </c>
      <c r="AR356">
        <v>0</v>
      </c>
      <c r="AW356" t="s">
        <v>58</v>
      </c>
      <c r="AX356">
        <v>0</v>
      </c>
      <c r="AY356">
        <v>2</v>
      </c>
      <c r="AZ356">
        <v>1</v>
      </c>
      <c r="BA356">
        <v>1</v>
      </c>
      <c r="BB356" t="s">
        <v>59</v>
      </c>
    </row>
    <row r="357" spans="1:54" x14ac:dyDescent="0.2">
      <c r="A357" s="4" t="str">
        <f>VLOOKUP(F357,'Matching-Tabelle'!$A$57:$B$61,2,FALSE)</f>
        <v>curdin.schenkel@tkb.ch</v>
      </c>
      <c r="B357" s="4" t="str">
        <f>VLOOKUP(J357,'Matching-Tabelle'!$A$1:$B$52,2,FALSE)</f>
        <v>WPI RTB</v>
      </c>
      <c r="C357" s="4">
        <v>0.75</v>
      </c>
      <c r="D357" s="4" t="s">
        <v>87</v>
      </c>
      <c r="E357" s="5">
        <v>42709</v>
      </c>
      <c r="F357" t="s">
        <v>46</v>
      </c>
      <c r="G357" t="s">
        <v>47</v>
      </c>
      <c r="H357" t="s">
        <v>48</v>
      </c>
      <c r="I357" s="1"/>
      <c r="J357">
        <v>24</v>
      </c>
      <c r="K357" t="s">
        <v>73</v>
      </c>
      <c r="L357" t="s">
        <v>74</v>
      </c>
      <c r="M357">
        <v>990001</v>
      </c>
      <c r="N357" t="s">
        <v>51</v>
      </c>
      <c r="O357">
        <v>0.75</v>
      </c>
      <c r="Q357">
        <v>0.75</v>
      </c>
      <c r="S357" t="s">
        <v>87</v>
      </c>
      <c r="AE357">
        <v>12</v>
      </c>
      <c r="AF357">
        <v>7.6</v>
      </c>
      <c r="AG357">
        <v>5</v>
      </c>
      <c r="AH357" t="s">
        <v>53</v>
      </c>
      <c r="AI357" t="s">
        <v>54</v>
      </c>
      <c r="AJ357">
        <v>2</v>
      </c>
      <c r="AK357">
        <v>1</v>
      </c>
      <c r="AL357">
        <v>1</v>
      </c>
      <c r="AM357" t="s">
        <v>55</v>
      </c>
      <c r="AN357" t="s">
        <v>56</v>
      </c>
      <c r="AP357">
        <v>1</v>
      </c>
      <c r="AQ357" t="s">
        <v>57</v>
      </c>
      <c r="AR357">
        <v>0</v>
      </c>
      <c r="AW357" t="s">
        <v>58</v>
      </c>
      <c r="AX357">
        <v>0</v>
      </c>
      <c r="AY357">
        <v>2</v>
      </c>
      <c r="AZ357">
        <v>0.75</v>
      </c>
      <c r="BA357">
        <v>0.75</v>
      </c>
      <c r="BB357" t="s">
        <v>59</v>
      </c>
    </row>
    <row r="358" spans="1:54" x14ac:dyDescent="0.2">
      <c r="A358" s="4" t="str">
        <f>VLOOKUP(F358,'Matching-Tabelle'!$A$57:$B$61,2,FALSE)</f>
        <v>curdin.schenkel@tkb.ch</v>
      </c>
      <c r="B358" s="4" t="str">
        <f>VLOOKUP(J358,'Matching-Tabelle'!$A$1:$B$52,2,FALSE)</f>
        <v>WPI RTB</v>
      </c>
      <c r="C358" s="4">
        <v>1</v>
      </c>
      <c r="D358" s="4" t="s">
        <v>87</v>
      </c>
      <c r="E358" s="5">
        <v>42711</v>
      </c>
      <c r="F358" t="s">
        <v>46</v>
      </c>
      <c r="G358" t="s">
        <v>47</v>
      </c>
      <c r="H358" t="s">
        <v>48</v>
      </c>
      <c r="I358" s="1"/>
      <c r="J358">
        <v>24</v>
      </c>
      <c r="K358" t="s">
        <v>73</v>
      </c>
      <c r="L358" t="s">
        <v>74</v>
      </c>
      <c r="M358">
        <v>990001</v>
      </c>
      <c r="N358" t="s">
        <v>51</v>
      </c>
      <c r="O358">
        <v>1</v>
      </c>
      <c r="Q358">
        <v>1</v>
      </c>
      <c r="S358" t="s">
        <v>87</v>
      </c>
      <c r="AE358">
        <v>12</v>
      </c>
      <c r="AF358">
        <v>7.6</v>
      </c>
      <c r="AG358">
        <v>5</v>
      </c>
      <c r="AH358" t="s">
        <v>53</v>
      </c>
      <c r="AI358" t="s">
        <v>54</v>
      </c>
      <c r="AJ358">
        <v>2</v>
      </c>
      <c r="AK358">
        <v>1</v>
      </c>
      <c r="AL358">
        <v>1</v>
      </c>
      <c r="AM358" t="s">
        <v>55</v>
      </c>
      <c r="AN358" t="s">
        <v>56</v>
      </c>
      <c r="AP358">
        <v>1</v>
      </c>
      <c r="AQ358" t="s">
        <v>57</v>
      </c>
      <c r="AR358">
        <v>0</v>
      </c>
      <c r="AW358" t="s">
        <v>58</v>
      </c>
      <c r="AX358">
        <v>0</v>
      </c>
      <c r="AY358">
        <v>2</v>
      </c>
      <c r="AZ358">
        <v>1</v>
      </c>
      <c r="BA358">
        <v>1</v>
      </c>
      <c r="BB358" t="s">
        <v>59</v>
      </c>
    </row>
    <row r="359" spans="1:54" x14ac:dyDescent="0.2">
      <c r="A359" s="4" t="str">
        <f>VLOOKUP(F359,'Matching-Tabelle'!$A$57:$B$61,2,FALSE)</f>
        <v>curdin.schenkel@tkb.ch</v>
      </c>
      <c r="B359" s="4" t="str">
        <f>VLOOKUP(J359,'Matching-Tabelle'!$A$1:$B$52,2,FALSE)</f>
        <v>WPI RTB</v>
      </c>
      <c r="C359" s="4">
        <v>3</v>
      </c>
      <c r="D359" s="4" t="s">
        <v>780</v>
      </c>
      <c r="E359" s="5">
        <v>42711</v>
      </c>
      <c r="F359" t="s">
        <v>46</v>
      </c>
      <c r="G359" t="s">
        <v>47</v>
      </c>
      <c r="H359" t="s">
        <v>48</v>
      </c>
      <c r="I359" s="1"/>
      <c r="J359">
        <v>24</v>
      </c>
      <c r="K359" t="s">
        <v>73</v>
      </c>
      <c r="L359" t="s">
        <v>74</v>
      </c>
      <c r="M359">
        <v>990001</v>
      </c>
      <c r="N359" t="s">
        <v>51</v>
      </c>
      <c r="O359">
        <v>3</v>
      </c>
      <c r="Q359">
        <v>3</v>
      </c>
      <c r="S359" t="s">
        <v>780</v>
      </c>
      <c r="AE359">
        <v>12</v>
      </c>
      <c r="AF359">
        <v>7.6</v>
      </c>
      <c r="AG359">
        <v>5</v>
      </c>
      <c r="AH359" t="s">
        <v>53</v>
      </c>
      <c r="AI359" t="s">
        <v>54</v>
      </c>
      <c r="AJ359">
        <v>2</v>
      </c>
      <c r="AK359">
        <v>1</v>
      </c>
      <c r="AL359">
        <v>1</v>
      </c>
      <c r="AM359" t="s">
        <v>55</v>
      </c>
      <c r="AN359" t="s">
        <v>56</v>
      </c>
      <c r="AP359">
        <v>1</v>
      </c>
      <c r="AQ359" t="s">
        <v>57</v>
      </c>
      <c r="AR359">
        <v>0</v>
      </c>
      <c r="AW359" t="s">
        <v>58</v>
      </c>
      <c r="AX359">
        <v>0</v>
      </c>
      <c r="AY359">
        <v>2</v>
      </c>
      <c r="AZ359">
        <v>3</v>
      </c>
      <c r="BA359">
        <v>3</v>
      </c>
      <c r="BB359" t="s">
        <v>59</v>
      </c>
    </row>
    <row r="360" spans="1:54" x14ac:dyDescent="0.2">
      <c r="A360" s="4" t="str">
        <f>VLOOKUP(F360,'Matching-Tabelle'!$A$57:$B$61,2,FALSE)</f>
        <v>curdin.schenkel@tkb.ch</v>
      </c>
      <c r="B360" s="4" t="str">
        <f>VLOOKUP(J360,'Matching-Tabelle'!$A$1:$B$52,2,FALSE)</f>
        <v>WPI RTB</v>
      </c>
      <c r="C360" s="4">
        <v>2</v>
      </c>
      <c r="D360" s="4" t="s">
        <v>781</v>
      </c>
      <c r="E360" s="5">
        <v>42712</v>
      </c>
      <c r="F360" t="s">
        <v>46</v>
      </c>
      <c r="G360" t="s">
        <v>47</v>
      </c>
      <c r="H360" t="s">
        <v>48</v>
      </c>
      <c r="I360" s="1"/>
      <c r="J360">
        <v>24</v>
      </c>
      <c r="K360" t="s">
        <v>73</v>
      </c>
      <c r="L360" t="s">
        <v>74</v>
      </c>
      <c r="M360">
        <v>990001</v>
      </c>
      <c r="N360" t="s">
        <v>51</v>
      </c>
      <c r="O360">
        <v>2</v>
      </c>
      <c r="Q360">
        <v>2</v>
      </c>
      <c r="S360" t="s">
        <v>781</v>
      </c>
      <c r="AE360">
        <v>12</v>
      </c>
      <c r="AF360">
        <v>7.6</v>
      </c>
      <c r="AG360">
        <v>5</v>
      </c>
      <c r="AH360" t="s">
        <v>53</v>
      </c>
      <c r="AI360" t="s">
        <v>54</v>
      </c>
      <c r="AJ360">
        <v>2</v>
      </c>
      <c r="AK360">
        <v>1</v>
      </c>
      <c r="AL360">
        <v>1</v>
      </c>
      <c r="AM360" t="s">
        <v>55</v>
      </c>
      <c r="AN360" t="s">
        <v>56</v>
      </c>
      <c r="AP360">
        <v>1</v>
      </c>
      <c r="AQ360" t="s">
        <v>57</v>
      </c>
      <c r="AR360">
        <v>0</v>
      </c>
      <c r="AW360" t="s">
        <v>58</v>
      </c>
      <c r="AX360">
        <v>0</v>
      </c>
      <c r="AY360">
        <v>2</v>
      </c>
      <c r="AZ360">
        <v>2</v>
      </c>
      <c r="BA360">
        <v>2</v>
      </c>
      <c r="BB360" t="s">
        <v>59</v>
      </c>
    </row>
    <row r="361" spans="1:54" x14ac:dyDescent="0.2">
      <c r="A361" s="4" t="str">
        <f>VLOOKUP(F361,'Matching-Tabelle'!$A$57:$B$61,2,FALSE)</f>
        <v>curdin.schenkel@tkb.ch</v>
      </c>
      <c r="B361" s="4" t="str">
        <f>VLOOKUP(J361,'Matching-Tabelle'!$A$1:$B$52,2,FALSE)</f>
        <v>WPI RTB</v>
      </c>
      <c r="C361" s="4">
        <v>0.75</v>
      </c>
      <c r="D361" s="4" t="s">
        <v>790</v>
      </c>
      <c r="E361" s="5">
        <v>42716</v>
      </c>
      <c r="F361" t="s">
        <v>46</v>
      </c>
      <c r="G361" t="s">
        <v>47</v>
      </c>
      <c r="H361" t="s">
        <v>48</v>
      </c>
      <c r="I361" s="1"/>
      <c r="J361">
        <v>24</v>
      </c>
      <c r="K361" t="s">
        <v>73</v>
      </c>
      <c r="L361" t="s">
        <v>74</v>
      </c>
      <c r="M361">
        <v>990001</v>
      </c>
      <c r="N361" t="s">
        <v>51</v>
      </c>
      <c r="O361">
        <v>0.75</v>
      </c>
      <c r="Q361">
        <v>0.75</v>
      </c>
      <c r="S361" t="s">
        <v>790</v>
      </c>
      <c r="AE361">
        <v>12</v>
      </c>
      <c r="AF361">
        <v>7.6</v>
      </c>
      <c r="AG361">
        <v>5</v>
      </c>
      <c r="AH361" t="s">
        <v>53</v>
      </c>
      <c r="AI361" t="s">
        <v>54</v>
      </c>
      <c r="AJ361">
        <v>2</v>
      </c>
      <c r="AK361">
        <v>1</v>
      </c>
      <c r="AL361">
        <v>1</v>
      </c>
      <c r="AM361" t="s">
        <v>55</v>
      </c>
      <c r="AN361" t="s">
        <v>56</v>
      </c>
      <c r="AP361">
        <v>1</v>
      </c>
      <c r="AQ361" t="s">
        <v>57</v>
      </c>
      <c r="AR361">
        <v>0</v>
      </c>
      <c r="AW361" t="s">
        <v>58</v>
      </c>
      <c r="AX361">
        <v>0</v>
      </c>
      <c r="AY361">
        <v>2</v>
      </c>
      <c r="AZ361">
        <v>0.75</v>
      </c>
      <c r="BA361">
        <v>0.75</v>
      </c>
      <c r="BB361" t="s">
        <v>59</v>
      </c>
    </row>
    <row r="362" spans="1:54" x14ac:dyDescent="0.2">
      <c r="A362" s="4" t="str">
        <f>VLOOKUP(F362,'Matching-Tabelle'!$A$57:$B$61,2,FALSE)</f>
        <v>curdin.schenkel@tkb.ch</v>
      </c>
      <c r="B362" s="4" t="str">
        <f>VLOOKUP(J362,'Matching-Tabelle'!$A$1:$B$52,2,FALSE)</f>
        <v>WPI RTB</v>
      </c>
      <c r="C362" s="4">
        <v>3</v>
      </c>
      <c r="D362" s="4"/>
      <c r="E362" s="5">
        <v>42716</v>
      </c>
      <c r="F362" t="s">
        <v>46</v>
      </c>
      <c r="G362" t="s">
        <v>47</v>
      </c>
      <c r="H362" t="s">
        <v>48</v>
      </c>
      <c r="I362" s="1"/>
      <c r="J362">
        <v>24</v>
      </c>
      <c r="K362" t="s">
        <v>73</v>
      </c>
      <c r="L362" t="s">
        <v>74</v>
      </c>
      <c r="M362">
        <v>990001</v>
      </c>
      <c r="N362" t="s">
        <v>51</v>
      </c>
      <c r="O362">
        <v>3</v>
      </c>
      <c r="Q362">
        <v>3</v>
      </c>
      <c r="AE362">
        <v>12</v>
      </c>
      <c r="AF362">
        <v>7.6</v>
      </c>
      <c r="AG362">
        <v>5</v>
      </c>
      <c r="AH362" t="s">
        <v>53</v>
      </c>
      <c r="AI362" t="s">
        <v>54</v>
      </c>
      <c r="AJ362">
        <v>2</v>
      </c>
      <c r="AK362">
        <v>1</v>
      </c>
      <c r="AL362">
        <v>1</v>
      </c>
      <c r="AM362" t="s">
        <v>55</v>
      </c>
      <c r="AN362" t="s">
        <v>56</v>
      </c>
      <c r="AP362">
        <v>1</v>
      </c>
      <c r="AQ362" t="s">
        <v>57</v>
      </c>
      <c r="AR362">
        <v>0</v>
      </c>
      <c r="AW362" t="s">
        <v>58</v>
      </c>
      <c r="AX362">
        <v>0</v>
      </c>
      <c r="AY362">
        <v>2</v>
      </c>
      <c r="AZ362">
        <v>3</v>
      </c>
      <c r="BA362">
        <v>3</v>
      </c>
      <c r="BB362" t="s">
        <v>59</v>
      </c>
    </row>
    <row r="363" spans="1:54" x14ac:dyDescent="0.2">
      <c r="A363" s="4" t="str">
        <f>VLOOKUP(F363,'Matching-Tabelle'!$A$57:$B$61,2,FALSE)</f>
        <v>curdin.schenkel@tkb.ch</v>
      </c>
      <c r="B363" s="4" t="str">
        <f>VLOOKUP(J363,'Matching-Tabelle'!$A$1:$B$52,2,FALSE)</f>
        <v>WPI RTB</v>
      </c>
      <c r="C363" s="4">
        <v>1</v>
      </c>
      <c r="D363" s="4" t="s">
        <v>797</v>
      </c>
      <c r="E363" s="5">
        <v>42717</v>
      </c>
      <c r="F363" t="s">
        <v>46</v>
      </c>
      <c r="G363" t="s">
        <v>47</v>
      </c>
      <c r="H363" t="s">
        <v>48</v>
      </c>
      <c r="I363" s="1"/>
      <c r="J363">
        <v>24</v>
      </c>
      <c r="K363" t="s">
        <v>73</v>
      </c>
      <c r="L363" t="s">
        <v>74</v>
      </c>
      <c r="M363">
        <v>990001</v>
      </c>
      <c r="N363" t="s">
        <v>51</v>
      </c>
      <c r="O363">
        <v>1</v>
      </c>
      <c r="Q363">
        <v>1</v>
      </c>
      <c r="S363" t="s">
        <v>797</v>
      </c>
      <c r="AE363">
        <v>12</v>
      </c>
      <c r="AF363">
        <v>7.6</v>
      </c>
      <c r="AG363">
        <v>5</v>
      </c>
      <c r="AH363" t="s">
        <v>53</v>
      </c>
      <c r="AI363" t="s">
        <v>54</v>
      </c>
      <c r="AJ363">
        <v>2</v>
      </c>
      <c r="AK363">
        <v>1</v>
      </c>
      <c r="AL363">
        <v>1</v>
      </c>
      <c r="AM363" t="s">
        <v>55</v>
      </c>
      <c r="AN363" t="s">
        <v>56</v>
      </c>
      <c r="AP363">
        <v>1</v>
      </c>
      <c r="AQ363" t="s">
        <v>57</v>
      </c>
      <c r="AR363">
        <v>0</v>
      </c>
      <c r="AW363" t="s">
        <v>58</v>
      </c>
      <c r="AX363">
        <v>0</v>
      </c>
      <c r="AY363">
        <v>2</v>
      </c>
      <c r="AZ363">
        <v>1</v>
      </c>
      <c r="BA363">
        <v>1</v>
      </c>
      <c r="BB363" t="s">
        <v>59</v>
      </c>
    </row>
    <row r="364" spans="1:54" x14ac:dyDescent="0.2">
      <c r="A364" s="4" t="str">
        <f>VLOOKUP(F364,'Matching-Tabelle'!$A$57:$B$61,2,FALSE)</f>
        <v>curdin.schenkel@tkb.ch</v>
      </c>
      <c r="B364" s="4" t="str">
        <f>VLOOKUP(J364,'Matching-Tabelle'!$A$1:$B$52,2,FALSE)</f>
        <v>WPI RTB</v>
      </c>
      <c r="C364" s="4">
        <v>0.5</v>
      </c>
      <c r="D364" s="4" t="s">
        <v>798</v>
      </c>
      <c r="E364" s="5">
        <v>42717</v>
      </c>
      <c r="F364" t="s">
        <v>46</v>
      </c>
      <c r="G364" t="s">
        <v>47</v>
      </c>
      <c r="H364" t="s">
        <v>48</v>
      </c>
      <c r="I364" s="1"/>
      <c r="J364">
        <v>24</v>
      </c>
      <c r="K364" t="s">
        <v>73</v>
      </c>
      <c r="L364" t="s">
        <v>74</v>
      </c>
      <c r="M364">
        <v>990001</v>
      </c>
      <c r="N364" t="s">
        <v>51</v>
      </c>
      <c r="O364">
        <v>0.5</v>
      </c>
      <c r="Q364">
        <v>0.5</v>
      </c>
      <c r="S364" t="s">
        <v>798</v>
      </c>
      <c r="AE364">
        <v>12</v>
      </c>
      <c r="AF364">
        <v>7.6</v>
      </c>
      <c r="AG364">
        <v>5</v>
      </c>
      <c r="AH364" t="s">
        <v>53</v>
      </c>
      <c r="AI364" t="s">
        <v>54</v>
      </c>
      <c r="AJ364">
        <v>2</v>
      </c>
      <c r="AK364">
        <v>1</v>
      </c>
      <c r="AL364">
        <v>1</v>
      </c>
      <c r="AM364" t="s">
        <v>55</v>
      </c>
      <c r="AN364" t="s">
        <v>56</v>
      </c>
      <c r="AP364">
        <v>1</v>
      </c>
      <c r="AQ364" t="s">
        <v>57</v>
      </c>
      <c r="AR364">
        <v>0</v>
      </c>
      <c r="AW364" t="s">
        <v>58</v>
      </c>
      <c r="AX364">
        <v>0</v>
      </c>
      <c r="AY364">
        <v>2</v>
      </c>
      <c r="AZ364">
        <v>0.5</v>
      </c>
      <c r="BA364">
        <v>0.5</v>
      </c>
      <c r="BB364" t="s">
        <v>59</v>
      </c>
    </row>
    <row r="365" spans="1:54" x14ac:dyDescent="0.2">
      <c r="A365" s="4" t="str">
        <f>VLOOKUP(F365,'Matching-Tabelle'!$A$57:$B$61,2,FALSE)</f>
        <v>curdin.schenkel@tkb.ch</v>
      </c>
      <c r="B365" s="4" t="str">
        <f>VLOOKUP(J365,'Matching-Tabelle'!$A$1:$B$52,2,FALSE)</f>
        <v>WPI RTB</v>
      </c>
      <c r="C365" s="4">
        <v>0.75</v>
      </c>
      <c r="D365" s="4" t="s">
        <v>87</v>
      </c>
      <c r="E365" s="5">
        <v>42718</v>
      </c>
      <c r="F365" t="s">
        <v>46</v>
      </c>
      <c r="G365" t="s">
        <v>47</v>
      </c>
      <c r="H365" t="s">
        <v>48</v>
      </c>
      <c r="I365" s="1"/>
      <c r="J365">
        <v>24</v>
      </c>
      <c r="K365" t="s">
        <v>73</v>
      </c>
      <c r="L365" t="s">
        <v>74</v>
      </c>
      <c r="M365">
        <v>990001</v>
      </c>
      <c r="N365" t="s">
        <v>51</v>
      </c>
      <c r="O365">
        <v>0.75</v>
      </c>
      <c r="Q365">
        <v>0.75</v>
      </c>
      <c r="S365" t="s">
        <v>87</v>
      </c>
      <c r="AE365">
        <v>12</v>
      </c>
      <c r="AF365">
        <v>7.6</v>
      </c>
      <c r="AG365">
        <v>5</v>
      </c>
      <c r="AH365" t="s">
        <v>53</v>
      </c>
      <c r="AI365" t="s">
        <v>54</v>
      </c>
      <c r="AJ365">
        <v>2</v>
      </c>
      <c r="AK365">
        <v>1</v>
      </c>
      <c r="AL365">
        <v>1</v>
      </c>
      <c r="AM365" t="s">
        <v>55</v>
      </c>
      <c r="AN365" t="s">
        <v>56</v>
      </c>
      <c r="AP365">
        <v>1</v>
      </c>
      <c r="AQ365" t="s">
        <v>57</v>
      </c>
      <c r="AR365">
        <v>0</v>
      </c>
      <c r="AW365" t="s">
        <v>58</v>
      </c>
      <c r="AX365">
        <v>0</v>
      </c>
      <c r="AY365">
        <v>2</v>
      </c>
      <c r="AZ365">
        <v>0.75</v>
      </c>
      <c r="BA365">
        <v>0.75</v>
      </c>
      <c r="BB365" t="s">
        <v>59</v>
      </c>
    </row>
    <row r="366" spans="1:54" x14ac:dyDescent="0.2">
      <c r="A366" s="4" t="str">
        <f>VLOOKUP(F366,'Matching-Tabelle'!$A$57:$B$61,2,FALSE)</f>
        <v>curdin.schenkel@tkb.ch</v>
      </c>
      <c r="B366" s="4" t="str">
        <f>VLOOKUP(J366,'Matching-Tabelle'!$A$1:$B$52,2,FALSE)</f>
        <v>WPI RTB</v>
      </c>
      <c r="C366" s="4">
        <v>1</v>
      </c>
      <c r="D366" s="4" t="s">
        <v>804</v>
      </c>
      <c r="E366" s="5">
        <v>42718</v>
      </c>
      <c r="F366" t="s">
        <v>46</v>
      </c>
      <c r="G366" t="s">
        <v>47</v>
      </c>
      <c r="H366" t="s">
        <v>48</v>
      </c>
      <c r="I366" s="1"/>
      <c r="J366">
        <v>24</v>
      </c>
      <c r="K366" t="s">
        <v>73</v>
      </c>
      <c r="L366" t="s">
        <v>74</v>
      </c>
      <c r="M366">
        <v>990001</v>
      </c>
      <c r="N366" t="s">
        <v>51</v>
      </c>
      <c r="O366">
        <v>1</v>
      </c>
      <c r="Q366">
        <v>1</v>
      </c>
      <c r="S366" t="s">
        <v>804</v>
      </c>
      <c r="AE366">
        <v>12</v>
      </c>
      <c r="AF366">
        <v>7.6</v>
      </c>
      <c r="AG366">
        <v>5</v>
      </c>
      <c r="AH366" t="s">
        <v>53</v>
      </c>
      <c r="AI366" t="s">
        <v>54</v>
      </c>
      <c r="AJ366">
        <v>2</v>
      </c>
      <c r="AK366">
        <v>1</v>
      </c>
      <c r="AL366">
        <v>1</v>
      </c>
      <c r="AM366" t="s">
        <v>55</v>
      </c>
      <c r="AN366" t="s">
        <v>56</v>
      </c>
      <c r="AP366">
        <v>1</v>
      </c>
      <c r="AQ366" t="s">
        <v>57</v>
      </c>
      <c r="AR366">
        <v>0</v>
      </c>
      <c r="AW366" t="s">
        <v>58</v>
      </c>
      <c r="AX366">
        <v>0</v>
      </c>
      <c r="AY366">
        <v>2</v>
      </c>
      <c r="AZ366">
        <v>1</v>
      </c>
      <c r="BA366">
        <v>1</v>
      </c>
      <c r="BB366" t="s">
        <v>59</v>
      </c>
    </row>
    <row r="367" spans="1:54" x14ac:dyDescent="0.2">
      <c r="A367" s="4" t="str">
        <f>VLOOKUP(F367,'Matching-Tabelle'!$A$57:$B$61,2,FALSE)</f>
        <v>curdin.schenkel@tkb.ch</v>
      </c>
      <c r="B367" s="4" t="str">
        <f>VLOOKUP(J367,'Matching-Tabelle'!$A$1:$B$52,2,FALSE)</f>
        <v>WPI RTB</v>
      </c>
      <c r="C367" s="4">
        <v>2</v>
      </c>
      <c r="D367" s="4" t="s">
        <v>807</v>
      </c>
      <c r="E367" s="5">
        <v>42718</v>
      </c>
      <c r="F367" t="s">
        <v>46</v>
      </c>
      <c r="G367" t="s">
        <v>47</v>
      </c>
      <c r="H367" t="s">
        <v>48</v>
      </c>
      <c r="I367" s="1"/>
      <c r="J367">
        <v>24</v>
      </c>
      <c r="K367" t="s">
        <v>73</v>
      </c>
      <c r="L367" t="s">
        <v>74</v>
      </c>
      <c r="M367">
        <v>990001</v>
      </c>
      <c r="N367" t="s">
        <v>51</v>
      </c>
      <c r="O367">
        <v>2</v>
      </c>
      <c r="Q367">
        <v>2</v>
      </c>
      <c r="S367" t="s">
        <v>807</v>
      </c>
      <c r="AE367">
        <v>12</v>
      </c>
      <c r="AF367">
        <v>7.6</v>
      </c>
      <c r="AG367">
        <v>5</v>
      </c>
      <c r="AH367" t="s">
        <v>53</v>
      </c>
      <c r="AI367" t="s">
        <v>54</v>
      </c>
      <c r="AJ367">
        <v>2</v>
      </c>
      <c r="AK367">
        <v>1</v>
      </c>
      <c r="AL367">
        <v>1</v>
      </c>
      <c r="AM367" t="s">
        <v>55</v>
      </c>
      <c r="AN367" t="s">
        <v>56</v>
      </c>
      <c r="AP367">
        <v>1</v>
      </c>
      <c r="AQ367" t="s">
        <v>57</v>
      </c>
      <c r="AR367">
        <v>0</v>
      </c>
      <c r="AW367" t="s">
        <v>58</v>
      </c>
      <c r="AX367">
        <v>0</v>
      </c>
      <c r="AY367">
        <v>2</v>
      </c>
      <c r="AZ367">
        <v>2</v>
      </c>
      <c r="BA367">
        <v>2</v>
      </c>
      <c r="BB367" t="s">
        <v>59</v>
      </c>
    </row>
    <row r="368" spans="1:54" x14ac:dyDescent="0.2">
      <c r="A368" s="4" t="str">
        <f>VLOOKUP(F368,'Matching-Tabelle'!$A$57:$B$61,2,FALSE)</f>
        <v>curdin.schenkel@tkb.ch</v>
      </c>
      <c r="B368" s="4" t="str">
        <f>VLOOKUP(J368,'Matching-Tabelle'!$A$1:$B$52,2,FALSE)</f>
        <v>WPI RTB</v>
      </c>
      <c r="C368" s="4">
        <v>1</v>
      </c>
      <c r="D368" s="4" t="s">
        <v>808</v>
      </c>
      <c r="E368" s="5">
        <v>42718</v>
      </c>
      <c r="F368" t="s">
        <v>46</v>
      </c>
      <c r="G368" t="s">
        <v>47</v>
      </c>
      <c r="H368" t="s">
        <v>48</v>
      </c>
      <c r="I368" s="1"/>
      <c r="J368">
        <v>24</v>
      </c>
      <c r="K368" t="s">
        <v>73</v>
      </c>
      <c r="L368" t="s">
        <v>74</v>
      </c>
      <c r="M368">
        <v>990001</v>
      </c>
      <c r="N368" t="s">
        <v>51</v>
      </c>
      <c r="O368">
        <v>1</v>
      </c>
      <c r="Q368">
        <v>1</v>
      </c>
      <c r="S368" t="s">
        <v>808</v>
      </c>
      <c r="AE368">
        <v>12</v>
      </c>
      <c r="AF368">
        <v>7.6</v>
      </c>
      <c r="AG368">
        <v>5</v>
      </c>
      <c r="AH368" t="s">
        <v>53</v>
      </c>
      <c r="AI368" t="s">
        <v>54</v>
      </c>
      <c r="AJ368">
        <v>2</v>
      </c>
      <c r="AK368">
        <v>1</v>
      </c>
      <c r="AL368">
        <v>1</v>
      </c>
      <c r="AM368" t="s">
        <v>55</v>
      </c>
      <c r="AN368" t="s">
        <v>56</v>
      </c>
      <c r="AP368">
        <v>1</v>
      </c>
      <c r="AQ368" t="s">
        <v>57</v>
      </c>
      <c r="AR368">
        <v>0</v>
      </c>
      <c r="AW368" t="s">
        <v>58</v>
      </c>
      <c r="AX368">
        <v>0</v>
      </c>
      <c r="AY368">
        <v>2</v>
      </c>
      <c r="AZ368">
        <v>1</v>
      </c>
      <c r="BA368">
        <v>1</v>
      </c>
      <c r="BB368" t="s">
        <v>59</v>
      </c>
    </row>
    <row r="369" spans="1:54" x14ac:dyDescent="0.2">
      <c r="A369" s="4" t="str">
        <f>VLOOKUP(F369,'Matching-Tabelle'!$A$57:$B$61,2,FALSE)</f>
        <v>curdin.schenkel@tkb.ch</v>
      </c>
      <c r="B369" s="4" t="str">
        <f>VLOOKUP(J369,'Matching-Tabelle'!$A$1:$B$52,2,FALSE)</f>
        <v>WPI RTB</v>
      </c>
      <c r="C369" s="4">
        <v>2.5</v>
      </c>
      <c r="D369" s="4" t="s">
        <v>426</v>
      </c>
      <c r="E369" s="5">
        <v>42720</v>
      </c>
      <c r="F369" t="s">
        <v>46</v>
      </c>
      <c r="G369" t="s">
        <v>47</v>
      </c>
      <c r="H369" t="s">
        <v>48</v>
      </c>
      <c r="I369" s="1"/>
      <c r="J369">
        <v>24</v>
      </c>
      <c r="K369" t="s">
        <v>73</v>
      </c>
      <c r="L369" t="s">
        <v>74</v>
      </c>
      <c r="M369">
        <v>990001</v>
      </c>
      <c r="N369" t="s">
        <v>51</v>
      </c>
      <c r="O369">
        <v>2.5</v>
      </c>
      <c r="Q369">
        <v>2.5</v>
      </c>
      <c r="S369" t="s">
        <v>426</v>
      </c>
      <c r="AE369">
        <v>12</v>
      </c>
      <c r="AF369">
        <v>7.6</v>
      </c>
      <c r="AG369">
        <v>5</v>
      </c>
      <c r="AH369" t="s">
        <v>53</v>
      </c>
      <c r="AI369" t="s">
        <v>54</v>
      </c>
      <c r="AJ369">
        <v>2</v>
      </c>
      <c r="AK369">
        <v>1</v>
      </c>
      <c r="AL369">
        <v>1</v>
      </c>
      <c r="AM369" t="s">
        <v>55</v>
      </c>
      <c r="AN369" t="s">
        <v>56</v>
      </c>
      <c r="AP369">
        <v>1</v>
      </c>
      <c r="AQ369" t="s">
        <v>57</v>
      </c>
      <c r="AR369">
        <v>0</v>
      </c>
      <c r="AW369" t="s">
        <v>58</v>
      </c>
      <c r="AX369">
        <v>0</v>
      </c>
      <c r="AY369">
        <v>2</v>
      </c>
      <c r="AZ369">
        <v>2.5</v>
      </c>
      <c r="BA369">
        <v>2.5</v>
      </c>
      <c r="BB369" t="s">
        <v>59</v>
      </c>
    </row>
    <row r="370" spans="1:54" x14ac:dyDescent="0.2">
      <c r="A370" s="4" t="str">
        <f>VLOOKUP(F370,'Matching-Tabelle'!$A$57:$B$61,2,FALSE)</f>
        <v>curdin.schenkel@tkb.ch</v>
      </c>
      <c r="B370" s="4" t="str">
        <f>VLOOKUP(J370,'Matching-Tabelle'!$A$1:$B$52,2,FALSE)</f>
        <v>WPI RTB</v>
      </c>
      <c r="C370" s="4">
        <v>4.5</v>
      </c>
      <c r="D370" s="4" t="s">
        <v>820</v>
      </c>
      <c r="E370" s="5">
        <v>42723</v>
      </c>
      <c r="F370" t="s">
        <v>46</v>
      </c>
      <c r="G370" t="s">
        <v>47</v>
      </c>
      <c r="H370" t="s">
        <v>48</v>
      </c>
      <c r="I370" s="1"/>
      <c r="J370">
        <v>24</v>
      </c>
      <c r="K370" t="s">
        <v>73</v>
      </c>
      <c r="L370" t="s">
        <v>74</v>
      </c>
      <c r="M370">
        <v>990001</v>
      </c>
      <c r="N370" t="s">
        <v>51</v>
      </c>
      <c r="O370">
        <v>4.5</v>
      </c>
      <c r="Q370">
        <v>4.5</v>
      </c>
      <c r="S370" t="s">
        <v>820</v>
      </c>
      <c r="AE370">
        <v>12</v>
      </c>
      <c r="AF370">
        <v>7.6</v>
      </c>
      <c r="AG370">
        <v>5</v>
      </c>
      <c r="AH370" t="s">
        <v>53</v>
      </c>
      <c r="AI370" t="s">
        <v>54</v>
      </c>
      <c r="AJ370">
        <v>2</v>
      </c>
      <c r="AK370">
        <v>1</v>
      </c>
      <c r="AL370">
        <v>1</v>
      </c>
      <c r="AM370" t="s">
        <v>55</v>
      </c>
      <c r="AN370" t="s">
        <v>56</v>
      </c>
      <c r="AP370">
        <v>1</v>
      </c>
      <c r="AQ370" t="s">
        <v>57</v>
      </c>
      <c r="AR370">
        <v>0</v>
      </c>
      <c r="AW370" t="s">
        <v>58</v>
      </c>
      <c r="AX370">
        <v>0</v>
      </c>
      <c r="AY370">
        <v>2</v>
      </c>
      <c r="AZ370">
        <v>4.5</v>
      </c>
      <c r="BA370">
        <v>4.5</v>
      </c>
      <c r="BB370" t="s">
        <v>59</v>
      </c>
    </row>
    <row r="371" spans="1:54" x14ac:dyDescent="0.2">
      <c r="A371" s="4" t="str">
        <f>VLOOKUP(F371,'Matching-Tabelle'!$A$57:$B$61,2,FALSE)</f>
        <v>curdin.schenkel@tkb.ch</v>
      </c>
      <c r="B371" s="4" t="str">
        <f>VLOOKUP(J371,'Matching-Tabelle'!$A$1:$B$52,2,FALSE)</f>
        <v>WPI RTB</v>
      </c>
      <c r="C371" s="4">
        <v>0.5</v>
      </c>
      <c r="D371" s="4" t="s">
        <v>822</v>
      </c>
      <c r="E371" s="5">
        <v>42724</v>
      </c>
      <c r="F371" t="s">
        <v>46</v>
      </c>
      <c r="G371" t="s">
        <v>47</v>
      </c>
      <c r="H371" t="s">
        <v>48</v>
      </c>
      <c r="I371" s="1"/>
      <c r="J371">
        <v>24</v>
      </c>
      <c r="K371" t="s">
        <v>73</v>
      </c>
      <c r="L371" t="s">
        <v>74</v>
      </c>
      <c r="M371">
        <v>990001</v>
      </c>
      <c r="N371" t="s">
        <v>51</v>
      </c>
      <c r="O371">
        <v>0.5</v>
      </c>
      <c r="Q371">
        <v>0.5</v>
      </c>
      <c r="S371" t="s">
        <v>822</v>
      </c>
      <c r="AE371">
        <v>12</v>
      </c>
      <c r="AF371">
        <v>7.6</v>
      </c>
      <c r="AG371">
        <v>5</v>
      </c>
      <c r="AH371" t="s">
        <v>53</v>
      </c>
      <c r="AI371" t="s">
        <v>54</v>
      </c>
      <c r="AJ371">
        <v>2</v>
      </c>
      <c r="AK371">
        <v>1</v>
      </c>
      <c r="AL371">
        <v>1</v>
      </c>
      <c r="AM371" t="s">
        <v>55</v>
      </c>
      <c r="AN371" t="s">
        <v>56</v>
      </c>
      <c r="AP371">
        <v>1</v>
      </c>
      <c r="AQ371" t="s">
        <v>57</v>
      </c>
      <c r="AR371">
        <v>0</v>
      </c>
      <c r="AW371" t="s">
        <v>58</v>
      </c>
      <c r="AX371">
        <v>0</v>
      </c>
      <c r="AY371">
        <v>2</v>
      </c>
      <c r="AZ371">
        <v>0.5</v>
      </c>
      <c r="BA371">
        <v>0.5</v>
      </c>
      <c r="BB371" t="s">
        <v>59</v>
      </c>
    </row>
    <row r="372" spans="1:54" x14ac:dyDescent="0.2">
      <c r="A372" s="4" t="str">
        <f>VLOOKUP(F372,'Matching-Tabelle'!$A$57:$B$61,2,FALSE)</f>
        <v>curdin.schenkel@tkb.ch</v>
      </c>
      <c r="B372" s="4" t="str">
        <f>VLOOKUP(J372,'Matching-Tabelle'!$A$1:$B$52,2,FALSE)</f>
        <v>WPI RTB</v>
      </c>
      <c r="C372" s="4">
        <v>0.25</v>
      </c>
      <c r="D372" s="4" t="s">
        <v>823</v>
      </c>
      <c r="E372" s="5">
        <v>42724</v>
      </c>
      <c r="F372" t="s">
        <v>46</v>
      </c>
      <c r="G372" t="s">
        <v>47</v>
      </c>
      <c r="H372" t="s">
        <v>48</v>
      </c>
      <c r="I372" s="1"/>
      <c r="J372">
        <v>24</v>
      </c>
      <c r="K372" t="s">
        <v>73</v>
      </c>
      <c r="L372" t="s">
        <v>74</v>
      </c>
      <c r="M372">
        <v>990001</v>
      </c>
      <c r="N372" t="s">
        <v>51</v>
      </c>
      <c r="O372">
        <v>0.25</v>
      </c>
      <c r="Q372">
        <v>0.25</v>
      </c>
      <c r="S372" t="s">
        <v>823</v>
      </c>
      <c r="AE372">
        <v>12</v>
      </c>
      <c r="AF372">
        <v>7.6</v>
      </c>
      <c r="AG372">
        <v>5</v>
      </c>
      <c r="AH372" t="s">
        <v>53</v>
      </c>
      <c r="AI372" t="s">
        <v>54</v>
      </c>
      <c r="AJ372">
        <v>2</v>
      </c>
      <c r="AK372">
        <v>1</v>
      </c>
      <c r="AL372">
        <v>1</v>
      </c>
      <c r="AM372" t="s">
        <v>55</v>
      </c>
      <c r="AN372" t="s">
        <v>56</v>
      </c>
      <c r="AP372">
        <v>1</v>
      </c>
      <c r="AQ372" t="s">
        <v>57</v>
      </c>
      <c r="AR372">
        <v>0</v>
      </c>
      <c r="AW372" t="s">
        <v>58</v>
      </c>
      <c r="AX372">
        <v>0</v>
      </c>
      <c r="AY372">
        <v>2</v>
      </c>
      <c r="AZ372">
        <v>0.25</v>
      </c>
      <c r="BA372">
        <v>0.25</v>
      </c>
      <c r="BB372" t="s">
        <v>59</v>
      </c>
    </row>
    <row r="373" spans="1:54" x14ac:dyDescent="0.2">
      <c r="A373" s="4" t="str">
        <f>VLOOKUP(F373,'Matching-Tabelle'!$A$57:$B$61,2,FALSE)</f>
        <v>curdin.schenkel@tkb.ch</v>
      </c>
      <c r="B373" s="4" t="str">
        <f>VLOOKUP(J373,'Matching-Tabelle'!$A$1:$B$52,2,FALSE)</f>
        <v>WPI RTB</v>
      </c>
      <c r="C373" s="4">
        <v>1</v>
      </c>
      <c r="D373" s="4" t="s">
        <v>87</v>
      </c>
      <c r="E373" s="5">
        <v>42724</v>
      </c>
      <c r="F373" t="s">
        <v>46</v>
      </c>
      <c r="G373" t="s">
        <v>47</v>
      </c>
      <c r="H373" t="s">
        <v>48</v>
      </c>
      <c r="I373" s="1"/>
      <c r="J373">
        <v>24</v>
      </c>
      <c r="K373" t="s">
        <v>73</v>
      </c>
      <c r="L373" t="s">
        <v>74</v>
      </c>
      <c r="M373">
        <v>990001</v>
      </c>
      <c r="N373" t="s">
        <v>51</v>
      </c>
      <c r="O373">
        <v>1</v>
      </c>
      <c r="Q373">
        <v>1</v>
      </c>
      <c r="S373" t="s">
        <v>87</v>
      </c>
      <c r="AE373">
        <v>12</v>
      </c>
      <c r="AF373">
        <v>7.6</v>
      </c>
      <c r="AG373">
        <v>5</v>
      </c>
      <c r="AH373" t="s">
        <v>53</v>
      </c>
      <c r="AI373" t="s">
        <v>54</v>
      </c>
      <c r="AJ373">
        <v>2</v>
      </c>
      <c r="AK373">
        <v>1</v>
      </c>
      <c r="AL373">
        <v>1</v>
      </c>
      <c r="AM373" t="s">
        <v>55</v>
      </c>
      <c r="AN373" t="s">
        <v>56</v>
      </c>
      <c r="AP373">
        <v>1</v>
      </c>
      <c r="AQ373" t="s">
        <v>57</v>
      </c>
      <c r="AR373">
        <v>0</v>
      </c>
      <c r="AW373" t="s">
        <v>58</v>
      </c>
      <c r="AX373">
        <v>0</v>
      </c>
      <c r="AY373">
        <v>2</v>
      </c>
      <c r="AZ373">
        <v>1</v>
      </c>
      <c r="BA373">
        <v>1</v>
      </c>
      <c r="BB373" t="s">
        <v>59</v>
      </c>
    </row>
    <row r="374" spans="1:54" x14ac:dyDescent="0.2">
      <c r="A374" s="4" t="str">
        <f>VLOOKUP(F374,'Matching-Tabelle'!$A$57:$B$61,2,FALSE)</f>
        <v>curdin.schenkel@tkb.ch</v>
      </c>
      <c r="B374" s="4" t="str">
        <f>VLOOKUP(J374,'Matching-Tabelle'!$A$1:$B$52,2,FALSE)</f>
        <v>WPI RTB</v>
      </c>
      <c r="C374" s="4">
        <v>1.5</v>
      </c>
      <c r="D374" s="4" t="s">
        <v>828</v>
      </c>
      <c r="E374" s="5">
        <v>42725</v>
      </c>
      <c r="F374" t="s">
        <v>46</v>
      </c>
      <c r="G374" t="s">
        <v>47</v>
      </c>
      <c r="H374" t="s">
        <v>48</v>
      </c>
      <c r="I374" s="1"/>
      <c r="J374">
        <v>24</v>
      </c>
      <c r="K374" t="s">
        <v>73</v>
      </c>
      <c r="L374" t="s">
        <v>74</v>
      </c>
      <c r="M374">
        <v>990001</v>
      </c>
      <c r="N374" t="s">
        <v>51</v>
      </c>
      <c r="O374">
        <v>1.5</v>
      </c>
      <c r="Q374">
        <v>1.5</v>
      </c>
      <c r="S374" t="s">
        <v>828</v>
      </c>
      <c r="AE374">
        <v>12</v>
      </c>
      <c r="AF374">
        <v>7.6</v>
      </c>
      <c r="AG374">
        <v>5</v>
      </c>
      <c r="AH374" t="s">
        <v>53</v>
      </c>
      <c r="AI374" t="s">
        <v>54</v>
      </c>
      <c r="AJ374">
        <v>2</v>
      </c>
      <c r="AK374">
        <v>1</v>
      </c>
      <c r="AL374">
        <v>1</v>
      </c>
      <c r="AM374" t="s">
        <v>55</v>
      </c>
      <c r="AN374" t="s">
        <v>56</v>
      </c>
      <c r="AP374">
        <v>1</v>
      </c>
      <c r="AQ374" t="s">
        <v>57</v>
      </c>
      <c r="AR374">
        <v>0</v>
      </c>
      <c r="AW374" t="s">
        <v>58</v>
      </c>
      <c r="AX374">
        <v>0</v>
      </c>
      <c r="AY374">
        <v>2</v>
      </c>
      <c r="AZ374">
        <v>1.5</v>
      </c>
      <c r="BA374">
        <v>1.5</v>
      </c>
      <c r="BB374" t="s">
        <v>59</v>
      </c>
    </row>
    <row r="375" spans="1:54" x14ac:dyDescent="0.2">
      <c r="A375" s="4" t="str">
        <f>VLOOKUP(F375,'Matching-Tabelle'!$A$57:$B$61,2,FALSE)</f>
        <v>curdin.schenkel@tkb.ch</v>
      </c>
      <c r="B375" s="4" t="str">
        <f>VLOOKUP(J375,'Matching-Tabelle'!$A$1:$B$52,2,FALSE)</f>
        <v>WPI RTB</v>
      </c>
      <c r="C375" s="4">
        <v>1</v>
      </c>
      <c r="D375" s="4" t="s">
        <v>87</v>
      </c>
      <c r="E375" s="5">
        <v>42725</v>
      </c>
      <c r="F375" t="s">
        <v>46</v>
      </c>
      <c r="G375" t="s">
        <v>47</v>
      </c>
      <c r="H375" t="s">
        <v>48</v>
      </c>
      <c r="I375" s="1"/>
      <c r="J375">
        <v>24</v>
      </c>
      <c r="K375" t="s">
        <v>73</v>
      </c>
      <c r="L375" t="s">
        <v>74</v>
      </c>
      <c r="M375">
        <v>990001</v>
      </c>
      <c r="N375" t="s">
        <v>51</v>
      </c>
      <c r="O375">
        <v>1</v>
      </c>
      <c r="Q375">
        <v>1</v>
      </c>
      <c r="S375" t="s">
        <v>87</v>
      </c>
      <c r="AE375">
        <v>12</v>
      </c>
      <c r="AF375">
        <v>7.6</v>
      </c>
      <c r="AG375">
        <v>5</v>
      </c>
      <c r="AH375" t="s">
        <v>53</v>
      </c>
      <c r="AI375" t="s">
        <v>54</v>
      </c>
      <c r="AJ375">
        <v>2</v>
      </c>
      <c r="AK375">
        <v>1</v>
      </c>
      <c r="AL375">
        <v>1</v>
      </c>
      <c r="AM375" t="s">
        <v>55</v>
      </c>
      <c r="AN375" t="s">
        <v>56</v>
      </c>
      <c r="AP375">
        <v>1</v>
      </c>
      <c r="AQ375" t="s">
        <v>57</v>
      </c>
      <c r="AR375">
        <v>0</v>
      </c>
      <c r="AW375" t="s">
        <v>58</v>
      </c>
      <c r="AX375">
        <v>0</v>
      </c>
      <c r="AY375">
        <v>2</v>
      </c>
      <c r="AZ375">
        <v>1</v>
      </c>
      <c r="BA375">
        <v>1</v>
      </c>
      <c r="BB375" t="s">
        <v>59</v>
      </c>
    </row>
    <row r="376" spans="1:54" x14ac:dyDescent="0.2">
      <c r="A376" s="4" t="str">
        <f>VLOOKUP(F376,'Matching-Tabelle'!$A$57:$B$61,2,FALSE)</f>
        <v>curdin.schenkel@tkb.ch</v>
      </c>
      <c r="B376" s="4" t="str">
        <f>VLOOKUP(J376,'Matching-Tabelle'!$A$1:$B$52,2,FALSE)</f>
        <v>WPI RTB</v>
      </c>
      <c r="C376" s="4">
        <v>4</v>
      </c>
      <c r="D376" s="4" t="s">
        <v>834</v>
      </c>
      <c r="E376" s="5">
        <v>42726</v>
      </c>
      <c r="F376" t="s">
        <v>46</v>
      </c>
      <c r="G376" t="s">
        <v>47</v>
      </c>
      <c r="H376" t="s">
        <v>48</v>
      </c>
      <c r="I376" s="1"/>
      <c r="J376">
        <v>24</v>
      </c>
      <c r="K376" t="s">
        <v>73</v>
      </c>
      <c r="L376" t="s">
        <v>74</v>
      </c>
      <c r="M376">
        <v>990001</v>
      </c>
      <c r="N376" t="s">
        <v>51</v>
      </c>
      <c r="O376">
        <v>4</v>
      </c>
      <c r="Q376">
        <v>4</v>
      </c>
      <c r="S376" t="s">
        <v>834</v>
      </c>
      <c r="AE376">
        <v>12</v>
      </c>
      <c r="AF376">
        <v>7.6</v>
      </c>
      <c r="AG376">
        <v>5</v>
      </c>
      <c r="AH376" t="s">
        <v>53</v>
      </c>
      <c r="AI376" t="s">
        <v>54</v>
      </c>
      <c r="AJ376">
        <v>2</v>
      </c>
      <c r="AK376">
        <v>1</v>
      </c>
      <c r="AL376">
        <v>1</v>
      </c>
      <c r="AM376" t="s">
        <v>55</v>
      </c>
      <c r="AN376" t="s">
        <v>56</v>
      </c>
      <c r="AP376">
        <v>1</v>
      </c>
      <c r="AQ376" t="s">
        <v>57</v>
      </c>
      <c r="AR376">
        <v>0</v>
      </c>
      <c r="AW376" t="s">
        <v>58</v>
      </c>
      <c r="AX376">
        <v>0</v>
      </c>
      <c r="AY376">
        <v>2</v>
      </c>
      <c r="AZ376">
        <v>4</v>
      </c>
      <c r="BA376">
        <v>4</v>
      </c>
      <c r="BB376" t="s">
        <v>59</v>
      </c>
    </row>
    <row r="377" spans="1:54" x14ac:dyDescent="0.2">
      <c r="A377" s="4" t="str">
        <f>VLOOKUP(F377,'Matching-Tabelle'!$A$57:$B$61,2,FALSE)</f>
        <v>curdin.schenkel@tkb.ch</v>
      </c>
      <c r="B377" s="4" t="str">
        <f>VLOOKUP(J377,'Matching-Tabelle'!$A$1:$B$52,2,FALSE)</f>
        <v>WPI RTB</v>
      </c>
      <c r="C377" s="4">
        <v>0.5</v>
      </c>
      <c r="D377" s="4" t="s">
        <v>87</v>
      </c>
      <c r="E377" s="5">
        <v>42731</v>
      </c>
      <c r="F377" t="s">
        <v>46</v>
      </c>
      <c r="G377" t="s">
        <v>47</v>
      </c>
      <c r="H377" t="s">
        <v>48</v>
      </c>
      <c r="I377" s="1"/>
      <c r="J377">
        <v>24</v>
      </c>
      <c r="K377" t="s">
        <v>73</v>
      </c>
      <c r="L377" t="s">
        <v>74</v>
      </c>
      <c r="M377">
        <v>990001</v>
      </c>
      <c r="N377" t="s">
        <v>51</v>
      </c>
      <c r="O377">
        <v>0.5</v>
      </c>
      <c r="Q377">
        <v>0.5</v>
      </c>
      <c r="S377" t="s">
        <v>87</v>
      </c>
      <c r="AE377">
        <v>12</v>
      </c>
      <c r="AF377">
        <v>7.6</v>
      </c>
      <c r="AG377">
        <v>5</v>
      </c>
      <c r="AH377" t="s">
        <v>53</v>
      </c>
      <c r="AI377" t="s">
        <v>54</v>
      </c>
      <c r="AJ377">
        <v>2</v>
      </c>
      <c r="AK377">
        <v>1</v>
      </c>
      <c r="AL377">
        <v>1</v>
      </c>
      <c r="AM377" t="s">
        <v>55</v>
      </c>
      <c r="AN377" t="s">
        <v>56</v>
      </c>
      <c r="AP377">
        <v>1</v>
      </c>
      <c r="AQ377" t="s">
        <v>57</v>
      </c>
      <c r="AR377">
        <v>0</v>
      </c>
      <c r="AW377" t="s">
        <v>58</v>
      </c>
      <c r="AX377">
        <v>0</v>
      </c>
      <c r="AY377">
        <v>2</v>
      </c>
      <c r="AZ377">
        <v>0.5</v>
      </c>
      <c r="BA377">
        <v>0.5</v>
      </c>
      <c r="BB377" t="s">
        <v>59</v>
      </c>
    </row>
    <row r="378" spans="1:54" x14ac:dyDescent="0.2">
      <c r="A378" s="4" t="str">
        <f>VLOOKUP(F378,'Matching-Tabelle'!$A$57:$B$61,2,FALSE)</f>
        <v>curdin.schenkel@tkb.ch</v>
      </c>
      <c r="B378" s="4" t="str">
        <f>VLOOKUP(J378,'Matching-Tabelle'!$A$1:$B$52,2,FALSE)</f>
        <v>WPI RTB</v>
      </c>
      <c r="C378" s="4">
        <v>1</v>
      </c>
      <c r="D378" s="4" t="s">
        <v>851</v>
      </c>
      <c r="E378" s="5">
        <v>42732</v>
      </c>
      <c r="F378" t="s">
        <v>46</v>
      </c>
      <c r="G378" t="s">
        <v>47</v>
      </c>
      <c r="H378" t="s">
        <v>48</v>
      </c>
      <c r="I378" s="1"/>
      <c r="J378">
        <v>24</v>
      </c>
      <c r="K378" t="s">
        <v>73</v>
      </c>
      <c r="L378" t="s">
        <v>74</v>
      </c>
      <c r="M378">
        <v>990001</v>
      </c>
      <c r="N378" t="s">
        <v>51</v>
      </c>
      <c r="O378">
        <v>1</v>
      </c>
      <c r="Q378">
        <v>1</v>
      </c>
      <c r="S378" t="s">
        <v>851</v>
      </c>
      <c r="AE378">
        <v>12</v>
      </c>
      <c r="AF378">
        <v>7.6</v>
      </c>
      <c r="AG378">
        <v>5</v>
      </c>
      <c r="AH378" t="s">
        <v>53</v>
      </c>
      <c r="AI378" t="s">
        <v>54</v>
      </c>
      <c r="AJ378">
        <v>2</v>
      </c>
      <c r="AK378">
        <v>1</v>
      </c>
      <c r="AL378">
        <v>1</v>
      </c>
      <c r="AM378" t="s">
        <v>55</v>
      </c>
      <c r="AN378" t="s">
        <v>56</v>
      </c>
      <c r="AP378">
        <v>1</v>
      </c>
      <c r="AQ378" t="s">
        <v>57</v>
      </c>
      <c r="AR378">
        <v>0</v>
      </c>
      <c r="AW378" t="s">
        <v>58</v>
      </c>
      <c r="AX378">
        <v>0</v>
      </c>
      <c r="AY378">
        <v>2</v>
      </c>
      <c r="AZ378">
        <v>1</v>
      </c>
      <c r="BA378">
        <v>1</v>
      </c>
      <c r="BB378" t="s">
        <v>59</v>
      </c>
    </row>
    <row r="379" spans="1:54" x14ac:dyDescent="0.2">
      <c r="A379" s="4" t="str">
        <f>VLOOKUP(F379,'Matching-Tabelle'!$A$57:$B$61,2,FALSE)</f>
        <v>curdin.schenkel@tkb.ch</v>
      </c>
      <c r="B379" s="4" t="str">
        <f>VLOOKUP(J379,'Matching-Tabelle'!$A$1:$B$52,2,FALSE)</f>
        <v>WPI RTB</v>
      </c>
      <c r="C379" s="4">
        <v>3.5</v>
      </c>
      <c r="D379" s="4" t="s">
        <v>866</v>
      </c>
      <c r="E379" s="5">
        <v>42734</v>
      </c>
      <c r="F379" t="s">
        <v>46</v>
      </c>
      <c r="G379" t="s">
        <v>47</v>
      </c>
      <c r="H379" t="s">
        <v>48</v>
      </c>
      <c r="I379" s="1"/>
      <c r="J379">
        <v>24</v>
      </c>
      <c r="K379" t="s">
        <v>73</v>
      </c>
      <c r="L379" t="s">
        <v>74</v>
      </c>
      <c r="M379">
        <v>990001</v>
      </c>
      <c r="N379" t="s">
        <v>51</v>
      </c>
      <c r="O379">
        <v>3.5</v>
      </c>
      <c r="Q379">
        <v>3.5</v>
      </c>
      <c r="S379" t="s">
        <v>866</v>
      </c>
      <c r="AE379">
        <v>12</v>
      </c>
      <c r="AF379">
        <v>7.6</v>
      </c>
      <c r="AG379">
        <v>5</v>
      </c>
      <c r="AH379" t="s">
        <v>53</v>
      </c>
      <c r="AI379" t="s">
        <v>54</v>
      </c>
      <c r="AJ379">
        <v>2</v>
      </c>
      <c r="AK379">
        <v>1</v>
      </c>
      <c r="AL379">
        <v>1</v>
      </c>
      <c r="AM379" t="s">
        <v>55</v>
      </c>
      <c r="AN379" t="s">
        <v>56</v>
      </c>
      <c r="AP379">
        <v>1</v>
      </c>
      <c r="AQ379" t="s">
        <v>57</v>
      </c>
      <c r="AR379">
        <v>0</v>
      </c>
      <c r="AW379" t="s">
        <v>58</v>
      </c>
      <c r="AX379">
        <v>0</v>
      </c>
      <c r="AY379">
        <v>2</v>
      </c>
      <c r="AZ379">
        <v>3.5</v>
      </c>
      <c r="BA379">
        <v>3.5</v>
      </c>
      <c r="BB379" t="s">
        <v>59</v>
      </c>
    </row>
    <row r="380" spans="1:54" x14ac:dyDescent="0.2">
      <c r="A380" s="4" t="str">
        <f>VLOOKUP(F380,'Matching-Tabelle'!$A$57:$B$61,2,FALSE)</f>
        <v>curdin.schenkel@tkb.ch</v>
      </c>
      <c r="B380" s="4" t="str">
        <f>VLOOKUP(J380,'Matching-Tabelle'!$A$1:$B$52,2,FALSE)</f>
        <v>WPI RTB</v>
      </c>
      <c r="C380" s="4">
        <v>1</v>
      </c>
      <c r="D380" s="4" t="s">
        <v>194</v>
      </c>
      <c r="E380" s="5">
        <v>42401</v>
      </c>
      <c r="F380" t="s">
        <v>46</v>
      </c>
      <c r="G380" t="s">
        <v>47</v>
      </c>
      <c r="H380" t="s">
        <v>48</v>
      </c>
      <c r="I380" s="1"/>
      <c r="J380">
        <v>25</v>
      </c>
      <c r="K380" t="s">
        <v>192</v>
      </c>
      <c r="L380" t="s">
        <v>193</v>
      </c>
      <c r="M380">
        <v>990001</v>
      </c>
      <c r="N380" t="s">
        <v>51</v>
      </c>
      <c r="O380">
        <v>1</v>
      </c>
      <c r="Q380">
        <v>1</v>
      </c>
      <c r="S380" t="s">
        <v>194</v>
      </c>
      <c r="AE380">
        <v>12</v>
      </c>
      <c r="AF380">
        <v>7.6</v>
      </c>
      <c r="AG380">
        <v>5</v>
      </c>
      <c r="AH380" t="s">
        <v>53</v>
      </c>
      <c r="AI380" t="s">
        <v>54</v>
      </c>
      <c r="AJ380">
        <v>2</v>
      </c>
      <c r="AK380">
        <v>1</v>
      </c>
      <c r="AL380">
        <v>1</v>
      </c>
      <c r="AM380" t="s">
        <v>55</v>
      </c>
      <c r="AN380" t="s">
        <v>56</v>
      </c>
      <c r="AP380">
        <v>1</v>
      </c>
      <c r="AQ380" t="s">
        <v>57</v>
      </c>
      <c r="AR380">
        <v>0</v>
      </c>
      <c r="AW380" t="s">
        <v>58</v>
      </c>
      <c r="AX380">
        <v>0</v>
      </c>
      <c r="AY380">
        <v>2</v>
      </c>
      <c r="AZ380">
        <v>1</v>
      </c>
      <c r="BA380">
        <v>1</v>
      </c>
      <c r="BB380" t="s">
        <v>59</v>
      </c>
    </row>
    <row r="381" spans="1:54" x14ac:dyDescent="0.2">
      <c r="A381" s="4" t="str">
        <f>VLOOKUP(F381,'Matching-Tabelle'!$A$57:$B$61,2,FALSE)</f>
        <v>curdin.schenkel@tkb.ch</v>
      </c>
      <c r="B381" s="4" t="str">
        <f>VLOOKUP(J381,'Matching-Tabelle'!$A$1:$B$52,2,FALSE)</f>
        <v>WPI RTB</v>
      </c>
      <c r="C381" s="4">
        <v>1</v>
      </c>
      <c r="D381" s="4" t="s">
        <v>567</v>
      </c>
      <c r="E381" s="5">
        <v>42573</v>
      </c>
      <c r="F381" t="s">
        <v>46</v>
      </c>
      <c r="G381" t="s">
        <v>47</v>
      </c>
      <c r="H381" t="s">
        <v>48</v>
      </c>
      <c r="I381" s="1"/>
      <c r="J381">
        <v>25</v>
      </c>
      <c r="K381" t="s">
        <v>192</v>
      </c>
      <c r="L381" t="s">
        <v>193</v>
      </c>
      <c r="M381">
        <v>990001</v>
      </c>
      <c r="N381" t="s">
        <v>51</v>
      </c>
      <c r="O381">
        <v>1</v>
      </c>
      <c r="Q381">
        <v>1</v>
      </c>
      <c r="S381" t="s">
        <v>567</v>
      </c>
      <c r="AE381">
        <v>12</v>
      </c>
      <c r="AF381">
        <v>7.6</v>
      </c>
      <c r="AG381">
        <v>5</v>
      </c>
      <c r="AH381" t="s">
        <v>53</v>
      </c>
      <c r="AI381" t="s">
        <v>54</v>
      </c>
      <c r="AJ381">
        <v>2</v>
      </c>
      <c r="AK381">
        <v>1</v>
      </c>
      <c r="AL381">
        <v>1</v>
      </c>
      <c r="AM381" t="s">
        <v>55</v>
      </c>
      <c r="AN381" t="s">
        <v>56</v>
      </c>
      <c r="AP381">
        <v>1</v>
      </c>
      <c r="AQ381" t="s">
        <v>57</v>
      </c>
      <c r="AR381">
        <v>0</v>
      </c>
      <c r="AW381" t="s">
        <v>58</v>
      </c>
      <c r="AX381">
        <v>0</v>
      </c>
      <c r="AY381">
        <v>2</v>
      </c>
      <c r="AZ381">
        <v>1</v>
      </c>
      <c r="BA381">
        <v>1</v>
      </c>
      <c r="BB381" t="s">
        <v>59</v>
      </c>
    </row>
    <row r="382" spans="1:54" x14ac:dyDescent="0.2">
      <c r="A382" s="4" t="str">
        <f>VLOOKUP(F382,'Matching-Tabelle'!$A$57:$B$61,2,FALSE)</f>
        <v>curdin.schenkel@tkb.ch</v>
      </c>
      <c r="B382" s="4" t="str">
        <f>VLOOKUP(J382,'Matching-Tabelle'!$A$1:$B$52,2,FALSE)</f>
        <v>WPI RTB</v>
      </c>
      <c r="C382" s="4">
        <v>2</v>
      </c>
      <c r="D382" s="4" t="s">
        <v>569</v>
      </c>
      <c r="E382" s="5">
        <v>42573</v>
      </c>
      <c r="F382" t="s">
        <v>46</v>
      </c>
      <c r="G382" t="s">
        <v>47</v>
      </c>
      <c r="H382" t="s">
        <v>48</v>
      </c>
      <c r="I382" s="1"/>
      <c r="J382">
        <v>25</v>
      </c>
      <c r="K382" t="s">
        <v>192</v>
      </c>
      <c r="L382" t="s">
        <v>193</v>
      </c>
      <c r="M382">
        <v>990001</v>
      </c>
      <c r="N382" t="s">
        <v>51</v>
      </c>
      <c r="O382">
        <v>2</v>
      </c>
      <c r="Q382">
        <v>2</v>
      </c>
      <c r="S382" t="s">
        <v>569</v>
      </c>
      <c r="AE382">
        <v>12</v>
      </c>
      <c r="AF382">
        <v>7.6</v>
      </c>
      <c r="AG382">
        <v>5</v>
      </c>
      <c r="AH382" t="s">
        <v>53</v>
      </c>
      <c r="AI382" t="s">
        <v>54</v>
      </c>
      <c r="AJ382">
        <v>2</v>
      </c>
      <c r="AK382">
        <v>1</v>
      </c>
      <c r="AL382">
        <v>1</v>
      </c>
      <c r="AM382" t="s">
        <v>55</v>
      </c>
      <c r="AN382" t="s">
        <v>56</v>
      </c>
      <c r="AP382">
        <v>1</v>
      </c>
      <c r="AQ382" t="s">
        <v>57</v>
      </c>
      <c r="AR382">
        <v>0</v>
      </c>
      <c r="AW382" t="s">
        <v>58</v>
      </c>
      <c r="AX382">
        <v>0</v>
      </c>
      <c r="AY382">
        <v>2</v>
      </c>
      <c r="AZ382">
        <v>2</v>
      </c>
      <c r="BA382">
        <v>2</v>
      </c>
      <c r="BB382" t="s">
        <v>59</v>
      </c>
    </row>
    <row r="383" spans="1:54" x14ac:dyDescent="0.2">
      <c r="A383" s="4" t="str">
        <f>VLOOKUP(F383,'Matching-Tabelle'!$A$57:$B$61,2,FALSE)</f>
        <v>curdin.schenkel@tkb.ch</v>
      </c>
      <c r="B383" s="4" t="str">
        <f>VLOOKUP(J383,'Matching-Tabelle'!$A$1:$B$52,2,FALSE)</f>
        <v>WPI RTB</v>
      </c>
      <c r="C383" s="4">
        <v>0.5</v>
      </c>
      <c r="D383" s="4" t="s">
        <v>597</v>
      </c>
      <c r="E383" s="5">
        <v>42612</v>
      </c>
      <c r="F383" t="s">
        <v>46</v>
      </c>
      <c r="G383" t="s">
        <v>47</v>
      </c>
      <c r="H383" t="s">
        <v>48</v>
      </c>
      <c r="I383" s="1"/>
      <c r="J383">
        <v>25</v>
      </c>
      <c r="K383" t="s">
        <v>192</v>
      </c>
      <c r="L383" t="s">
        <v>193</v>
      </c>
      <c r="M383">
        <v>990001</v>
      </c>
      <c r="N383" t="s">
        <v>51</v>
      </c>
      <c r="O383">
        <v>0.5</v>
      </c>
      <c r="Q383">
        <v>0.5</v>
      </c>
      <c r="S383" t="s">
        <v>597</v>
      </c>
      <c r="AE383">
        <v>12</v>
      </c>
      <c r="AF383">
        <v>7.6</v>
      </c>
      <c r="AG383">
        <v>5</v>
      </c>
      <c r="AH383" t="s">
        <v>53</v>
      </c>
      <c r="AI383" t="s">
        <v>54</v>
      </c>
      <c r="AJ383">
        <v>2</v>
      </c>
      <c r="AK383">
        <v>1</v>
      </c>
      <c r="AL383">
        <v>1</v>
      </c>
      <c r="AM383" t="s">
        <v>55</v>
      </c>
      <c r="AN383" t="s">
        <v>56</v>
      </c>
      <c r="AP383">
        <v>1</v>
      </c>
      <c r="AQ383" t="s">
        <v>57</v>
      </c>
      <c r="AR383">
        <v>0</v>
      </c>
      <c r="AW383" t="s">
        <v>58</v>
      </c>
      <c r="AX383">
        <v>0</v>
      </c>
      <c r="AY383">
        <v>2</v>
      </c>
      <c r="AZ383">
        <v>0.5</v>
      </c>
      <c r="BA383">
        <v>0.5</v>
      </c>
      <c r="BB383" t="s">
        <v>59</v>
      </c>
    </row>
    <row r="384" spans="1:54" x14ac:dyDescent="0.2">
      <c r="A384" s="4" t="str">
        <f>VLOOKUP(F384,'Matching-Tabelle'!$A$57:$B$61,2,FALSE)</f>
        <v>curdin.schenkel@tkb.ch</v>
      </c>
      <c r="B384" s="4" t="str">
        <f>VLOOKUP(J384,'Matching-Tabelle'!$A$1:$B$52,2,FALSE)</f>
        <v>WPI RTB</v>
      </c>
      <c r="C384" s="4">
        <v>0.5</v>
      </c>
      <c r="D384" s="4" t="s">
        <v>812</v>
      </c>
      <c r="E384" s="5">
        <v>42720</v>
      </c>
      <c r="F384" t="s">
        <v>46</v>
      </c>
      <c r="G384" t="s">
        <v>47</v>
      </c>
      <c r="H384" t="s">
        <v>48</v>
      </c>
      <c r="I384" s="1"/>
      <c r="J384">
        <v>25</v>
      </c>
      <c r="K384" t="s">
        <v>192</v>
      </c>
      <c r="L384" t="s">
        <v>193</v>
      </c>
      <c r="M384">
        <v>990001</v>
      </c>
      <c r="N384" t="s">
        <v>51</v>
      </c>
      <c r="O384">
        <v>0.5</v>
      </c>
      <c r="Q384">
        <v>0.5</v>
      </c>
      <c r="S384" t="s">
        <v>812</v>
      </c>
      <c r="AE384">
        <v>12</v>
      </c>
      <c r="AF384">
        <v>7.6</v>
      </c>
      <c r="AG384">
        <v>5</v>
      </c>
      <c r="AH384" t="s">
        <v>53</v>
      </c>
      <c r="AI384" t="s">
        <v>54</v>
      </c>
      <c r="AJ384">
        <v>2</v>
      </c>
      <c r="AK384">
        <v>1</v>
      </c>
      <c r="AL384">
        <v>1</v>
      </c>
      <c r="AM384" t="s">
        <v>55</v>
      </c>
      <c r="AN384" t="s">
        <v>56</v>
      </c>
      <c r="AP384">
        <v>1</v>
      </c>
      <c r="AQ384" t="s">
        <v>57</v>
      </c>
      <c r="AR384">
        <v>0</v>
      </c>
      <c r="AW384" t="s">
        <v>58</v>
      </c>
      <c r="AX384">
        <v>0</v>
      </c>
      <c r="AY384">
        <v>2</v>
      </c>
      <c r="AZ384">
        <v>0.5</v>
      </c>
      <c r="BA384">
        <v>0.5</v>
      </c>
      <c r="BB384" t="s">
        <v>59</v>
      </c>
    </row>
    <row r="385" spans="1:54" x14ac:dyDescent="0.2">
      <c r="A385" s="4" t="str">
        <f>VLOOKUP(F385,'Matching-Tabelle'!$A$57:$B$61,2,FALSE)</f>
        <v>curdin.schenkel@tkb.ch</v>
      </c>
      <c r="B385" s="4" t="str">
        <f>VLOOKUP(J385,'Matching-Tabelle'!$A$1:$B$52,2,FALSE)</f>
        <v>WPI RTB</v>
      </c>
      <c r="C385" s="4">
        <v>0.5</v>
      </c>
      <c r="D385" s="4" t="s">
        <v>816</v>
      </c>
      <c r="E385" s="5">
        <v>42723</v>
      </c>
      <c r="F385" t="s">
        <v>46</v>
      </c>
      <c r="G385" t="s">
        <v>47</v>
      </c>
      <c r="H385" t="s">
        <v>48</v>
      </c>
      <c r="I385" s="1"/>
      <c r="J385">
        <v>25</v>
      </c>
      <c r="K385" t="s">
        <v>192</v>
      </c>
      <c r="L385" t="s">
        <v>193</v>
      </c>
      <c r="M385">
        <v>990001</v>
      </c>
      <c r="N385" t="s">
        <v>51</v>
      </c>
      <c r="O385">
        <v>0.5</v>
      </c>
      <c r="Q385">
        <v>0.5</v>
      </c>
      <c r="S385" t="s">
        <v>816</v>
      </c>
      <c r="AE385">
        <v>12</v>
      </c>
      <c r="AF385">
        <v>7.6</v>
      </c>
      <c r="AG385">
        <v>5</v>
      </c>
      <c r="AH385" t="s">
        <v>53</v>
      </c>
      <c r="AI385" t="s">
        <v>54</v>
      </c>
      <c r="AJ385">
        <v>2</v>
      </c>
      <c r="AK385">
        <v>1</v>
      </c>
      <c r="AL385">
        <v>1</v>
      </c>
      <c r="AM385" t="s">
        <v>55</v>
      </c>
      <c r="AN385" t="s">
        <v>56</v>
      </c>
      <c r="AP385">
        <v>1</v>
      </c>
      <c r="AQ385" t="s">
        <v>57</v>
      </c>
      <c r="AR385">
        <v>0</v>
      </c>
      <c r="AW385" t="s">
        <v>58</v>
      </c>
      <c r="AX385">
        <v>0</v>
      </c>
      <c r="AY385">
        <v>2</v>
      </c>
      <c r="AZ385">
        <v>0.5</v>
      </c>
      <c r="BA385">
        <v>0.5</v>
      </c>
      <c r="BB385" t="s">
        <v>59</v>
      </c>
    </row>
    <row r="386" spans="1:54" x14ac:dyDescent="0.2">
      <c r="A386" s="4" t="str">
        <f>VLOOKUP(F386,'Matching-Tabelle'!$A$57:$B$61,2,FALSE)</f>
        <v>curdin.schenkel@tkb.ch</v>
      </c>
      <c r="B386" s="4" t="str">
        <f>VLOOKUP(J386,'Matching-Tabelle'!$A$1:$B$52,2,FALSE)</f>
        <v>WPI RTB</v>
      </c>
      <c r="C386" s="4">
        <v>0.75</v>
      </c>
      <c r="D386" s="4" t="s">
        <v>841</v>
      </c>
      <c r="E386" s="5">
        <v>42727</v>
      </c>
      <c r="F386" t="s">
        <v>46</v>
      </c>
      <c r="G386" t="s">
        <v>47</v>
      </c>
      <c r="H386" t="s">
        <v>48</v>
      </c>
      <c r="I386" s="1"/>
      <c r="J386">
        <v>25</v>
      </c>
      <c r="K386" t="s">
        <v>192</v>
      </c>
      <c r="L386" t="s">
        <v>193</v>
      </c>
      <c r="M386">
        <v>990001</v>
      </c>
      <c r="N386" t="s">
        <v>51</v>
      </c>
      <c r="O386">
        <v>0.75</v>
      </c>
      <c r="Q386">
        <v>0.75</v>
      </c>
      <c r="S386" t="s">
        <v>841</v>
      </c>
      <c r="AE386">
        <v>12</v>
      </c>
      <c r="AF386">
        <v>7.6</v>
      </c>
      <c r="AG386">
        <v>5</v>
      </c>
      <c r="AH386" t="s">
        <v>53</v>
      </c>
      <c r="AI386" t="s">
        <v>54</v>
      </c>
      <c r="AJ386">
        <v>2</v>
      </c>
      <c r="AK386">
        <v>1</v>
      </c>
      <c r="AL386">
        <v>1</v>
      </c>
      <c r="AM386" t="s">
        <v>55</v>
      </c>
      <c r="AN386" t="s">
        <v>56</v>
      </c>
      <c r="AP386">
        <v>1</v>
      </c>
      <c r="AQ386" t="s">
        <v>57</v>
      </c>
      <c r="AR386">
        <v>0</v>
      </c>
      <c r="AW386" t="s">
        <v>58</v>
      </c>
      <c r="AX386">
        <v>0</v>
      </c>
      <c r="AY386">
        <v>2</v>
      </c>
      <c r="AZ386">
        <v>0.75</v>
      </c>
      <c r="BA386">
        <v>0.75</v>
      </c>
      <c r="BB386" t="s">
        <v>59</v>
      </c>
    </row>
    <row r="387" spans="1:54" x14ac:dyDescent="0.2">
      <c r="A387" s="4" t="str">
        <f>VLOOKUP(F387,'Matching-Tabelle'!$A$57:$B$61,2,FALSE)</f>
        <v>curdin.schenkel@tkb.ch</v>
      </c>
      <c r="B387" s="4" t="str">
        <f>VLOOKUP(J387,'Matching-Tabelle'!$A$1:$B$52,2,FALSE)</f>
        <v>WPI Führung</v>
      </c>
      <c r="C387" s="4">
        <v>0.5</v>
      </c>
      <c r="D387" s="4" t="s">
        <v>132</v>
      </c>
      <c r="E387" s="5">
        <v>42380</v>
      </c>
      <c r="F387" t="s">
        <v>46</v>
      </c>
      <c r="G387" t="s">
        <v>47</v>
      </c>
      <c r="H387" t="s">
        <v>48</v>
      </c>
      <c r="I387" s="1"/>
      <c r="J387">
        <v>26</v>
      </c>
      <c r="K387" t="s">
        <v>130</v>
      </c>
      <c r="L387" t="s">
        <v>131</v>
      </c>
      <c r="M387">
        <v>990001</v>
      </c>
      <c r="N387" t="s">
        <v>51</v>
      </c>
      <c r="O387">
        <v>0.5</v>
      </c>
      <c r="Q387">
        <v>0.5</v>
      </c>
      <c r="S387" t="s">
        <v>132</v>
      </c>
      <c r="AE387">
        <v>12</v>
      </c>
      <c r="AF387">
        <v>7.6</v>
      </c>
      <c r="AG387">
        <v>5</v>
      </c>
      <c r="AH387" t="s">
        <v>53</v>
      </c>
      <c r="AI387" t="s">
        <v>54</v>
      </c>
      <c r="AJ387">
        <v>2</v>
      </c>
      <c r="AK387">
        <v>1</v>
      </c>
      <c r="AL387">
        <v>1</v>
      </c>
      <c r="AM387" t="s">
        <v>55</v>
      </c>
      <c r="AN387" t="s">
        <v>56</v>
      </c>
      <c r="AP387">
        <v>1</v>
      </c>
      <c r="AQ387" t="s">
        <v>57</v>
      </c>
      <c r="AR387">
        <v>0</v>
      </c>
      <c r="AW387" t="s">
        <v>58</v>
      </c>
      <c r="AX387">
        <v>0</v>
      </c>
      <c r="AY387">
        <v>2</v>
      </c>
      <c r="AZ387">
        <v>0.5</v>
      </c>
      <c r="BA387">
        <v>0.5</v>
      </c>
      <c r="BB387" t="s">
        <v>59</v>
      </c>
    </row>
    <row r="388" spans="1:54" x14ac:dyDescent="0.2">
      <c r="A388" s="4" t="str">
        <f>VLOOKUP(F388,'Matching-Tabelle'!$A$57:$B$61,2,FALSE)</f>
        <v>curdin.schenkel@tkb.ch</v>
      </c>
      <c r="B388" s="4" t="str">
        <f>VLOOKUP(J388,'Matching-Tabelle'!$A$1:$B$52,2,FALSE)</f>
        <v>WPI Führung</v>
      </c>
      <c r="C388" s="4">
        <v>4.5</v>
      </c>
      <c r="D388" s="4" t="s">
        <v>164</v>
      </c>
      <c r="E388" s="5">
        <v>42391</v>
      </c>
      <c r="F388" t="s">
        <v>46</v>
      </c>
      <c r="G388" t="s">
        <v>47</v>
      </c>
      <c r="H388" t="s">
        <v>48</v>
      </c>
      <c r="I388" s="1"/>
      <c r="J388">
        <v>26</v>
      </c>
      <c r="K388" t="s">
        <v>130</v>
      </c>
      <c r="L388" t="s">
        <v>131</v>
      </c>
      <c r="M388">
        <v>990001</v>
      </c>
      <c r="N388" t="s">
        <v>51</v>
      </c>
      <c r="O388">
        <v>4.5</v>
      </c>
      <c r="Q388">
        <v>4.5</v>
      </c>
      <c r="S388" t="s">
        <v>164</v>
      </c>
      <c r="AE388">
        <v>12</v>
      </c>
      <c r="AF388">
        <v>7.6</v>
      </c>
      <c r="AG388">
        <v>5</v>
      </c>
      <c r="AH388" t="s">
        <v>53</v>
      </c>
      <c r="AI388" t="s">
        <v>54</v>
      </c>
      <c r="AJ388">
        <v>2</v>
      </c>
      <c r="AK388">
        <v>1</v>
      </c>
      <c r="AL388">
        <v>1</v>
      </c>
      <c r="AM388" t="s">
        <v>55</v>
      </c>
      <c r="AN388" t="s">
        <v>56</v>
      </c>
      <c r="AP388">
        <v>1</v>
      </c>
      <c r="AQ388" t="s">
        <v>57</v>
      </c>
      <c r="AR388">
        <v>0</v>
      </c>
      <c r="AW388" t="s">
        <v>58</v>
      </c>
      <c r="AX388">
        <v>0</v>
      </c>
      <c r="AY388">
        <v>2</v>
      </c>
      <c r="AZ388">
        <v>4.5</v>
      </c>
      <c r="BA388">
        <v>4.5</v>
      </c>
      <c r="BB388" t="s">
        <v>59</v>
      </c>
    </row>
    <row r="389" spans="1:54" x14ac:dyDescent="0.2">
      <c r="A389" s="4" t="str">
        <f>VLOOKUP(F389,'Matching-Tabelle'!$A$57:$B$61,2,FALSE)</f>
        <v>curdin.schenkel@tkb.ch</v>
      </c>
      <c r="B389" s="4" t="str">
        <f>VLOOKUP(J389,'Matching-Tabelle'!$A$1:$B$52,2,FALSE)</f>
        <v>WPI Führung</v>
      </c>
      <c r="C389" s="4">
        <v>3</v>
      </c>
      <c r="D389" s="4" t="s">
        <v>166</v>
      </c>
      <c r="E389" s="5">
        <v>42391</v>
      </c>
      <c r="F389" t="s">
        <v>46</v>
      </c>
      <c r="G389" t="s">
        <v>47</v>
      </c>
      <c r="H389" t="s">
        <v>48</v>
      </c>
      <c r="I389" s="1"/>
      <c r="J389">
        <v>26</v>
      </c>
      <c r="K389" t="s">
        <v>130</v>
      </c>
      <c r="L389" t="s">
        <v>131</v>
      </c>
      <c r="M389">
        <v>990001</v>
      </c>
      <c r="N389" t="s">
        <v>51</v>
      </c>
      <c r="O389">
        <v>3</v>
      </c>
      <c r="Q389">
        <v>3</v>
      </c>
      <c r="S389" t="s">
        <v>166</v>
      </c>
      <c r="AE389">
        <v>12</v>
      </c>
      <c r="AF389">
        <v>7.6</v>
      </c>
      <c r="AG389">
        <v>5</v>
      </c>
      <c r="AH389" t="s">
        <v>53</v>
      </c>
      <c r="AI389" t="s">
        <v>54</v>
      </c>
      <c r="AJ389">
        <v>2</v>
      </c>
      <c r="AK389">
        <v>1</v>
      </c>
      <c r="AL389">
        <v>1</v>
      </c>
      <c r="AM389" t="s">
        <v>55</v>
      </c>
      <c r="AN389" t="s">
        <v>56</v>
      </c>
      <c r="AP389">
        <v>1</v>
      </c>
      <c r="AQ389" t="s">
        <v>57</v>
      </c>
      <c r="AR389">
        <v>0</v>
      </c>
      <c r="AW389" t="s">
        <v>58</v>
      </c>
      <c r="AX389">
        <v>0</v>
      </c>
      <c r="AY389">
        <v>2</v>
      </c>
      <c r="AZ389">
        <v>3</v>
      </c>
      <c r="BA389">
        <v>3</v>
      </c>
      <c r="BB389" t="s">
        <v>59</v>
      </c>
    </row>
    <row r="390" spans="1:54" x14ac:dyDescent="0.2">
      <c r="A390" s="4" t="str">
        <f>VLOOKUP(F390,'Matching-Tabelle'!$A$57:$B$61,2,FALSE)</f>
        <v>curdin.schenkel@tkb.ch</v>
      </c>
      <c r="B390" s="4" t="str">
        <f>VLOOKUP(J390,'Matching-Tabelle'!$A$1:$B$52,2,FALSE)</f>
        <v>WPI Führung</v>
      </c>
      <c r="C390" s="4">
        <v>1</v>
      </c>
      <c r="D390" s="4" t="s">
        <v>228</v>
      </c>
      <c r="E390" s="5">
        <v>42410</v>
      </c>
      <c r="F390" t="s">
        <v>46</v>
      </c>
      <c r="G390" t="s">
        <v>47</v>
      </c>
      <c r="H390" t="s">
        <v>48</v>
      </c>
      <c r="I390" s="1"/>
      <c r="J390">
        <v>26</v>
      </c>
      <c r="K390" t="s">
        <v>130</v>
      </c>
      <c r="L390" t="s">
        <v>131</v>
      </c>
      <c r="M390">
        <v>990001</v>
      </c>
      <c r="N390" t="s">
        <v>51</v>
      </c>
      <c r="O390">
        <v>1</v>
      </c>
      <c r="Q390">
        <v>1</v>
      </c>
      <c r="S390" t="s">
        <v>228</v>
      </c>
      <c r="AE390">
        <v>12</v>
      </c>
      <c r="AF390">
        <v>7.6</v>
      </c>
      <c r="AG390">
        <v>5</v>
      </c>
      <c r="AH390" t="s">
        <v>53</v>
      </c>
      <c r="AI390" t="s">
        <v>54</v>
      </c>
      <c r="AJ390">
        <v>2</v>
      </c>
      <c r="AK390">
        <v>1</v>
      </c>
      <c r="AL390">
        <v>1</v>
      </c>
      <c r="AM390" t="s">
        <v>55</v>
      </c>
      <c r="AN390" t="s">
        <v>56</v>
      </c>
      <c r="AP390">
        <v>1</v>
      </c>
      <c r="AQ390" t="s">
        <v>57</v>
      </c>
      <c r="AR390">
        <v>0</v>
      </c>
      <c r="AW390" t="s">
        <v>58</v>
      </c>
      <c r="AX390">
        <v>0</v>
      </c>
      <c r="AY390">
        <v>2</v>
      </c>
      <c r="AZ390">
        <v>1</v>
      </c>
      <c r="BA390">
        <v>1</v>
      </c>
      <c r="BB390" t="s">
        <v>59</v>
      </c>
    </row>
    <row r="391" spans="1:54" x14ac:dyDescent="0.2">
      <c r="A391" s="4" t="str">
        <f>VLOOKUP(F391,'Matching-Tabelle'!$A$57:$B$61,2,FALSE)</f>
        <v>curdin.schenkel@tkb.ch</v>
      </c>
      <c r="B391" s="4" t="str">
        <f>VLOOKUP(J391,'Matching-Tabelle'!$A$1:$B$52,2,FALSE)</f>
        <v>WPI Führung</v>
      </c>
      <c r="C391" s="4">
        <v>4.5</v>
      </c>
      <c r="D391" s="4" t="s">
        <v>230</v>
      </c>
      <c r="E391" s="5">
        <v>42412</v>
      </c>
      <c r="F391" t="s">
        <v>46</v>
      </c>
      <c r="G391" t="s">
        <v>47</v>
      </c>
      <c r="H391" t="s">
        <v>48</v>
      </c>
      <c r="I391" s="1"/>
      <c r="J391">
        <v>26</v>
      </c>
      <c r="K391" t="s">
        <v>130</v>
      </c>
      <c r="L391" t="s">
        <v>131</v>
      </c>
      <c r="M391">
        <v>990001</v>
      </c>
      <c r="N391" t="s">
        <v>51</v>
      </c>
      <c r="O391">
        <v>4.5</v>
      </c>
      <c r="Q391">
        <v>4.5</v>
      </c>
      <c r="S391" t="s">
        <v>230</v>
      </c>
      <c r="AE391">
        <v>12</v>
      </c>
      <c r="AF391">
        <v>7.6</v>
      </c>
      <c r="AG391">
        <v>5</v>
      </c>
      <c r="AH391" t="s">
        <v>53</v>
      </c>
      <c r="AI391" t="s">
        <v>54</v>
      </c>
      <c r="AJ391">
        <v>2</v>
      </c>
      <c r="AK391">
        <v>1</v>
      </c>
      <c r="AL391">
        <v>1</v>
      </c>
      <c r="AM391" t="s">
        <v>55</v>
      </c>
      <c r="AN391" t="s">
        <v>56</v>
      </c>
      <c r="AP391">
        <v>1</v>
      </c>
      <c r="AQ391" t="s">
        <v>57</v>
      </c>
      <c r="AR391">
        <v>0</v>
      </c>
      <c r="AW391" t="s">
        <v>58</v>
      </c>
      <c r="AX391">
        <v>0</v>
      </c>
      <c r="AY391">
        <v>2</v>
      </c>
      <c r="AZ391">
        <v>4.5</v>
      </c>
      <c r="BA391">
        <v>4.5</v>
      </c>
      <c r="BB391" t="s">
        <v>59</v>
      </c>
    </row>
    <row r="392" spans="1:54" x14ac:dyDescent="0.2">
      <c r="A392" s="4" t="str">
        <f>VLOOKUP(F392,'Matching-Tabelle'!$A$57:$B$61,2,FALSE)</f>
        <v>curdin.schenkel@tkb.ch</v>
      </c>
      <c r="B392" s="4" t="str">
        <f>VLOOKUP(J392,'Matching-Tabelle'!$A$1:$B$52,2,FALSE)</f>
        <v>WPI Führung</v>
      </c>
      <c r="C392" s="4">
        <v>2.5</v>
      </c>
      <c r="D392" s="4" t="s">
        <v>257</v>
      </c>
      <c r="E392" s="5">
        <v>42425</v>
      </c>
      <c r="F392" t="s">
        <v>46</v>
      </c>
      <c r="G392" t="s">
        <v>47</v>
      </c>
      <c r="H392" t="s">
        <v>48</v>
      </c>
      <c r="I392" s="1"/>
      <c r="J392">
        <v>26</v>
      </c>
      <c r="K392" t="s">
        <v>130</v>
      </c>
      <c r="L392" t="s">
        <v>131</v>
      </c>
      <c r="M392">
        <v>990001</v>
      </c>
      <c r="N392" t="s">
        <v>51</v>
      </c>
      <c r="O392">
        <v>2.5</v>
      </c>
      <c r="Q392">
        <v>2.5</v>
      </c>
      <c r="S392" t="s">
        <v>257</v>
      </c>
      <c r="AE392">
        <v>12</v>
      </c>
      <c r="AF392">
        <v>7.6</v>
      </c>
      <c r="AG392">
        <v>5</v>
      </c>
      <c r="AH392" t="s">
        <v>53</v>
      </c>
      <c r="AI392" t="s">
        <v>54</v>
      </c>
      <c r="AJ392">
        <v>2</v>
      </c>
      <c r="AK392">
        <v>1</v>
      </c>
      <c r="AL392">
        <v>1</v>
      </c>
      <c r="AM392" t="s">
        <v>55</v>
      </c>
      <c r="AN392" t="s">
        <v>56</v>
      </c>
      <c r="AP392">
        <v>1</v>
      </c>
      <c r="AQ392" t="s">
        <v>57</v>
      </c>
      <c r="AR392">
        <v>0</v>
      </c>
      <c r="AW392" t="s">
        <v>58</v>
      </c>
      <c r="AX392">
        <v>0</v>
      </c>
      <c r="AY392">
        <v>2</v>
      </c>
      <c r="AZ392">
        <v>2.5</v>
      </c>
      <c r="BA392">
        <v>2.5</v>
      </c>
      <c r="BB392" t="s">
        <v>59</v>
      </c>
    </row>
    <row r="393" spans="1:54" x14ac:dyDescent="0.2">
      <c r="A393" s="4" t="str">
        <f>VLOOKUP(F393,'Matching-Tabelle'!$A$57:$B$61,2,FALSE)</f>
        <v>curdin.schenkel@tkb.ch</v>
      </c>
      <c r="B393" s="4" t="str">
        <f>VLOOKUP(J393,'Matching-Tabelle'!$A$1:$B$52,2,FALSE)</f>
        <v>WPI Führung</v>
      </c>
      <c r="C393" s="4">
        <v>2.5</v>
      </c>
      <c r="D393" s="4" t="s">
        <v>258</v>
      </c>
      <c r="E393" s="5">
        <v>42425</v>
      </c>
      <c r="F393" t="s">
        <v>46</v>
      </c>
      <c r="G393" t="s">
        <v>47</v>
      </c>
      <c r="H393" t="s">
        <v>48</v>
      </c>
      <c r="I393" s="1"/>
      <c r="J393">
        <v>26</v>
      </c>
      <c r="K393" t="s">
        <v>130</v>
      </c>
      <c r="L393" t="s">
        <v>131</v>
      </c>
      <c r="M393">
        <v>990001</v>
      </c>
      <c r="N393" t="s">
        <v>51</v>
      </c>
      <c r="O393">
        <v>2.5</v>
      </c>
      <c r="Q393">
        <v>2.5</v>
      </c>
      <c r="S393" t="s">
        <v>258</v>
      </c>
      <c r="AE393">
        <v>12</v>
      </c>
      <c r="AF393">
        <v>7.6</v>
      </c>
      <c r="AG393">
        <v>5</v>
      </c>
      <c r="AH393" t="s">
        <v>53</v>
      </c>
      <c r="AI393" t="s">
        <v>54</v>
      </c>
      <c r="AJ393">
        <v>2</v>
      </c>
      <c r="AK393">
        <v>1</v>
      </c>
      <c r="AL393">
        <v>1</v>
      </c>
      <c r="AM393" t="s">
        <v>55</v>
      </c>
      <c r="AN393" t="s">
        <v>56</v>
      </c>
      <c r="AP393">
        <v>1</v>
      </c>
      <c r="AQ393" t="s">
        <v>57</v>
      </c>
      <c r="AR393">
        <v>0</v>
      </c>
      <c r="AW393" t="s">
        <v>58</v>
      </c>
      <c r="AX393">
        <v>0</v>
      </c>
      <c r="AY393">
        <v>2</v>
      </c>
      <c r="AZ393">
        <v>2.5</v>
      </c>
      <c r="BA393">
        <v>2.5</v>
      </c>
      <c r="BB393" t="s">
        <v>59</v>
      </c>
    </row>
    <row r="394" spans="1:54" x14ac:dyDescent="0.2">
      <c r="A394" s="4" t="str">
        <f>VLOOKUP(F394,'Matching-Tabelle'!$A$57:$B$61,2,FALSE)</f>
        <v>curdin.schenkel@tkb.ch</v>
      </c>
      <c r="B394" s="4" t="str">
        <f>VLOOKUP(J394,'Matching-Tabelle'!$A$1:$B$52,2,FALSE)</f>
        <v>WPI Führung</v>
      </c>
      <c r="C394" s="4">
        <v>2.5</v>
      </c>
      <c r="D394" s="4" t="s">
        <v>271</v>
      </c>
      <c r="E394" s="5">
        <v>42431</v>
      </c>
      <c r="F394" t="s">
        <v>46</v>
      </c>
      <c r="G394" t="s">
        <v>47</v>
      </c>
      <c r="H394" t="s">
        <v>48</v>
      </c>
      <c r="I394" s="1"/>
      <c r="J394">
        <v>26</v>
      </c>
      <c r="K394" t="s">
        <v>130</v>
      </c>
      <c r="L394" t="s">
        <v>131</v>
      </c>
      <c r="M394">
        <v>990001</v>
      </c>
      <c r="N394" t="s">
        <v>51</v>
      </c>
      <c r="O394">
        <v>2.5</v>
      </c>
      <c r="Q394">
        <v>2.5</v>
      </c>
      <c r="S394" t="s">
        <v>271</v>
      </c>
      <c r="AE394">
        <v>12</v>
      </c>
      <c r="AF394">
        <v>7.6</v>
      </c>
      <c r="AG394">
        <v>5</v>
      </c>
      <c r="AH394" t="s">
        <v>53</v>
      </c>
      <c r="AI394" t="s">
        <v>54</v>
      </c>
      <c r="AJ394">
        <v>2</v>
      </c>
      <c r="AK394">
        <v>1</v>
      </c>
      <c r="AL394">
        <v>1</v>
      </c>
      <c r="AM394" t="s">
        <v>55</v>
      </c>
      <c r="AN394" t="s">
        <v>56</v>
      </c>
      <c r="AP394">
        <v>1</v>
      </c>
      <c r="AQ394" t="s">
        <v>57</v>
      </c>
      <c r="AR394">
        <v>0</v>
      </c>
      <c r="AW394" t="s">
        <v>58</v>
      </c>
      <c r="AX394">
        <v>0</v>
      </c>
      <c r="AY394">
        <v>2</v>
      </c>
      <c r="AZ394">
        <v>2.5</v>
      </c>
      <c r="BA394">
        <v>2.5</v>
      </c>
      <c r="BB394" t="s">
        <v>59</v>
      </c>
    </row>
    <row r="395" spans="1:54" x14ac:dyDescent="0.2">
      <c r="A395" s="4" t="str">
        <f>VLOOKUP(F395,'Matching-Tabelle'!$A$57:$B$61,2,FALSE)</f>
        <v>curdin.schenkel@tkb.ch</v>
      </c>
      <c r="B395" s="4" t="str">
        <f>VLOOKUP(J395,'Matching-Tabelle'!$A$1:$B$52,2,FALSE)</f>
        <v>WPI Führung</v>
      </c>
      <c r="C395" s="4">
        <v>2.5</v>
      </c>
      <c r="D395" s="4" t="s">
        <v>302</v>
      </c>
      <c r="E395" s="5">
        <v>42443</v>
      </c>
      <c r="F395" t="s">
        <v>46</v>
      </c>
      <c r="G395" t="s">
        <v>47</v>
      </c>
      <c r="H395" t="s">
        <v>48</v>
      </c>
      <c r="I395" s="1"/>
      <c r="J395">
        <v>26</v>
      </c>
      <c r="K395" t="s">
        <v>130</v>
      </c>
      <c r="L395" t="s">
        <v>131</v>
      </c>
      <c r="M395">
        <v>990001</v>
      </c>
      <c r="N395" t="s">
        <v>51</v>
      </c>
      <c r="O395">
        <v>2.5</v>
      </c>
      <c r="Q395">
        <v>2.5</v>
      </c>
      <c r="S395" t="s">
        <v>302</v>
      </c>
      <c r="AE395">
        <v>12</v>
      </c>
      <c r="AF395">
        <v>7.6</v>
      </c>
      <c r="AG395">
        <v>5</v>
      </c>
      <c r="AH395" t="s">
        <v>53</v>
      </c>
      <c r="AI395" t="s">
        <v>54</v>
      </c>
      <c r="AJ395">
        <v>2</v>
      </c>
      <c r="AK395">
        <v>1</v>
      </c>
      <c r="AL395">
        <v>1</v>
      </c>
      <c r="AM395" t="s">
        <v>55</v>
      </c>
      <c r="AN395" t="s">
        <v>56</v>
      </c>
      <c r="AP395">
        <v>1</v>
      </c>
      <c r="AQ395" t="s">
        <v>57</v>
      </c>
      <c r="AR395">
        <v>0</v>
      </c>
      <c r="AW395" t="s">
        <v>58</v>
      </c>
      <c r="AX395">
        <v>0</v>
      </c>
      <c r="AY395">
        <v>2</v>
      </c>
      <c r="AZ395">
        <v>2.5</v>
      </c>
      <c r="BA395">
        <v>2.5</v>
      </c>
      <c r="BB395" t="s">
        <v>59</v>
      </c>
    </row>
    <row r="396" spans="1:54" x14ac:dyDescent="0.2">
      <c r="A396" s="4" t="str">
        <f>VLOOKUP(F396,'Matching-Tabelle'!$A$57:$B$61,2,FALSE)</f>
        <v>curdin.schenkel@tkb.ch</v>
      </c>
      <c r="B396" s="4" t="str">
        <f>VLOOKUP(J396,'Matching-Tabelle'!$A$1:$B$52,2,FALSE)</f>
        <v>WPI Führung</v>
      </c>
      <c r="C396" s="4">
        <v>4</v>
      </c>
      <c r="D396" s="4" t="s">
        <v>303</v>
      </c>
      <c r="E396" s="5">
        <v>42444</v>
      </c>
      <c r="F396" t="s">
        <v>46</v>
      </c>
      <c r="G396" t="s">
        <v>47</v>
      </c>
      <c r="H396" t="s">
        <v>48</v>
      </c>
      <c r="I396" s="1"/>
      <c r="J396">
        <v>26</v>
      </c>
      <c r="K396" t="s">
        <v>130</v>
      </c>
      <c r="L396" t="s">
        <v>131</v>
      </c>
      <c r="M396">
        <v>990001</v>
      </c>
      <c r="N396" t="s">
        <v>51</v>
      </c>
      <c r="O396">
        <v>4</v>
      </c>
      <c r="Q396">
        <v>4</v>
      </c>
      <c r="S396" t="s">
        <v>303</v>
      </c>
      <c r="AE396">
        <v>12</v>
      </c>
      <c r="AF396">
        <v>7.6</v>
      </c>
      <c r="AG396">
        <v>5</v>
      </c>
      <c r="AH396" t="s">
        <v>53</v>
      </c>
      <c r="AI396" t="s">
        <v>54</v>
      </c>
      <c r="AJ396">
        <v>2</v>
      </c>
      <c r="AK396">
        <v>1</v>
      </c>
      <c r="AL396">
        <v>1</v>
      </c>
      <c r="AM396" t="s">
        <v>55</v>
      </c>
      <c r="AN396" t="s">
        <v>56</v>
      </c>
      <c r="AP396">
        <v>1</v>
      </c>
      <c r="AQ396" t="s">
        <v>57</v>
      </c>
      <c r="AR396">
        <v>0</v>
      </c>
      <c r="AW396" t="s">
        <v>58</v>
      </c>
      <c r="AX396">
        <v>0</v>
      </c>
      <c r="AY396">
        <v>2</v>
      </c>
      <c r="AZ396">
        <v>4</v>
      </c>
      <c r="BA396">
        <v>4</v>
      </c>
      <c r="BB396" t="s">
        <v>59</v>
      </c>
    </row>
    <row r="397" spans="1:54" x14ac:dyDescent="0.2">
      <c r="A397" s="4" t="str">
        <f>VLOOKUP(F397,'Matching-Tabelle'!$A$57:$B$61,2,FALSE)</f>
        <v>curdin.schenkel@tkb.ch</v>
      </c>
      <c r="B397" s="4" t="str">
        <f>VLOOKUP(J397,'Matching-Tabelle'!$A$1:$B$52,2,FALSE)</f>
        <v>WPI Führung</v>
      </c>
      <c r="C397" s="4">
        <v>0.5</v>
      </c>
      <c r="D397" s="4" t="s">
        <v>306</v>
      </c>
      <c r="E397" s="5">
        <v>42444</v>
      </c>
      <c r="F397" t="s">
        <v>46</v>
      </c>
      <c r="G397" t="s">
        <v>47</v>
      </c>
      <c r="H397" t="s">
        <v>48</v>
      </c>
      <c r="I397" s="1"/>
      <c r="J397">
        <v>26</v>
      </c>
      <c r="K397" t="s">
        <v>130</v>
      </c>
      <c r="L397" t="s">
        <v>131</v>
      </c>
      <c r="M397">
        <v>990001</v>
      </c>
      <c r="N397" t="s">
        <v>51</v>
      </c>
      <c r="O397">
        <v>0.5</v>
      </c>
      <c r="Q397">
        <v>0.5</v>
      </c>
      <c r="S397" t="s">
        <v>306</v>
      </c>
      <c r="AE397">
        <v>12</v>
      </c>
      <c r="AF397">
        <v>7.6</v>
      </c>
      <c r="AG397">
        <v>5</v>
      </c>
      <c r="AH397" t="s">
        <v>53</v>
      </c>
      <c r="AI397" t="s">
        <v>54</v>
      </c>
      <c r="AJ397">
        <v>2</v>
      </c>
      <c r="AK397">
        <v>1</v>
      </c>
      <c r="AL397">
        <v>1</v>
      </c>
      <c r="AM397" t="s">
        <v>55</v>
      </c>
      <c r="AN397" t="s">
        <v>56</v>
      </c>
      <c r="AP397">
        <v>1</v>
      </c>
      <c r="AQ397" t="s">
        <v>57</v>
      </c>
      <c r="AR397">
        <v>0</v>
      </c>
      <c r="AW397" t="s">
        <v>58</v>
      </c>
      <c r="AX397">
        <v>0</v>
      </c>
      <c r="AY397">
        <v>2</v>
      </c>
      <c r="AZ397">
        <v>0.5</v>
      </c>
      <c r="BA397">
        <v>0.5</v>
      </c>
      <c r="BB397" t="s">
        <v>59</v>
      </c>
    </row>
    <row r="398" spans="1:54" x14ac:dyDescent="0.2">
      <c r="A398" s="4" t="str">
        <f>VLOOKUP(F398,'Matching-Tabelle'!$A$57:$B$61,2,FALSE)</f>
        <v>curdin.schenkel@tkb.ch</v>
      </c>
      <c r="B398" s="4" t="str">
        <f>VLOOKUP(J398,'Matching-Tabelle'!$A$1:$B$52,2,FALSE)</f>
        <v>WPI Führung</v>
      </c>
      <c r="C398" s="4">
        <v>1</v>
      </c>
      <c r="D398" s="4" t="s">
        <v>318</v>
      </c>
      <c r="E398" s="5">
        <v>42452</v>
      </c>
      <c r="F398" t="s">
        <v>46</v>
      </c>
      <c r="G398" t="s">
        <v>47</v>
      </c>
      <c r="H398" t="s">
        <v>48</v>
      </c>
      <c r="I398" s="1"/>
      <c r="J398">
        <v>26</v>
      </c>
      <c r="K398" t="s">
        <v>130</v>
      </c>
      <c r="L398" t="s">
        <v>131</v>
      </c>
      <c r="M398">
        <v>990001</v>
      </c>
      <c r="N398" t="s">
        <v>51</v>
      </c>
      <c r="O398">
        <v>1</v>
      </c>
      <c r="Q398">
        <v>1</v>
      </c>
      <c r="S398" t="s">
        <v>318</v>
      </c>
      <c r="AE398">
        <v>12</v>
      </c>
      <c r="AF398">
        <v>7.6</v>
      </c>
      <c r="AG398">
        <v>5</v>
      </c>
      <c r="AH398" t="s">
        <v>53</v>
      </c>
      <c r="AI398" t="s">
        <v>54</v>
      </c>
      <c r="AJ398">
        <v>2</v>
      </c>
      <c r="AK398">
        <v>1</v>
      </c>
      <c r="AL398">
        <v>1</v>
      </c>
      <c r="AM398" t="s">
        <v>55</v>
      </c>
      <c r="AN398" t="s">
        <v>56</v>
      </c>
      <c r="AP398">
        <v>1</v>
      </c>
      <c r="AQ398" t="s">
        <v>57</v>
      </c>
      <c r="AR398">
        <v>0</v>
      </c>
      <c r="AW398" t="s">
        <v>58</v>
      </c>
      <c r="AX398">
        <v>0</v>
      </c>
      <c r="AY398">
        <v>2</v>
      </c>
      <c r="AZ398">
        <v>1</v>
      </c>
      <c r="BA398">
        <v>1</v>
      </c>
      <c r="BB398" t="s">
        <v>59</v>
      </c>
    </row>
    <row r="399" spans="1:54" x14ac:dyDescent="0.2">
      <c r="A399" s="4" t="str">
        <f>VLOOKUP(F399,'Matching-Tabelle'!$A$57:$B$61,2,FALSE)</f>
        <v>curdin.schenkel@tkb.ch</v>
      </c>
      <c r="B399" s="4" t="str">
        <f>VLOOKUP(J399,'Matching-Tabelle'!$A$1:$B$52,2,FALSE)</f>
        <v>WPI Führung</v>
      </c>
      <c r="C399" s="4">
        <v>2</v>
      </c>
      <c r="D399" s="4" t="s">
        <v>336</v>
      </c>
      <c r="E399" s="5">
        <v>42478</v>
      </c>
      <c r="F399" t="s">
        <v>46</v>
      </c>
      <c r="G399" t="s">
        <v>47</v>
      </c>
      <c r="H399" t="s">
        <v>48</v>
      </c>
      <c r="I399" s="1"/>
      <c r="J399">
        <v>26</v>
      </c>
      <c r="K399" t="s">
        <v>130</v>
      </c>
      <c r="L399" t="s">
        <v>131</v>
      </c>
      <c r="M399">
        <v>990001</v>
      </c>
      <c r="N399" t="s">
        <v>51</v>
      </c>
      <c r="O399">
        <v>2</v>
      </c>
      <c r="Q399">
        <v>2</v>
      </c>
      <c r="S399" t="s">
        <v>336</v>
      </c>
      <c r="AE399">
        <v>12</v>
      </c>
      <c r="AF399">
        <v>7.6</v>
      </c>
      <c r="AG399">
        <v>5</v>
      </c>
      <c r="AH399" t="s">
        <v>53</v>
      </c>
      <c r="AI399" t="s">
        <v>54</v>
      </c>
      <c r="AJ399">
        <v>2</v>
      </c>
      <c r="AK399">
        <v>1</v>
      </c>
      <c r="AL399">
        <v>1</v>
      </c>
      <c r="AM399" t="s">
        <v>55</v>
      </c>
      <c r="AN399" t="s">
        <v>56</v>
      </c>
      <c r="AP399">
        <v>1</v>
      </c>
      <c r="AQ399" t="s">
        <v>57</v>
      </c>
      <c r="AR399">
        <v>0</v>
      </c>
      <c r="AW399" t="s">
        <v>58</v>
      </c>
      <c r="AX399">
        <v>0</v>
      </c>
      <c r="AY399">
        <v>2</v>
      </c>
      <c r="AZ399">
        <v>2</v>
      </c>
      <c r="BA399">
        <v>2</v>
      </c>
      <c r="BB399" t="s">
        <v>59</v>
      </c>
    </row>
    <row r="400" spans="1:54" x14ac:dyDescent="0.2">
      <c r="A400" s="4" t="str">
        <f>VLOOKUP(F400,'Matching-Tabelle'!$A$57:$B$61,2,FALSE)</f>
        <v>curdin.schenkel@tkb.ch</v>
      </c>
      <c r="B400" s="4" t="str">
        <f>VLOOKUP(J400,'Matching-Tabelle'!$A$1:$B$52,2,FALSE)</f>
        <v>WPI Führung</v>
      </c>
      <c r="C400" s="4">
        <v>0.5</v>
      </c>
      <c r="D400" s="4" t="s">
        <v>346</v>
      </c>
      <c r="E400" s="5">
        <v>42479</v>
      </c>
      <c r="F400" t="s">
        <v>46</v>
      </c>
      <c r="G400" t="s">
        <v>47</v>
      </c>
      <c r="H400" t="s">
        <v>48</v>
      </c>
      <c r="I400" s="1"/>
      <c r="J400">
        <v>26</v>
      </c>
      <c r="K400" t="s">
        <v>130</v>
      </c>
      <c r="L400" t="s">
        <v>131</v>
      </c>
      <c r="M400">
        <v>990001</v>
      </c>
      <c r="N400" t="s">
        <v>51</v>
      </c>
      <c r="O400">
        <v>0.5</v>
      </c>
      <c r="Q400">
        <v>0.5</v>
      </c>
      <c r="S400" t="s">
        <v>346</v>
      </c>
      <c r="AE400">
        <v>12</v>
      </c>
      <c r="AF400">
        <v>7.6</v>
      </c>
      <c r="AG400">
        <v>5</v>
      </c>
      <c r="AH400" t="s">
        <v>53</v>
      </c>
      <c r="AI400" t="s">
        <v>54</v>
      </c>
      <c r="AJ400">
        <v>2</v>
      </c>
      <c r="AK400">
        <v>1</v>
      </c>
      <c r="AL400">
        <v>1</v>
      </c>
      <c r="AM400" t="s">
        <v>55</v>
      </c>
      <c r="AN400" t="s">
        <v>56</v>
      </c>
      <c r="AP400">
        <v>1</v>
      </c>
      <c r="AQ400" t="s">
        <v>57</v>
      </c>
      <c r="AR400">
        <v>0</v>
      </c>
      <c r="AW400" t="s">
        <v>58</v>
      </c>
      <c r="AX400">
        <v>0</v>
      </c>
      <c r="AY400">
        <v>2</v>
      </c>
      <c r="AZ400">
        <v>0.5</v>
      </c>
      <c r="BA400">
        <v>0.5</v>
      </c>
      <c r="BB400" t="s">
        <v>59</v>
      </c>
    </row>
    <row r="401" spans="1:54" x14ac:dyDescent="0.2">
      <c r="A401" s="4" t="str">
        <f>VLOOKUP(F401,'Matching-Tabelle'!$A$57:$B$61,2,FALSE)</f>
        <v>curdin.schenkel@tkb.ch</v>
      </c>
      <c r="B401" s="4" t="str">
        <f>VLOOKUP(J401,'Matching-Tabelle'!$A$1:$B$52,2,FALSE)</f>
        <v>WPI Führung</v>
      </c>
      <c r="C401" s="4">
        <v>4.5</v>
      </c>
      <c r="D401" s="4" t="s">
        <v>354</v>
      </c>
      <c r="E401" s="5">
        <v>42482</v>
      </c>
      <c r="F401" t="s">
        <v>46</v>
      </c>
      <c r="G401" t="s">
        <v>47</v>
      </c>
      <c r="H401" t="s">
        <v>48</v>
      </c>
      <c r="I401" s="1"/>
      <c r="J401">
        <v>26</v>
      </c>
      <c r="K401" t="s">
        <v>130</v>
      </c>
      <c r="L401" t="s">
        <v>131</v>
      </c>
      <c r="M401">
        <v>990001</v>
      </c>
      <c r="N401" t="s">
        <v>51</v>
      </c>
      <c r="O401">
        <v>4.5</v>
      </c>
      <c r="Q401">
        <v>4.5</v>
      </c>
      <c r="S401" t="s">
        <v>354</v>
      </c>
      <c r="AE401">
        <v>12</v>
      </c>
      <c r="AF401">
        <v>7.6</v>
      </c>
      <c r="AG401">
        <v>5</v>
      </c>
      <c r="AH401" t="s">
        <v>53</v>
      </c>
      <c r="AI401" t="s">
        <v>54</v>
      </c>
      <c r="AJ401">
        <v>2</v>
      </c>
      <c r="AK401">
        <v>1</v>
      </c>
      <c r="AL401">
        <v>1</v>
      </c>
      <c r="AM401" t="s">
        <v>55</v>
      </c>
      <c r="AN401" t="s">
        <v>56</v>
      </c>
      <c r="AP401">
        <v>1</v>
      </c>
      <c r="AQ401" t="s">
        <v>57</v>
      </c>
      <c r="AR401">
        <v>0</v>
      </c>
      <c r="AW401" t="s">
        <v>58</v>
      </c>
      <c r="AX401">
        <v>0</v>
      </c>
      <c r="AY401">
        <v>2</v>
      </c>
      <c r="AZ401">
        <v>4.5</v>
      </c>
      <c r="BA401">
        <v>4.5</v>
      </c>
      <c r="BB401" t="s">
        <v>59</v>
      </c>
    </row>
    <row r="402" spans="1:54" x14ac:dyDescent="0.2">
      <c r="A402" s="4" t="str">
        <f>VLOOKUP(F402,'Matching-Tabelle'!$A$57:$B$61,2,FALSE)</f>
        <v>curdin.schenkel@tkb.ch</v>
      </c>
      <c r="B402" s="4" t="str">
        <f>VLOOKUP(J402,'Matching-Tabelle'!$A$1:$B$52,2,FALSE)</f>
        <v>WPI Führung</v>
      </c>
      <c r="C402" s="4">
        <v>1</v>
      </c>
      <c r="D402" s="4" t="s">
        <v>361</v>
      </c>
      <c r="E402" s="5">
        <v>42485</v>
      </c>
      <c r="F402" t="s">
        <v>46</v>
      </c>
      <c r="G402" t="s">
        <v>47</v>
      </c>
      <c r="H402" t="s">
        <v>48</v>
      </c>
      <c r="I402" s="1"/>
      <c r="J402">
        <v>26</v>
      </c>
      <c r="K402" t="s">
        <v>130</v>
      </c>
      <c r="L402" t="s">
        <v>131</v>
      </c>
      <c r="M402">
        <v>990001</v>
      </c>
      <c r="N402" t="s">
        <v>51</v>
      </c>
      <c r="O402">
        <v>1</v>
      </c>
      <c r="Q402">
        <v>1</v>
      </c>
      <c r="S402" t="s">
        <v>361</v>
      </c>
      <c r="AE402">
        <v>12</v>
      </c>
      <c r="AF402">
        <v>7.6</v>
      </c>
      <c r="AG402">
        <v>5</v>
      </c>
      <c r="AH402" t="s">
        <v>53</v>
      </c>
      <c r="AI402" t="s">
        <v>54</v>
      </c>
      <c r="AJ402">
        <v>2</v>
      </c>
      <c r="AK402">
        <v>1</v>
      </c>
      <c r="AL402">
        <v>1</v>
      </c>
      <c r="AM402" t="s">
        <v>55</v>
      </c>
      <c r="AN402" t="s">
        <v>56</v>
      </c>
      <c r="AP402">
        <v>1</v>
      </c>
      <c r="AQ402" t="s">
        <v>57</v>
      </c>
      <c r="AR402">
        <v>0</v>
      </c>
      <c r="AW402" t="s">
        <v>58</v>
      </c>
      <c r="AX402">
        <v>0</v>
      </c>
      <c r="AY402">
        <v>2</v>
      </c>
      <c r="AZ402">
        <v>1</v>
      </c>
      <c r="BA402">
        <v>1</v>
      </c>
      <c r="BB402" t="s">
        <v>59</v>
      </c>
    </row>
    <row r="403" spans="1:54" x14ac:dyDescent="0.2">
      <c r="A403" s="4" t="str">
        <f>VLOOKUP(F403,'Matching-Tabelle'!$A$57:$B$61,2,FALSE)</f>
        <v>curdin.schenkel@tkb.ch</v>
      </c>
      <c r="B403" s="4" t="str">
        <f>VLOOKUP(J403,'Matching-Tabelle'!$A$1:$B$52,2,FALSE)</f>
        <v>WPI Führung</v>
      </c>
      <c r="C403" s="4">
        <v>4</v>
      </c>
      <c r="D403" s="4" t="s">
        <v>371</v>
      </c>
      <c r="E403" s="5">
        <v>42488</v>
      </c>
      <c r="F403" t="s">
        <v>46</v>
      </c>
      <c r="G403" t="s">
        <v>47</v>
      </c>
      <c r="H403" t="s">
        <v>48</v>
      </c>
      <c r="I403" s="1"/>
      <c r="J403">
        <v>26</v>
      </c>
      <c r="K403" t="s">
        <v>130</v>
      </c>
      <c r="L403" t="s">
        <v>131</v>
      </c>
      <c r="M403">
        <v>990001</v>
      </c>
      <c r="N403" t="s">
        <v>51</v>
      </c>
      <c r="O403">
        <v>4</v>
      </c>
      <c r="Q403">
        <v>4</v>
      </c>
      <c r="S403" t="s">
        <v>371</v>
      </c>
      <c r="AE403">
        <v>12</v>
      </c>
      <c r="AF403">
        <v>7.6</v>
      </c>
      <c r="AG403">
        <v>5</v>
      </c>
      <c r="AH403" t="s">
        <v>53</v>
      </c>
      <c r="AI403" t="s">
        <v>54</v>
      </c>
      <c r="AJ403">
        <v>2</v>
      </c>
      <c r="AK403">
        <v>1</v>
      </c>
      <c r="AL403">
        <v>1</v>
      </c>
      <c r="AM403" t="s">
        <v>55</v>
      </c>
      <c r="AN403" t="s">
        <v>56</v>
      </c>
      <c r="AP403">
        <v>1</v>
      </c>
      <c r="AQ403" t="s">
        <v>57</v>
      </c>
      <c r="AR403">
        <v>0</v>
      </c>
      <c r="AW403" t="s">
        <v>58</v>
      </c>
      <c r="AX403">
        <v>0</v>
      </c>
      <c r="AY403">
        <v>2</v>
      </c>
      <c r="AZ403">
        <v>4</v>
      </c>
      <c r="BA403">
        <v>4</v>
      </c>
      <c r="BB403" t="s">
        <v>59</v>
      </c>
    </row>
    <row r="404" spans="1:54" x14ac:dyDescent="0.2">
      <c r="A404" s="4" t="str">
        <f>VLOOKUP(F404,'Matching-Tabelle'!$A$57:$B$61,2,FALSE)</f>
        <v>curdin.schenkel@tkb.ch</v>
      </c>
      <c r="B404" s="4" t="str">
        <f>VLOOKUP(J404,'Matching-Tabelle'!$A$1:$B$52,2,FALSE)</f>
        <v>WPI Führung</v>
      </c>
      <c r="C404" s="4">
        <v>1</v>
      </c>
      <c r="D404" s="4" t="s">
        <v>406</v>
      </c>
      <c r="E404" s="5">
        <v>42501</v>
      </c>
      <c r="F404" t="s">
        <v>46</v>
      </c>
      <c r="G404" t="s">
        <v>47</v>
      </c>
      <c r="H404" t="s">
        <v>48</v>
      </c>
      <c r="I404" s="1"/>
      <c r="J404">
        <v>26</v>
      </c>
      <c r="K404" t="s">
        <v>130</v>
      </c>
      <c r="L404" t="s">
        <v>131</v>
      </c>
      <c r="M404">
        <v>990001</v>
      </c>
      <c r="N404" t="s">
        <v>51</v>
      </c>
      <c r="O404">
        <v>1</v>
      </c>
      <c r="Q404">
        <v>1</v>
      </c>
      <c r="S404" t="s">
        <v>406</v>
      </c>
      <c r="AE404">
        <v>12</v>
      </c>
      <c r="AF404">
        <v>7.6</v>
      </c>
      <c r="AG404">
        <v>5</v>
      </c>
      <c r="AH404" t="s">
        <v>53</v>
      </c>
      <c r="AI404" t="s">
        <v>54</v>
      </c>
      <c r="AJ404">
        <v>2</v>
      </c>
      <c r="AK404">
        <v>1</v>
      </c>
      <c r="AL404">
        <v>1</v>
      </c>
      <c r="AM404" t="s">
        <v>55</v>
      </c>
      <c r="AN404" t="s">
        <v>56</v>
      </c>
      <c r="AP404">
        <v>1</v>
      </c>
      <c r="AQ404" t="s">
        <v>57</v>
      </c>
      <c r="AR404">
        <v>0</v>
      </c>
      <c r="AW404" t="s">
        <v>58</v>
      </c>
      <c r="AX404">
        <v>0</v>
      </c>
      <c r="AY404">
        <v>2</v>
      </c>
      <c r="AZ404">
        <v>1</v>
      </c>
      <c r="BA404">
        <v>1</v>
      </c>
      <c r="BB404" t="s">
        <v>59</v>
      </c>
    </row>
    <row r="405" spans="1:54" x14ac:dyDescent="0.2">
      <c r="A405" s="4" t="str">
        <f>VLOOKUP(F405,'Matching-Tabelle'!$A$57:$B$61,2,FALSE)</f>
        <v>curdin.schenkel@tkb.ch</v>
      </c>
      <c r="B405" s="4" t="str">
        <f>VLOOKUP(J405,'Matching-Tabelle'!$A$1:$B$52,2,FALSE)</f>
        <v>WPI Führung</v>
      </c>
      <c r="C405" s="4">
        <v>1.5</v>
      </c>
      <c r="D405" s="4" t="s">
        <v>431</v>
      </c>
      <c r="E405" s="5">
        <v>42515</v>
      </c>
      <c r="F405" t="s">
        <v>46</v>
      </c>
      <c r="G405" t="s">
        <v>47</v>
      </c>
      <c r="H405" t="s">
        <v>48</v>
      </c>
      <c r="I405" s="1"/>
      <c r="J405">
        <v>26</v>
      </c>
      <c r="K405" t="s">
        <v>130</v>
      </c>
      <c r="L405" t="s">
        <v>131</v>
      </c>
      <c r="M405">
        <v>990001</v>
      </c>
      <c r="N405" t="s">
        <v>51</v>
      </c>
      <c r="O405">
        <v>1.5</v>
      </c>
      <c r="Q405">
        <v>1.5</v>
      </c>
      <c r="S405" t="s">
        <v>431</v>
      </c>
      <c r="AE405">
        <v>12</v>
      </c>
      <c r="AF405">
        <v>7.6</v>
      </c>
      <c r="AG405">
        <v>5</v>
      </c>
      <c r="AH405" t="s">
        <v>53</v>
      </c>
      <c r="AI405" t="s">
        <v>54</v>
      </c>
      <c r="AJ405">
        <v>2</v>
      </c>
      <c r="AK405">
        <v>1</v>
      </c>
      <c r="AL405">
        <v>1</v>
      </c>
      <c r="AM405" t="s">
        <v>55</v>
      </c>
      <c r="AN405" t="s">
        <v>56</v>
      </c>
      <c r="AP405">
        <v>1</v>
      </c>
      <c r="AQ405" t="s">
        <v>57</v>
      </c>
      <c r="AR405">
        <v>0</v>
      </c>
      <c r="AW405" t="s">
        <v>58</v>
      </c>
      <c r="AX405">
        <v>0</v>
      </c>
      <c r="AY405">
        <v>2</v>
      </c>
      <c r="AZ405">
        <v>1.5</v>
      </c>
      <c r="BA405">
        <v>1.5</v>
      </c>
      <c r="BB405" t="s">
        <v>59</v>
      </c>
    </row>
    <row r="406" spans="1:54" x14ac:dyDescent="0.2">
      <c r="A406" s="4" t="str">
        <f>VLOOKUP(F406,'Matching-Tabelle'!$A$57:$B$61,2,FALSE)</f>
        <v>curdin.schenkel@tkb.ch</v>
      </c>
      <c r="B406" s="4" t="str">
        <f>VLOOKUP(J406,'Matching-Tabelle'!$A$1:$B$52,2,FALSE)</f>
        <v>WPI Führung</v>
      </c>
      <c r="C406" s="4">
        <v>4</v>
      </c>
      <c r="D406" s="4" t="s">
        <v>433</v>
      </c>
      <c r="E406" s="5">
        <v>42516</v>
      </c>
      <c r="F406" t="s">
        <v>46</v>
      </c>
      <c r="G406" t="s">
        <v>47</v>
      </c>
      <c r="H406" t="s">
        <v>48</v>
      </c>
      <c r="I406" s="1"/>
      <c r="J406">
        <v>26</v>
      </c>
      <c r="K406" t="s">
        <v>130</v>
      </c>
      <c r="L406" t="s">
        <v>131</v>
      </c>
      <c r="M406">
        <v>990001</v>
      </c>
      <c r="N406" t="s">
        <v>51</v>
      </c>
      <c r="O406">
        <v>4</v>
      </c>
      <c r="Q406">
        <v>4</v>
      </c>
      <c r="S406" t="s">
        <v>433</v>
      </c>
      <c r="AE406">
        <v>12</v>
      </c>
      <c r="AF406">
        <v>7.6</v>
      </c>
      <c r="AG406">
        <v>5</v>
      </c>
      <c r="AH406" t="s">
        <v>53</v>
      </c>
      <c r="AI406" t="s">
        <v>54</v>
      </c>
      <c r="AJ406">
        <v>2</v>
      </c>
      <c r="AK406">
        <v>1</v>
      </c>
      <c r="AL406">
        <v>1</v>
      </c>
      <c r="AM406" t="s">
        <v>55</v>
      </c>
      <c r="AN406" t="s">
        <v>56</v>
      </c>
      <c r="AP406">
        <v>1</v>
      </c>
      <c r="AQ406" t="s">
        <v>57</v>
      </c>
      <c r="AR406">
        <v>0</v>
      </c>
      <c r="AW406" t="s">
        <v>58</v>
      </c>
      <c r="AX406">
        <v>0</v>
      </c>
      <c r="AY406">
        <v>2</v>
      </c>
      <c r="AZ406">
        <v>4</v>
      </c>
      <c r="BA406">
        <v>4</v>
      </c>
      <c r="BB406" t="s">
        <v>59</v>
      </c>
    </row>
    <row r="407" spans="1:54" x14ac:dyDescent="0.2">
      <c r="A407" s="4" t="str">
        <f>VLOOKUP(F407,'Matching-Tabelle'!$A$57:$B$61,2,FALSE)</f>
        <v>curdin.schenkel@tkb.ch</v>
      </c>
      <c r="B407" s="4" t="str">
        <f>VLOOKUP(J407,'Matching-Tabelle'!$A$1:$B$52,2,FALSE)</f>
        <v>WPI Führung</v>
      </c>
      <c r="C407" s="4">
        <v>4</v>
      </c>
      <c r="D407" s="4" t="s">
        <v>460</v>
      </c>
      <c r="E407" s="5">
        <v>42523</v>
      </c>
      <c r="F407" t="s">
        <v>46</v>
      </c>
      <c r="G407" t="s">
        <v>47</v>
      </c>
      <c r="H407" t="s">
        <v>48</v>
      </c>
      <c r="I407" s="1"/>
      <c r="J407">
        <v>26</v>
      </c>
      <c r="K407" t="s">
        <v>130</v>
      </c>
      <c r="L407" t="s">
        <v>131</v>
      </c>
      <c r="M407">
        <v>990001</v>
      </c>
      <c r="N407" t="s">
        <v>51</v>
      </c>
      <c r="O407">
        <v>4</v>
      </c>
      <c r="Q407">
        <v>4</v>
      </c>
      <c r="S407" t="s">
        <v>460</v>
      </c>
      <c r="AE407">
        <v>12</v>
      </c>
      <c r="AF407">
        <v>7.6</v>
      </c>
      <c r="AG407">
        <v>5</v>
      </c>
      <c r="AH407" t="s">
        <v>53</v>
      </c>
      <c r="AI407" t="s">
        <v>54</v>
      </c>
      <c r="AJ407">
        <v>2</v>
      </c>
      <c r="AK407">
        <v>1</v>
      </c>
      <c r="AL407">
        <v>1</v>
      </c>
      <c r="AM407" t="s">
        <v>55</v>
      </c>
      <c r="AN407" t="s">
        <v>56</v>
      </c>
      <c r="AP407">
        <v>1</v>
      </c>
      <c r="AQ407" t="s">
        <v>57</v>
      </c>
      <c r="AR407">
        <v>0</v>
      </c>
      <c r="AW407" t="s">
        <v>58</v>
      </c>
      <c r="AX407">
        <v>0</v>
      </c>
      <c r="AY407">
        <v>2</v>
      </c>
      <c r="AZ407">
        <v>4</v>
      </c>
      <c r="BA407">
        <v>4</v>
      </c>
      <c r="BB407" t="s">
        <v>59</v>
      </c>
    </row>
    <row r="408" spans="1:54" x14ac:dyDescent="0.2">
      <c r="A408" s="4" t="str">
        <f>VLOOKUP(F408,'Matching-Tabelle'!$A$57:$B$61,2,FALSE)</f>
        <v>curdin.schenkel@tkb.ch</v>
      </c>
      <c r="B408" s="4" t="str">
        <f>VLOOKUP(J408,'Matching-Tabelle'!$A$1:$B$52,2,FALSE)</f>
        <v>WPI Führung</v>
      </c>
      <c r="C408" s="4">
        <v>1.25</v>
      </c>
      <c r="D408" s="4" t="s">
        <v>472</v>
      </c>
      <c r="E408" s="5">
        <v>42527</v>
      </c>
      <c r="F408" t="s">
        <v>46</v>
      </c>
      <c r="G408" t="s">
        <v>47</v>
      </c>
      <c r="H408" t="s">
        <v>48</v>
      </c>
      <c r="I408" s="1"/>
      <c r="J408">
        <v>26</v>
      </c>
      <c r="K408" t="s">
        <v>130</v>
      </c>
      <c r="L408" t="s">
        <v>131</v>
      </c>
      <c r="M408">
        <v>990001</v>
      </c>
      <c r="N408" t="s">
        <v>51</v>
      </c>
      <c r="O408">
        <v>1.25</v>
      </c>
      <c r="Q408">
        <v>1.25</v>
      </c>
      <c r="S408" t="s">
        <v>472</v>
      </c>
      <c r="AE408">
        <v>12</v>
      </c>
      <c r="AF408">
        <v>7.6</v>
      </c>
      <c r="AG408">
        <v>5</v>
      </c>
      <c r="AH408" t="s">
        <v>53</v>
      </c>
      <c r="AI408" t="s">
        <v>54</v>
      </c>
      <c r="AJ408">
        <v>2</v>
      </c>
      <c r="AK408">
        <v>1</v>
      </c>
      <c r="AL408">
        <v>1</v>
      </c>
      <c r="AM408" t="s">
        <v>55</v>
      </c>
      <c r="AN408" t="s">
        <v>56</v>
      </c>
      <c r="AP408">
        <v>1</v>
      </c>
      <c r="AQ408" t="s">
        <v>57</v>
      </c>
      <c r="AR408">
        <v>0</v>
      </c>
      <c r="AW408" t="s">
        <v>58</v>
      </c>
      <c r="AX408">
        <v>0</v>
      </c>
      <c r="AY408">
        <v>2</v>
      </c>
      <c r="AZ408">
        <v>1.25</v>
      </c>
      <c r="BA408">
        <v>1.25</v>
      </c>
      <c r="BB408" t="s">
        <v>59</v>
      </c>
    </row>
    <row r="409" spans="1:54" x14ac:dyDescent="0.2">
      <c r="A409" s="4" t="str">
        <f>VLOOKUP(F409,'Matching-Tabelle'!$A$57:$B$61,2,FALSE)</f>
        <v>curdin.schenkel@tkb.ch</v>
      </c>
      <c r="B409" s="4" t="str">
        <f>VLOOKUP(J409,'Matching-Tabelle'!$A$1:$B$52,2,FALSE)</f>
        <v>WPI Führung</v>
      </c>
      <c r="C409" s="4">
        <v>1.5</v>
      </c>
      <c r="D409" s="4" t="s">
        <v>473</v>
      </c>
      <c r="E409" s="5">
        <v>42528</v>
      </c>
      <c r="F409" t="s">
        <v>46</v>
      </c>
      <c r="G409" t="s">
        <v>47</v>
      </c>
      <c r="H409" t="s">
        <v>48</v>
      </c>
      <c r="I409" s="1"/>
      <c r="J409">
        <v>26</v>
      </c>
      <c r="K409" t="s">
        <v>130</v>
      </c>
      <c r="L409" t="s">
        <v>131</v>
      </c>
      <c r="M409">
        <v>990001</v>
      </c>
      <c r="N409" t="s">
        <v>51</v>
      </c>
      <c r="O409">
        <v>1.5</v>
      </c>
      <c r="Q409">
        <v>1.5</v>
      </c>
      <c r="S409" t="s">
        <v>473</v>
      </c>
      <c r="AE409">
        <v>12</v>
      </c>
      <c r="AF409">
        <v>7.6</v>
      </c>
      <c r="AG409">
        <v>5</v>
      </c>
      <c r="AH409" t="s">
        <v>53</v>
      </c>
      <c r="AI409" t="s">
        <v>54</v>
      </c>
      <c r="AJ409">
        <v>2</v>
      </c>
      <c r="AK409">
        <v>1</v>
      </c>
      <c r="AL409">
        <v>1</v>
      </c>
      <c r="AM409" t="s">
        <v>55</v>
      </c>
      <c r="AN409" t="s">
        <v>56</v>
      </c>
      <c r="AP409">
        <v>1</v>
      </c>
      <c r="AQ409" t="s">
        <v>57</v>
      </c>
      <c r="AR409">
        <v>0</v>
      </c>
      <c r="AW409" t="s">
        <v>58</v>
      </c>
      <c r="AX409">
        <v>0</v>
      </c>
      <c r="AY409">
        <v>2</v>
      </c>
      <c r="AZ409">
        <v>1.5</v>
      </c>
      <c r="BA409">
        <v>1.5</v>
      </c>
      <c r="BB409" t="s">
        <v>59</v>
      </c>
    </row>
    <row r="410" spans="1:54" x14ac:dyDescent="0.2">
      <c r="A410" s="4" t="str">
        <f>VLOOKUP(F410,'Matching-Tabelle'!$A$57:$B$61,2,FALSE)</f>
        <v>curdin.schenkel@tkb.ch</v>
      </c>
      <c r="B410" s="4" t="str">
        <f>VLOOKUP(J410,'Matching-Tabelle'!$A$1:$B$52,2,FALSE)</f>
        <v>WPI Führung</v>
      </c>
      <c r="C410" s="4">
        <v>4</v>
      </c>
      <c r="D410" s="4" t="s">
        <v>479</v>
      </c>
      <c r="E410" s="5">
        <v>42529</v>
      </c>
      <c r="F410" t="s">
        <v>46</v>
      </c>
      <c r="G410" t="s">
        <v>47</v>
      </c>
      <c r="H410" t="s">
        <v>48</v>
      </c>
      <c r="I410" s="1"/>
      <c r="J410">
        <v>26</v>
      </c>
      <c r="K410" t="s">
        <v>130</v>
      </c>
      <c r="L410" t="s">
        <v>131</v>
      </c>
      <c r="M410">
        <v>990001</v>
      </c>
      <c r="N410" t="s">
        <v>51</v>
      </c>
      <c r="O410">
        <v>4</v>
      </c>
      <c r="Q410">
        <v>4</v>
      </c>
      <c r="S410" t="s">
        <v>479</v>
      </c>
      <c r="AE410">
        <v>12</v>
      </c>
      <c r="AF410">
        <v>7.6</v>
      </c>
      <c r="AG410">
        <v>5</v>
      </c>
      <c r="AH410" t="s">
        <v>53</v>
      </c>
      <c r="AI410" t="s">
        <v>54</v>
      </c>
      <c r="AJ410">
        <v>2</v>
      </c>
      <c r="AK410">
        <v>1</v>
      </c>
      <c r="AL410">
        <v>1</v>
      </c>
      <c r="AM410" t="s">
        <v>55</v>
      </c>
      <c r="AN410" t="s">
        <v>56</v>
      </c>
      <c r="AP410">
        <v>1</v>
      </c>
      <c r="AQ410" t="s">
        <v>57</v>
      </c>
      <c r="AR410">
        <v>0</v>
      </c>
      <c r="AW410" t="s">
        <v>58</v>
      </c>
      <c r="AX410">
        <v>0</v>
      </c>
      <c r="AY410">
        <v>2</v>
      </c>
      <c r="AZ410">
        <v>4</v>
      </c>
      <c r="BA410">
        <v>4</v>
      </c>
      <c r="BB410" t="s">
        <v>59</v>
      </c>
    </row>
    <row r="411" spans="1:54" x14ac:dyDescent="0.2">
      <c r="A411" s="4" t="str">
        <f>VLOOKUP(F411,'Matching-Tabelle'!$A$57:$B$61,2,FALSE)</f>
        <v>curdin.schenkel@tkb.ch</v>
      </c>
      <c r="B411" s="4" t="str">
        <f>VLOOKUP(J411,'Matching-Tabelle'!$A$1:$B$52,2,FALSE)</f>
        <v>WPI Führung</v>
      </c>
      <c r="C411" s="4">
        <v>0.25</v>
      </c>
      <c r="D411" s="4" t="s">
        <v>487</v>
      </c>
      <c r="E411" s="5">
        <v>42531</v>
      </c>
      <c r="F411" t="s">
        <v>46</v>
      </c>
      <c r="G411" t="s">
        <v>47</v>
      </c>
      <c r="H411" t="s">
        <v>48</v>
      </c>
      <c r="I411" s="1"/>
      <c r="J411">
        <v>26</v>
      </c>
      <c r="K411" t="s">
        <v>130</v>
      </c>
      <c r="L411" t="s">
        <v>131</v>
      </c>
      <c r="M411">
        <v>990001</v>
      </c>
      <c r="N411" t="s">
        <v>51</v>
      </c>
      <c r="O411">
        <v>0.25</v>
      </c>
      <c r="Q411">
        <v>0.25</v>
      </c>
      <c r="S411" t="s">
        <v>487</v>
      </c>
      <c r="AE411">
        <v>12</v>
      </c>
      <c r="AF411">
        <v>7.6</v>
      </c>
      <c r="AG411">
        <v>5</v>
      </c>
      <c r="AH411" t="s">
        <v>53</v>
      </c>
      <c r="AI411" t="s">
        <v>54</v>
      </c>
      <c r="AJ411">
        <v>2</v>
      </c>
      <c r="AK411">
        <v>1</v>
      </c>
      <c r="AL411">
        <v>1</v>
      </c>
      <c r="AM411" t="s">
        <v>55</v>
      </c>
      <c r="AN411" t="s">
        <v>56</v>
      </c>
      <c r="AP411">
        <v>1</v>
      </c>
      <c r="AQ411" t="s">
        <v>57</v>
      </c>
      <c r="AR411">
        <v>0</v>
      </c>
      <c r="AW411" t="s">
        <v>58</v>
      </c>
      <c r="AX411">
        <v>0</v>
      </c>
      <c r="AY411">
        <v>2</v>
      </c>
      <c r="AZ411">
        <v>0.25</v>
      </c>
      <c r="BA411">
        <v>0.25</v>
      </c>
      <c r="BB411" t="s">
        <v>59</v>
      </c>
    </row>
    <row r="412" spans="1:54" x14ac:dyDescent="0.2">
      <c r="A412" s="4" t="str">
        <f>VLOOKUP(F412,'Matching-Tabelle'!$A$57:$B$61,2,FALSE)</f>
        <v>curdin.schenkel@tkb.ch</v>
      </c>
      <c r="B412" s="4" t="str">
        <f>VLOOKUP(J412,'Matching-Tabelle'!$A$1:$B$52,2,FALSE)</f>
        <v>WPI Führung</v>
      </c>
      <c r="C412" s="4">
        <v>0.5</v>
      </c>
      <c r="D412" s="4" t="s">
        <v>523</v>
      </c>
      <c r="E412" s="5">
        <v>42550</v>
      </c>
      <c r="F412" t="s">
        <v>46</v>
      </c>
      <c r="G412" t="s">
        <v>47</v>
      </c>
      <c r="H412" t="s">
        <v>48</v>
      </c>
      <c r="I412" s="1"/>
      <c r="J412">
        <v>26</v>
      </c>
      <c r="K412" t="s">
        <v>130</v>
      </c>
      <c r="L412" t="s">
        <v>131</v>
      </c>
      <c r="M412">
        <v>990001</v>
      </c>
      <c r="N412" t="s">
        <v>51</v>
      </c>
      <c r="O412">
        <v>0.5</v>
      </c>
      <c r="Q412">
        <v>0.5</v>
      </c>
      <c r="S412" t="s">
        <v>523</v>
      </c>
      <c r="AE412">
        <v>12</v>
      </c>
      <c r="AF412">
        <v>7.6</v>
      </c>
      <c r="AG412">
        <v>5</v>
      </c>
      <c r="AH412" t="s">
        <v>53</v>
      </c>
      <c r="AI412" t="s">
        <v>54</v>
      </c>
      <c r="AJ412">
        <v>2</v>
      </c>
      <c r="AK412">
        <v>1</v>
      </c>
      <c r="AL412">
        <v>1</v>
      </c>
      <c r="AM412" t="s">
        <v>55</v>
      </c>
      <c r="AN412" t="s">
        <v>56</v>
      </c>
      <c r="AP412">
        <v>1</v>
      </c>
      <c r="AQ412" t="s">
        <v>57</v>
      </c>
      <c r="AR412">
        <v>0</v>
      </c>
      <c r="AW412" t="s">
        <v>58</v>
      </c>
      <c r="AX412">
        <v>0</v>
      </c>
      <c r="AY412">
        <v>2</v>
      </c>
      <c r="AZ412">
        <v>0.5</v>
      </c>
      <c r="BA412">
        <v>0.5</v>
      </c>
      <c r="BB412" t="s">
        <v>59</v>
      </c>
    </row>
    <row r="413" spans="1:54" x14ac:dyDescent="0.2">
      <c r="A413" s="4" t="str">
        <f>VLOOKUP(F413,'Matching-Tabelle'!$A$57:$B$61,2,FALSE)</f>
        <v>curdin.schenkel@tkb.ch</v>
      </c>
      <c r="B413" s="4" t="str">
        <f>VLOOKUP(J413,'Matching-Tabelle'!$A$1:$B$52,2,FALSE)</f>
        <v>WPI Führung</v>
      </c>
      <c r="C413" s="4">
        <v>4.26</v>
      </c>
      <c r="D413" s="4" t="s">
        <v>546</v>
      </c>
      <c r="E413" s="5">
        <v>42558</v>
      </c>
      <c r="F413" t="s">
        <v>46</v>
      </c>
      <c r="G413" t="s">
        <v>47</v>
      </c>
      <c r="H413" t="s">
        <v>48</v>
      </c>
      <c r="I413" s="1"/>
      <c r="J413">
        <v>26</v>
      </c>
      <c r="K413" t="s">
        <v>130</v>
      </c>
      <c r="L413" t="s">
        <v>131</v>
      </c>
      <c r="M413">
        <v>990001</v>
      </c>
      <c r="N413" t="s">
        <v>51</v>
      </c>
      <c r="O413">
        <v>4.26</v>
      </c>
      <c r="Q413">
        <v>4.26</v>
      </c>
      <c r="S413" t="s">
        <v>546</v>
      </c>
      <c r="AE413">
        <v>12</v>
      </c>
      <c r="AF413">
        <v>7.6</v>
      </c>
      <c r="AG413">
        <v>5</v>
      </c>
      <c r="AH413" t="s">
        <v>53</v>
      </c>
      <c r="AI413" t="s">
        <v>54</v>
      </c>
      <c r="AJ413">
        <v>2</v>
      </c>
      <c r="AK413">
        <v>1</v>
      </c>
      <c r="AL413">
        <v>1</v>
      </c>
      <c r="AM413" t="s">
        <v>55</v>
      </c>
      <c r="AN413" t="s">
        <v>56</v>
      </c>
      <c r="AP413">
        <v>1</v>
      </c>
      <c r="AQ413" t="s">
        <v>57</v>
      </c>
      <c r="AR413">
        <v>0</v>
      </c>
      <c r="AW413" t="s">
        <v>58</v>
      </c>
      <c r="AX413">
        <v>0</v>
      </c>
      <c r="AY413">
        <v>2</v>
      </c>
      <c r="AZ413">
        <v>4.26</v>
      </c>
      <c r="BA413">
        <v>4.26</v>
      </c>
      <c r="BB413" t="s">
        <v>59</v>
      </c>
    </row>
    <row r="414" spans="1:54" x14ac:dyDescent="0.2">
      <c r="A414" s="4" t="str">
        <f>VLOOKUP(F414,'Matching-Tabelle'!$A$57:$B$61,2,FALSE)</f>
        <v>curdin.schenkel@tkb.ch</v>
      </c>
      <c r="B414" s="4" t="str">
        <f>VLOOKUP(J414,'Matching-Tabelle'!$A$1:$B$52,2,FALSE)</f>
        <v>WPI Führung</v>
      </c>
      <c r="C414" s="4">
        <v>2</v>
      </c>
      <c r="D414" s="4" t="s">
        <v>336</v>
      </c>
      <c r="E414" s="5">
        <v>42571</v>
      </c>
      <c r="F414" t="s">
        <v>46</v>
      </c>
      <c r="G414" t="s">
        <v>47</v>
      </c>
      <c r="H414" t="s">
        <v>48</v>
      </c>
      <c r="I414" s="1"/>
      <c r="J414">
        <v>26</v>
      </c>
      <c r="K414" t="s">
        <v>130</v>
      </c>
      <c r="L414" t="s">
        <v>131</v>
      </c>
      <c r="M414">
        <v>990001</v>
      </c>
      <c r="N414" t="s">
        <v>51</v>
      </c>
      <c r="O414">
        <v>2</v>
      </c>
      <c r="Q414">
        <v>2</v>
      </c>
      <c r="S414" t="s">
        <v>336</v>
      </c>
      <c r="AE414">
        <v>12</v>
      </c>
      <c r="AF414">
        <v>7.6</v>
      </c>
      <c r="AG414">
        <v>5</v>
      </c>
      <c r="AH414" t="s">
        <v>53</v>
      </c>
      <c r="AI414" t="s">
        <v>54</v>
      </c>
      <c r="AJ414">
        <v>2</v>
      </c>
      <c r="AK414">
        <v>1</v>
      </c>
      <c r="AL414">
        <v>1</v>
      </c>
      <c r="AM414" t="s">
        <v>55</v>
      </c>
      <c r="AN414" t="s">
        <v>56</v>
      </c>
      <c r="AP414">
        <v>1</v>
      </c>
      <c r="AQ414" t="s">
        <v>57</v>
      </c>
      <c r="AR414">
        <v>0</v>
      </c>
      <c r="AW414" t="s">
        <v>58</v>
      </c>
      <c r="AX414">
        <v>0</v>
      </c>
      <c r="AY414">
        <v>2</v>
      </c>
      <c r="AZ414">
        <v>2</v>
      </c>
      <c r="BA414">
        <v>2</v>
      </c>
      <c r="BB414" t="s">
        <v>59</v>
      </c>
    </row>
    <row r="415" spans="1:54" x14ac:dyDescent="0.2">
      <c r="A415" s="4" t="str">
        <f>VLOOKUP(F415,'Matching-Tabelle'!$A$57:$B$61,2,FALSE)</f>
        <v>curdin.schenkel@tkb.ch</v>
      </c>
      <c r="B415" s="4" t="str">
        <f>VLOOKUP(J415,'Matching-Tabelle'!$A$1:$B$52,2,FALSE)</f>
        <v>WPI Führung</v>
      </c>
      <c r="C415" s="4">
        <v>1</v>
      </c>
      <c r="D415" s="4" t="s">
        <v>562</v>
      </c>
      <c r="E415" s="5">
        <v>42572</v>
      </c>
      <c r="F415" t="s">
        <v>46</v>
      </c>
      <c r="G415" t="s">
        <v>47</v>
      </c>
      <c r="H415" t="s">
        <v>48</v>
      </c>
      <c r="I415" s="1"/>
      <c r="J415">
        <v>26</v>
      </c>
      <c r="K415" t="s">
        <v>130</v>
      </c>
      <c r="L415" t="s">
        <v>131</v>
      </c>
      <c r="M415">
        <v>990001</v>
      </c>
      <c r="N415" t="s">
        <v>51</v>
      </c>
      <c r="O415">
        <v>1</v>
      </c>
      <c r="Q415">
        <v>1</v>
      </c>
      <c r="S415" t="s">
        <v>562</v>
      </c>
      <c r="AE415">
        <v>12</v>
      </c>
      <c r="AF415">
        <v>7.6</v>
      </c>
      <c r="AG415">
        <v>5</v>
      </c>
      <c r="AH415" t="s">
        <v>53</v>
      </c>
      <c r="AI415" t="s">
        <v>54</v>
      </c>
      <c r="AJ415">
        <v>2</v>
      </c>
      <c r="AK415">
        <v>1</v>
      </c>
      <c r="AL415">
        <v>1</v>
      </c>
      <c r="AM415" t="s">
        <v>55</v>
      </c>
      <c r="AN415" t="s">
        <v>56</v>
      </c>
      <c r="AP415">
        <v>1</v>
      </c>
      <c r="AQ415" t="s">
        <v>57</v>
      </c>
      <c r="AR415">
        <v>0</v>
      </c>
      <c r="AW415" t="s">
        <v>58</v>
      </c>
      <c r="AX415">
        <v>0</v>
      </c>
      <c r="AY415">
        <v>2</v>
      </c>
      <c r="AZ415">
        <v>1</v>
      </c>
      <c r="BA415">
        <v>1</v>
      </c>
      <c r="BB415" t="s">
        <v>59</v>
      </c>
    </row>
    <row r="416" spans="1:54" x14ac:dyDescent="0.2">
      <c r="A416" s="4" t="str">
        <f>VLOOKUP(F416,'Matching-Tabelle'!$A$57:$B$61,2,FALSE)</f>
        <v>curdin.schenkel@tkb.ch</v>
      </c>
      <c r="B416" s="4" t="str">
        <f>VLOOKUP(J416,'Matching-Tabelle'!$A$1:$B$52,2,FALSE)</f>
        <v>WPI Führung</v>
      </c>
      <c r="C416" s="4">
        <v>0.5</v>
      </c>
      <c r="D416" s="4" t="s">
        <v>574</v>
      </c>
      <c r="E416" s="5">
        <v>42604</v>
      </c>
      <c r="F416" t="s">
        <v>46</v>
      </c>
      <c r="G416" t="s">
        <v>47</v>
      </c>
      <c r="H416" t="s">
        <v>48</v>
      </c>
      <c r="I416" s="1"/>
      <c r="J416">
        <v>26</v>
      </c>
      <c r="K416" t="s">
        <v>130</v>
      </c>
      <c r="L416" t="s">
        <v>131</v>
      </c>
      <c r="M416">
        <v>990001</v>
      </c>
      <c r="N416" t="s">
        <v>51</v>
      </c>
      <c r="O416">
        <v>0.5</v>
      </c>
      <c r="Q416">
        <v>0.5</v>
      </c>
      <c r="S416" t="s">
        <v>574</v>
      </c>
      <c r="AE416">
        <v>12</v>
      </c>
      <c r="AF416">
        <v>7.6</v>
      </c>
      <c r="AG416">
        <v>5</v>
      </c>
      <c r="AH416" t="s">
        <v>53</v>
      </c>
      <c r="AI416" t="s">
        <v>54</v>
      </c>
      <c r="AJ416">
        <v>2</v>
      </c>
      <c r="AK416">
        <v>1</v>
      </c>
      <c r="AL416">
        <v>1</v>
      </c>
      <c r="AM416" t="s">
        <v>55</v>
      </c>
      <c r="AN416" t="s">
        <v>56</v>
      </c>
      <c r="AP416">
        <v>1</v>
      </c>
      <c r="AQ416" t="s">
        <v>57</v>
      </c>
      <c r="AR416">
        <v>0</v>
      </c>
      <c r="AW416" t="s">
        <v>58</v>
      </c>
      <c r="AX416">
        <v>0</v>
      </c>
      <c r="AY416">
        <v>2</v>
      </c>
      <c r="AZ416">
        <v>0.5</v>
      </c>
      <c r="BA416">
        <v>0.5</v>
      </c>
      <c r="BB416" t="s">
        <v>59</v>
      </c>
    </row>
    <row r="417" spans="1:54" x14ac:dyDescent="0.2">
      <c r="A417" s="4" t="str">
        <f>VLOOKUP(F417,'Matching-Tabelle'!$A$57:$B$61,2,FALSE)</f>
        <v>curdin.schenkel@tkb.ch</v>
      </c>
      <c r="B417" s="4" t="str">
        <f>VLOOKUP(J417,'Matching-Tabelle'!$A$1:$B$52,2,FALSE)</f>
        <v>WPI Führung</v>
      </c>
      <c r="C417" s="4">
        <v>2</v>
      </c>
      <c r="D417" s="4" t="s">
        <v>336</v>
      </c>
      <c r="E417" s="5">
        <v>42606</v>
      </c>
      <c r="F417" t="s">
        <v>46</v>
      </c>
      <c r="G417" t="s">
        <v>47</v>
      </c>
      <c r="H417" t="s">
        <v>48</v>
      </c>
      <c r="I417" s="1"/>
      <c r="J417">
        <v>26</v>
      </c>
      <c r="K417" t="s">
        <v>130</v>
      </c>
      <c r="L417" t="s">
        <v>131</v>
      </c>
      <c r="M417">
        <v>990001</v>
      </c>
      <c r="N417" t="s">
        <v>51</v>
      </c>
      <c r="O417">
        <v>2</v>
      </c>
      <c r="Q417">
        <v>2</v>
      </c>
      <c r="S417" t="s">
        <v>336</v>
      </c>
      <c r="AE417">
        <v>12</v>
      </c>
      <c r="AF417">
        <v>7.6</v>
      </c>
      <c r="AG417">
        <v>5</v>
      </c>
      <c r="AH417" t="s">
        <v>53</v>
      </c>
      <c r="AI417" t="s">
        <v>54</v>
      </c>
      <c r="AJ417">
        <v>2</v>
      </c>
      <c r="AK417">
        <v>1</v>
      </c>
      <c r="AL417">
        <v>1</v>
      </c>
      <c r="AM417" t="s">
        <v>55</v>
      </c>
      <c r="AN417" t="s">
        <v>56</v>
      </c>
      <c r="AP417">
        <v>1</v>
      </c>
      <c r="AQ417" t="s">
        <v>57</v>
      </c>
      <c r="AR417">
        <v>0</v>
      </c>
      <c r="AW417" t="s">
        <v>58</v>
      </c>
      <c r="AX417">
        <v>0</v>
      </c>
      <c r="AY417">
        <v>2</v>
      </c>
      <c r="AZ417">
        <v>2</v>
      </c>
      <c r="BA417">
        <v>2</v>
      </c>
      <c r="BB417" t="s">
        <v>59</v>
      </c>
    </row>
    <row r="418" spans="1:54" x14ac:dyDescent="0.2">
      <c r="A418" s="4" t="str">
        <f>VLOOKUP(F418,'Matching-Tabelle'!$A$57:$B$61,2,FALSE)</f>
        <v>curdin.schenkel@tkb.ch</v>
      </c>
      <c r="B418" s="4" t="str">
        <f>VLOOKUP(J418,'Matching-Tabelle'!$A$1:$B$52,2,FALSE)</f>
        <v>WPI Führung</v>
      </c>
      <c r="C418" s="4">
        <v>1</v>
      </c>
      <c r="D418" s="4" t="s">
        <v>606</v>
      </c>
      <c r="E418" s="5">
        <v>42614</v>
      </c>
      <c r="F418" t="s">
        <v>46</v>
      </c>
      <c r="G418" t="s">
        <v>47</v>
      </c>
      <c r="H418" t="s">
        <v>48</v>
      </c>
      <c r="I418" s="1"/>
      <c r="J418">
        <v>26</v>
      </c>
      <c r="K418" t="s">
        <v>130</v>
      </c>
      <c r="L418" t="s">
        <v>131</v>
      </c>
      <c r="M418">
        <v>990001</v>
      </c>
      <c r="N418" t="s">
        <v>51</v>
      </c>
      <c r="O418">
        <v>1</v>
      </c>
      <c r="Q418">
        <v>1</v>
      </c>
      <c r="S418" t="s">
        <v>606</v>
      </c>
      <c r="AE418">
        <v>12</v>
      </c>
      <c r="AF418">
        <v>7.6</v>
      </c>
      <c r="AG418">
        <v>5</v>
      </c>
      <c r="AH418" t="s">
        <v>53</v>
      </c>
      <c r="AI418" t="s">
        <v>54</v>
      </c>
      <c r="AJ418">
        <v>2</v>
      </c>
      <c r="AK418">
        <v>1</v>
      </c>
      <c r="AL418">
        <v>1</v>
      </c>
      <c r="AM418" t="s">
        <v>55</v>
      </c>
      <c r="AN418" t="s">
        <v>56</v>
      </c>
      <c r="AP418">
        <v>1</v>
      </c>
      <c r="AQ418" t="s">
        <v>57</v>
      </c>
      <c r="AR418">
        <v>0</v>
      </c>
      <c r="AW418" t="s">
        <v>58</v>
      </c>
      <c r="AX418">
        <v>0</v>
      </c>
      <c r="AY418">
        <v>2</v>
      </c>
      <c r="AZ418">
        <v>1</v>
      </c>
      <c r="BA418">
        <v>1</v>
      </c>
      <c r="BB418" t="s">
        <v>59</v>
      </c>
    </row>
    <row r="419" spans="1:54" x14ac:dyDescent="0.2">
      <c r="A419" s="4" t="str">
        <f>VLOOKUP(F419,'Matching-Tabelle'!$A$57:$B$61,2,FALSE)</f>
        <v>curdin.schenkel@tkb.ch</v>
      </c>
      <c r="B419" s="4" t="str">
        <f>VLOOKUP(J419,'Matching-Tabelle'!$A$1:$B$52,2,FALSE)</f>
        <v>WPI Führung</v>
      </c>
      <c r="C419" s="4">
        <v>4.3499999999999996</v>
      </c>
      <c r="D419" s="4"/>
      <c r="E419" s="5">
        <v>42621</v>
      </c>
      <c r="F419" t="s">
        <v>46</v>
      </c>
      <c r="G419" t="s">
        <v>47</v>
      </c>
      <c r="H419" t="s">
        <v>48</v>
      </c>
      <c r="I419" s="1"/>
      <c r="J419">
        <v>26</v>
      </c>
      <c r="K419" t="s">
        <v>130</v>
      </c>
      <c r="L419" t="s">
        <v>131</v>
      </c>
      <c r="M419">
        <v>990001</v>
      </c>
      <c r="N419" t="s">
        <v>51</v>
      </c>
      <c r="O419">
        <v>4.3499999999999996</v>
      </c>
      <c r="Q419">
        <v>4.3499999999999996</v>
      </c>
      <c r="AE419">
        <v>12</v>
      </c>
      <c r="AF419">
        <v>7.6</v>
      </c>
      <c r="AG419">
        <v>5</v>
      </c>
      <c r="AH419" t="s">
        <v>53</v>
      </c>
      <c r="AI419" t="s">
        <v>54</v>
      </c>
      <c r="AJ419">
        <v>2</v>
      </c>
      <c r="AK419">
        <v>1</v>
      </c>
      <c r="AL419">
        <v>1</v>
      </c>
      <c r="AM419" t="s">
        <v>55</v>
      </c>
      <c r="AN419" t="s">
        <v>56</v>
      </c>
      <c r="AP419">
        <v>1</v>
      </c>
      <c r="AQ419" t="s">
        <v>57</v>
      </c>
      <c r="AR419">
        <v>0</v>
      </c>
      <c r="AW419" t="s">
        <v>58</v>
      </c>
      <c r="AX419">
        <v>0</v>
      </c>
      <c r="AY419">
        <v>2</v>
      </c>
      <c r="AZ419">
        <v>4.3499999999999996</v>
      </c>
      <c r="BA419">
        <v>4.3499999999999996</v>
      </c>
      <c r="BB419" t="s">
        <v>59</v>
      </c>
    </row>
    <row r="420" spans="1:54" x14ac:dyDescent="0.2">
      <c r="A420" s="4" t="str">
        <f>VLOOKUP(F420,'Matching-Tabelle'!$A$57:$B$61,2,FALSE)</f>
        <v>curdin.schenkel@tkb.ch</v>
      </c>
      <c r="B420" s="4" t="str">
        <f>VLOOKUP(J420,'Matching-Tabelle'!$A$1:$B$52,2,FALSE)</f>
        <v>WPI Führung</v>
      </c>
      <c r="C420" s="4">
        <v>1.5</v>
      </c>
      <c r="D420" s="4" t="s">
        <v>625</v>
      </c>
      <c r="E420" s="5">
        <v>42622</v>
      </c>
      <c r="F420" t="s">
        <v>46</v>
      </c>
      <c r="G420" t="s">
        <v>47</v>
      </c>
      <c r="H420" t="s">
        <v>48</v>
      </c>
      <c r="I420" s="1"/>
      <c r="J420">
        <v>26</v>
      </c>
      <c r="K420" t="s">
        <v>130</v>
      </c>
      <c r="L420" t="s">
        <v>131</v>
      </c>
      <c r="M420">
        <v>990001</v>
      </c>
      <c r="N420" t="s">
        <v>51</v>
      </c>
      <c r="O420">
        <v>1.5</v>
      </c>
      <c r="Q420">
        <v>1.5</v>
      </c>
      <c r="S420" t="s">
        <v>625</v>
      </c>
      <c r="AE420">
        <v>12</v>
      </c>
      <c r="AF420">
        <v>7.6</v>
      </c>
      <c r="AG420">
        <v>5</v>
      </c>
      <c r="AH420" t="s">
        <v>53</v>
      </c>
      <c r="AI420" t="s">
        <v>54</v>
      </c>
      <c r="AJ420">
        <v>2</v>
      </c>
      <c r="AK420">
        <v>1</v>
      </c>
      <c r="AL420">
        <v>1</v>
      </c>
      <c r="AM420" t="s">
        <v>55</v>
      </c>
      <c r="AN420" t="s">
        <v>56</v>
      </c>
      <c r="AP420">
        <v>1</v>
      </c>
      <c r="AQ420" t="s">
        <v>57</v>
      </c>
      <c r="AR420">
        <v>0</v>
      </c>
      <c r="AW420" t="s">
        <v>58</v>
      </c>
      <c r="AX420">
        <v>0</v>
      </c>
      <c r="AY420">
        <v>2</v>
      </c>
      <c r="AZ420">
        <v>1.5</v>
      </c>
      <c r="BA420">
        <v>1.5</v>
      </c>
      <c r="BB420" t="s">
        <v>59</v>
      </c>
    </row>
    <row r="421" spans="1:54" x14ac:dyDescent="0.2">
      <c r="A421" s="4" t="str">
        <f>VLOOKUP(F421,'Matching-Tabelle'!$A$57:$B$61,2,FALSE)</f>
        <v>curdin.schenkel@tkb.ch</v>
      </c>
      <c r="B421" s="4" t="str">
        <f>VLOOKUP(J421,'Matching-Tabelle'!$A$1:$B$52,2,FALSE)</f>
        <v>WPI Führung</v>
      </c>
      <c r="C421" s="4">
        <v>1</v>
      </c>
      <c r="D421" s="4" t="s">
        <v>633</v>
      </c>
      <c r="E421" s="5">
        <v>42625</v>
      </c>
      <c r="F421" t="s">
        <v>46</v>
      </c>
      <c r="G421" t="s">
        <v>47</v>
      </c>
      <c r="H421" t="s">
        <v>48</v>
      </c>
      <c r="I421" s="1"/>
      <c r="J421">
        <v>26</v>
      </c>
      <c r="K421" t="s">
        <v>130</v>
      </c>
      <c r="L421" t="s">
        <v>131</v>
      </c>
      <c r="M421">
        <v>990001</v>
      </c>
      <c r="N421" t="s">
        <v>51</v>
      </c>
      <c r="O421">
        <v>1</v>
      </c>
      <c r="Q421">
        <v>1</v>
      </c>
      <c r="S421" t="s">
        <v>633</v>
      </c>
      <c r="AE421">
        <v>12</v>
      </c>
      <c r="AF421">
        <v>7.6</v>
      </c>
      <c r="AG421">
        <v>5</v>
      </c>
      <c r="AH421" t="s">
        <v>53</v>
      </c>
      <c r="AI421" t="s">
        <v>54</v>
      </c>
      <c r="AJ421">
        <v>2</v>
      </c>
      <c r="AK421">
        <v>1</v>
      </c>
      <c r="AL421">
        <v>1</v>
      </c>
      <c r="AM421" t="s">
        <v>55</v>
      </c>
      <c r="AN421" t="s">
        <v>56</v>
      </c>
      <c r="AP421">
        <v>1</v>
      </c>
      <c r="AQ421" t="s">
        <v>57</v>
      </c>
      <c r="AR421">
        <v>0</v>
      </c>
      <c r="AW421" t="s">
        <v>58</v>
      </c>
      <c r="AX421">
        <v>0</v>
      </c>
      <c r="AY421">
        <v>2</v>
      </c>
      <c r="AZ421">
        <v>1</v>
      </c>
      <c r="BA421">
        <v>1</v>
      </c>
      <c r="BB421" t="s">
        <v>59</v>
      </c>
    </row>
    <row r="422" spans="1:54" x14ac:dyDescent="0.2">
      <c r="A422" s="4" t="str">
        <f>VLOOKUP(F422,'Matching-Tabelle'!$A$57:$B$61,2,FALSE)</f>
        <v>curdin.schenkel@tkb.ch</v>
      </c>
      <c r="B422" s="4" t="str">
        <f>VLOOKUP(J422,'Matching-Tabelle'!$A$1:$B$52,2,FALSE)</f>
        <v>WPI Führung</v>
      </c>
      <c r="C422" s="4">
        <v>0.75</v>
      </c>
      <c r="D422" s="4" t="s">
        <v>652</v>
      </c>
      <c r="E422" s="5">
        <v>42660</v>
      </c>
      <c r="F422" t="s">
        <v>46</v>
      </c>
      <c r="G422" t="s">
        <v>47</v>
      </c>
      <c r="H422" t="s">
        <v>48</v>
      </c>
      <c r="I422" s="1"/>
      <c r="J422">
        <v>26</v>
      </c>
      <c r="K422" t="s">
        <v>130</v>
      </c>
      <c r="L422" t="s">
        <v>131</v>
      </c>
      <c r="M422">
        <v>990001</v>
      </c>
      <c r="N422" t="s">
        <v>51</v>
      </c>
      <c r="O422">
        <v>0.75</v>
      </c>
      <c r="Q422">
        <v>0.75</v>
      </c>
      <c r="S422" t="s">
        <v>652</v>
      </c>
      <c r="AE422">
        <v>12</v>
      </c>
      <c r="AF422">
        <v>7.6</v>
      </c>
      <c r="AG422">
        <v>5</v>
      </c>
      <c r="AH422" t="s">
        <v>53</v>
      </c>
      <c r="AI422" t="s">
        <v>54</v>
      </c>
      <c r="AJ422">
        <v>2</v>
      </c>
      <c r="AK422">
        <v>1</v>
      </c>
      <c r="AL422">
        <v>1</v>
      </c>
      <c r="AM422" t="s">
        <v>55</v>
      </c>
      <c r="AN422" t="s">
        <v>56</v>
      </c>
      <c r="AP422">
        <v>1</v>
      </c>
      <c r="AQ422" t="s">
        <v>57</v>
      </c>
      <c r="AR422">
        <v>0</v>
      </c>
      <c r="AW422" t="s">
        <v>58</v>
      </c>
      <c r="AX422">
        <v>0</v>
      </c>
      <c r="AY422">
        <v>2</v>
      </c>
      <c r="AZ422">
        <v>0.75</v>
      </c>
      <c r="BA422">
        <v>0.75</v>
      </c>
      <c r="BB422" t="s">
        <v>59</v>
      </c>
    </row>
    <row r="423" spans="1:54" x14ac:dyDescent="0.2">
      <c r="A423" s="4" t="str">
        <f>VLOOKUP(F423,'Matching-Tabelle'!$A$57:$B$61,2,FALSE)</f>
        <v>curdin.schenkel@tkb.ch</v>
      </c>
      <c r="B423" s="4" t="str">
        <f>VLOOKUP(J423,'Matching-Tabelle'!$A$1:$B$52,2,FALSE)</f>
        <v>WPI Führung</v>
      </c>
      <c r="C423" s="4">
        <v>0.75</v>
      </c>
      <c r="D423" s="4" t="s">
        <v>653</v>
      </c>
      <c r="E423" s="5">
        <v>42661</v>
      </c>
      <c r="F423" t="s">
        <v>46</v>
      </c>
      <c r="G423" t="s">
        <v>47</v>
      </c>
      <c r="H423" t="s">
        <v>48</v>
      </c>
      <c r="I423" s="1"/>
      <c r="J423">
        <v>26</v>
      </c>
      <c r="K423" t="s">
        <v>130</v>
      </c>
      <c r="L423" t="s">
        <v>131</v>
      </c>
      <c r="M423">
        <v>990001</v>
      </c>
      <c r="N423" t="s">
        <v>51</v>
      </c>
      <c r="O423">
        <v>0.75</v>
      </c>
      <c r="Q423">
        <v>0.75</v>
      </c>
      <c r="S423" t="s">
        <v>653</v>
      </c>
      <c r="AE423">
        <v>12</v>
      </c>
      <c r="AF423">
        <v>7.6</v>
      </c>
      <c r="AG423">
        <v>5</v>
      </c>
      <c r="AH423" t="s">
        <v>53</v>
      </c>
      <c r="AI423" t="s">
        <v>54</v>
      </c>
      <c r="AJ423">
        <v>2</v>
      </c>
      <c r="AK423">
        <v>1</v>
      </c>
      <c r="AL423">
        <v>1</v>
      </c>
      <c r="AM423" t="s">
        <v>55</v>
      </c>
      <c r="AN423" t="s">
        <v>56</v>
      </c>
      <c r="AP423">
        <v>1</v>
      </c>
      <c r="AQ423" t="s">
        <v>57</v>
      </c>
      <c r="AR423">
        <v>0</v>
      </c>
      <c r="AW423" t="s">
        <v>58</v>
      </c>
      <c r="AX423">
        <v>0</v>
      </c>
      <c r="AY423">
        <v>2</v>
      </c>
      <c r="AZ423">
        <v>0.75</v>
      </c>
      <c r="BA423">
        <v>0.75</v>
      </c>
      <c r="BB423" t="s">
        <v>59</v>
      </c>
    </row>
    <row r="424" spans="1:54" x14ac:dyDescent="0.2">
      <c r="A424" s="4" t="str">
        <f>VLOOKUP(F424,'Matching-Tabelle'!$A$57:$B$61,2,FALSE)</f>
        <v>curdin.schenkel@tkb.ch</v>
      </c>
      <c r="B424" s="4" t="str">
        <f>VLOOKUP(J424,'Matching-Tabelle'!$A$1:$B$52,2,FALSE)</f>
        <v>WPI Führung</v>
      </c>
      <c r="C424" s="4">
        <v>1.5</v>
      </c>
      <c r="D424" s="4" t="s">
        <v>707</v>
      </c>
      <c r="E424" s="5">
        <v>42682</v>
      </c>
      <c r="F424" t="s">
        <v>46</v>
      </c>
      <c r="G424" t="s">
        <v>47</v>
      </c>
      <c r="H424" t="s">
        <v>48</v>
      </c>
      <c r="I424" s="1"/>
      <c r="J424">
        <v>26</v>
      </c>
      <c r="K424" t="s">
        <v>130</v>
      </c>
      <c r="L424" t="s">
        <v>131</v>
      </c>
      <c r="M424">
        <v>990001</v>
      </c>
      <c r="N424" t="s">
        <v>51</v>
      </c>
      <c r="O424">
        <v>1.5</v>
      </c>
      <c r="Q424">
        <v>1.5</v>
      </c>
      <c r="S424" t="s">
        <v>707</v>
      </c>
      <c r="AE424">
        <v>12</v>
      </c>
      <c r="AF424">
        <v>7.6</v>
      </c>
      <c r="AG424">
        <v>5</v>
      </c>
      <c r="AH424" t="s">
        <v>53</v>
      </c>
      <c r="AI424" t="s">
        <v>54</v>
      </c>
      <c r="AJ424">
        <v>2</v>
      </c>
      <c r="AK424">
        <v>1</v>
      </c>
      <c r="AL424">
        <v>1</v>
      </c>
      <c r="AM424" t="s">
        <v>55</v>
      </c>
      <c r="AN424" t="s">
        <v>56</v>
      </c>
      <c r="AP424">
        <v>1</v>
      </c>
      <c r="AQ424" t="s">
        <v>57</v>
      </c>
      <c r="AR424">
        <v>0</v>
      </c>
      <c r="AW424" t="s">
        <v>58</v>
      </c>
      <c r="AX424">
        <v>0</v>
      </c>
      <c r="AY424">
        <v>2</v>
      </c>
      <c r="AZ424">
        <v>1.5</v>
      </c>
      <c r="BA424">
        <v>1.5</v>
      </c>
      <c r="BB424" t="s">
        <v>59</v>
      </c>
    </row>
    <row r="425" spans="1:54" x14ac:dyDescent="0.2">
      <c r="A425" s="4" t="str">
        <f>VLOOKUP(F425,'Matching-Tabelle'!$A$57:$B$61,2,FALSE)</f>
        <v>curdin.schenkel@tkb.ch</v>
      </c>
      <c r="B425" s="4" t="str">
        <f>VLOOKUP(J425,'Matching-Tabelle'!$A$1:$B$52,2,FALSE)</f>
        <v>WPI Führung</v>
      </c>
      <c r="C425" s="4">
        <v>1</v>
      </c>
      <c r="D425" s="4" t="s">
        <v>726</v>
      </c>
      <c r="E425" s="5">
        <v>42688</v>
      </c>
      <c r="F425" t="s">
        <v>46</v>
      </c>
      <c r="G425" t="s">
        <v>47</v>
      </c>
      <c r="H425" t="s">
        <v>48</v>
      </c>
      <c r="I425" s="1"/>
      <c r="J425">
        <v>26</v>
      </c>
      <c r="K425" t="s">
        <v>130</v>
      </c>
      <c r="L425" t="s">
        <v>131</v>
      </c>
      <c r="M425">
        <v>990001</v>
      </c>
      <c r="N425" t="s">
        <v>51</v>
      </c>
      <c r="O425">
        <v>1</v>
      </c>
      <c r="Q425">
        <v>1</v>
      </c>
      <c r="S425" t="s">
        <v>726</v>
      </c>
      <c r="AE425">
        <v>12</v>
      </c>
      <c r="AF425">
        <v>7.6</v>
      </c>
      <c r="AG425">
        <v>5</v>
      </c>
      <c r="AH425" t="s">
        <v>53</v>
      </c>
      <c r="AI425" t="s">
        <v>54</v>
      </c>
      <c r="AJ425">
        <v>2</v>
      </c>
      <c r="AK425">
        <v>1</v>
      </c>
      <c r="AL425">
        <v>1</v>
      </c>
      <c r="AM425" t="s">
        <v>55</v>
      </c>
      <c r="AN425" t="s">
        <v>56</v>
      </c>
      <c r="AP425">
        <v>1</v>
      </c>
      <c r="AQ425" t="s">
        <v>57</v>
      </c>
      <c r="AR425">
        <v>0</v>
      </c>
      <c r="AW425" t="s">
        <v>58</v>
      </c>
      <c r="AX425">
        <v>0</v>
      </c>
      <c r="AY425">
        <v>2</v>
      </c>
      <c r="AZ425">
        <v>1</v>
      </c>
      <c r="BA425">
        <v>1</v>
      </c>
      <c r="BB425" t="s">
        <v>59</v>
      </c>
    </row>
    <row r="426" spans="1:54" x14ac:dyDescent="0.2">
      <c r="A426" s="4" t="str">
        <f>VLOOKUP(F426,'Matching-Tabelle'!$A$57:$B$61,2,FALSE)</f>
        <v>curdin.schenkel@tkb.ch</v>
      </c>
      <c r="B426" s="4" t="str">
        <f>VLOOKUP(J426,'Matching-Tabelle'!$A$1:$B$52,2,FALSE)</f>
        <v>WPI Führung</v>
      </c>
      <c r="C426" s="4">
        <v>0.5</v>
      </c>
      <c r="D426" s="4" t="s">
        <v>732</v>
      </c>
      <c r="E426" s="5">
        <v>42689</v>
      </c>
      <c r="F426" t="s">
        <v>46</v>
      </c>
      <c r="G426" t="s">
        <v>47</v>
      </c>
      <c r="H426" t="s">
        <v>48</v>
      </c>
      <c r="I426" s="1"/>
      <c r="J426">
        <v>26</v>
      </c>
      <c r="K426" t="s">
        <v>130</v>
      </c>
      <c r="L426" t="s">
        <v>131</v>
      </c>
      <c r="M426">
        <v>990001</v>
      </c>
      <c r="N426" t="s">
        <v>51</v>
      </c>
      <c r="O426">
        <v>0.5</v>
      </c>
      <c r="Q426">
        <v>0.5</v>
      </c>
      <c r="S426" t="s">
        <v>732</v>
      </c>
      <c r="AE426">
        <v>12</v>
      </c>
      <c r="AF426">
        <v>7.6</v>
      </c>
      <c r="AG426">
        <v>5</v>
      </c>
      <c r="AH426" t="s">
        <v>53</v>
      </c>
      <c r="AI426" t="s">
        <v>54</v>
      </c>
      <c r="AJ426">
        <v>2</v>
      </c>
      <c r="AK426">
        <v>1</v>
      </c>
      <c r="AL426">
        <v>1</v>
      </c>
      <c r="AM426" t="s">
        <v>55</v>
      </c>
      <c r="AN426" t="s">
        <v>56</v>
      </c>
      <c r="AP426">
        <v>1</v>
      </c>
      <c r="AQ426" t="s">
        <v>57</v>
      </c>
      <c r="AR426">
        <v>0</v>
      </c>
      <c r="AW426" t="s">
        <v>58</v>
      </c>
      <c r="AX426">
        <v>0</v>
      </c>
      <c r="AY426">
        <v>2</v>
      </c>
      <c r="AZ426">
        <v>0.5</v>
      </c>
      <c r="BA426">
        <v>0.5</v>
      </c>
      <c r="BB426" t="s">
        <v>59</v>
      </c>
    </row>
    <row r="427" spans="1:54" x14ac:dyDescent="0.2">
      <c r="A427" s="4" t="str">
        <f>VLOOKUP(F427,'Matching-Tabelle'!$A$57:$B$61,2,FALSE)</f>
        <v>curdin.schenkel@tkb.ch</v>
      </c>
      <c r="B427" s="4" t="str">
        <f>VLOOKUP(J427,'Matching-Tabelle'!$A$1:$B$52,2,FALSE)</f>
        <v>WPI Führung</v>
      </c>
      <c r="C427" s="4">
        <v>1</v>
      </c>
      <c r="D427" s="4" t="s">
        <v>107</v>
      </c>
      <c r="E427" s="5">
        <v>42704</v>
      </c>
      <c r="F427" t="s">
        <v>46</v>
      </c>
      <c r="G427" t="s">
        <v>47</v>
      </c>
      <c r="H427" t="s">
        <v>48</v>
      </c>
      <c r="I427" s="1"/>
      <c r="J427">
        <v>26</v>
      </c>
      <c r="K427" t="s">
        <v>130</v>
      </c>
      <c r="L427" t="s">
        <v>131</v>
      </c>
      <c r="M427">
        <v>990001</v>
      </c>
      <c r="N427" t="s">
        <v>51</v>
      </c>
      <c r="O427">
        <v>1</v>
      </c>
      <c r="Q427">
        <v>1</v>
      </c>
      <c r="S427" t="s">
        <v>107</v>
      </c>
      <c r="AE427">
        <v>12</v>
      </c>
      <c r="AF427">
        <v>7.6</v>
      </c>
      <c r="AG427">
        <v>5</v>
      </c>
      <c r="AH427" t="s">
        <v>53</v>
      </c>
      <c r="AI427" t="s">
        <v>54</v>
      </c>
      <c r="AJ427">
        <v>2</v>
      </c>
      <c r="AK427">
        <v>1</v>
      </c>
      <c r="AL427">
        <v>1</v>
      </c>
      <c r="AM427" t="s">
        <v>55</v>
      </c>
      <c r="AN427" t="s">
        <v>56</v>
      </c>
      <c r="AP427">
        <v>1</v>
      </c>
      <c r="AQ427" t="s">
        <v>57</v>
      </c>
      <c r="AR427">
        <v>0</v>
      </c>
      <c r="AW427" t="s">
        <v>58</v>
      </c>
      <c r="AX427">
        <v>0</v>
      </c>
      <c r="AY427">
        <v>2</v>
      </c>
      <c r="AZ427">
        <v>1</v>
      </c>
      <c r="BA427">
        <v>1</v>
      </c>
      <c r="BB427" t="s">
        <v>59</v>
      </c>
    </row>
    <row r="428" spans="1:54" x14ac:dyDescent="0.2">
      <c r="A428" s="4" t="str">
        <f>VLOOKUP(F428,'Matching-Tabelle'!$A$57:$B$61,2,FALSE)</f>
        <v>curdin.schenkel@tkb.ch</v>
      </c>
      <c r="B428" s="4" t="str">
        <f>VLOOKUP(J428,'Matching-Tabelle'!$A$1:$B$52,2,FALSE)</f>
        <v>WPI Führung</v>
      </c>
      <c r="C428" s="4">
        <v>1</v>
      </c>
      <c r="D428" s="4" t="s">
        <v>799</v>
      </c>
      <c r="E428" s="5">
        <v>42717</v>
      </c>
      <c r="F428" t="s">
        <v>46</v>
      </c>
      <c r="G428" t="s">
        <v>47</v>
      </c>
      <c r="H428" t="s">
        <v>48</v>
      </c>
      <c r="I428" s="1"/>
      <c r="J428">
        <v>26</v>
      </c>
      <c r="K428" t="s">
        <v>130</v>
      </c>
      <c r="L428" t="s">
        <v>131</v>
      </c>
      <c r="M428">
        <v>990001</v>
      </c>
      <c r="N428" t="s">
        <v>51</v>
      </c>
      <c r="O428">
        <v>1</v>
      </c>
      <c r="Q428">
        <v>1</v>
      </c>
      <c r="S428" t="s">
        <v>799</v>
      </c>
      <c r="AE428">
        <v>12</v>
      </c>
      <c r="AF428">
        <v>7.6</v>
      </c>
      <c r="AG428">
        <v>5</v>
      </c>
      <c r="AH428" t="s">
        <v>53</v>
      </c>
      <c r="AI428" t="s">
        <v>54</v>
      </c>
      <c r="AJ428">
        <v>2</v>
      </c>
      <c r="AK428">
        <v>1</v>
      </c>
      <c r="AL428">
        <v>1</v>
      </c>
      <c r="AM428" t="s">
        <v>55</v>
      </c>
      <c r="AN428" t="s">
        <v>56</v>
      </c>
      <c r="AP428">
        <v>1</v>
      </c>
      <c r="AQ428" t="s">
        <v>57</v>
      </c>
      <c r="AR428">
        <v>0</v>
      </c>
      <c r="AW428" t="s">
        <v>58</v>
      </c>
      <c r="AX428">
        <v>0</v>
      </c>
      <c r="AY428">
        <v>2</v>
      </c>
      <c r="AZ428">
        <v>1</v>
      </c>
      <c r="BA428">
        <v>1</v>
      </c>
      <c r="BB428" t="s">
        <v>59</v>
      </c>
    </row>
    <row r="429" spans="1:54" x14ac:dyDescent="0.2">
      <c r="A429" s="4" t="str">
        <f>VLOOKUP(F429,'Matching-Tabelle'!$A$57:$B$61,2,FALSE)</f>
        <v>curdin.schenkel@tkb.ch</v>
      </c>
      <c r="B429" s="4" t="str">
        <f>VLOOKUP(J429,'Matching-Tabelle'!$A$1:$B$52,2,FALSE)</f>
        <v>WPI Führung</v>
      </c>
      <c r="C429" s="4">
        <v>4</v>
      </c>
      <c r="D429" s="4" t="s">
        <v>800</v>
      </c>
      <c r="E429" s="5">
        <v>42717</v>
      </c>
      <c r="F429" t="s">
        <v>46</v>
      </c>
      <c r="G429" t="s">
        <v>47</v>
      </c>
      <c r="H429" t="s">
        <v>48</v>
      </c>
      <c r="I429" s="1"/>
      <c r="J429">
        <v>26</v>
      </c>
      <c r="K429" t="s">
        <v>130</v>
      </c>
      <c r="L429" t="s">
        <v>131</v>
      </c>
      <c r="M429">
        <v>990001</v>
      </c>
      <c r="N429" t="s">
        <v>51</v>
      </c>
      <c r="O429">
        <v>4</v>
      </c>
      <c r="Q429">
        <v>4</v>
      </c>
      <c r="S429" t="s">
        <v>800</v>
      </c>
      <c r="AE429">
        <v>12</v>
      </c>
      <c r="AF429">
        <v>7.6</v>
      </c>
      <c r="AG429">
        <v>5</v>
      </c>
      <c r="AH429" t="s">
        <v>53</v>
      </c>
      <c r="AI429" t="s">
        <v>54</v>
      </c>
      <c r="AJ429">
        <v>2</v>
      </c>
      <c r="AK429">
        <v>1</v>
      </c>
      <c r="AL429">
        <v>1</v>
      </c>
      <c r="AM429" t="s">
        <v>55</v>
      </c>
      <c r="AN429" t="s">
        <v>56</v>
      </c>
      <c r="AP429">
        <v>1</v>
      </c>
      <c r="AQ429" t="s">
        <v>57</v>
      </c>
      <c r="AR429">
        <v>0</v>
      </c>
      <c r="AW429" t="s">
        <v>58</v>
      </c>
      <c r="AX429">
        <v>0</v>
      </c>
      <c r="AY429">
        <v>2</v>
      </c>
      <c r="AZ429">
        <v>4</v>
      </c>
      <c r="BA429">
        <v>4</v>
      </c>
      <c r="BB429" t="s">
        <v>59</v>
      </c>
    </row>
    <row r="430" spans="1:54" x14ac:dyDescent="0.2">
      <c r="A430" s="4" t="str">
        <f>VLOOKUP(F430,'Matching-Tabelle'!$A$57:$B$61,2,FALSE)</f>
        <v>curdin.schenkel@tkb.ch</v>
      </c>
      <c r="B430" s="4" t="str">
        <f>VLOOKUP(J430,'Matching-Tabelle'!$A$1:$B$52,2,FALSE)</f>
        <v>WPI Führung</v>
      </c>
      <c r="C430" s="4">
        <v>0.75</v>
      </c>
      <c r="D430" s="4" t="s">
        <v>846</v>
      </c>
      <c r="E430" s="5">
        <v>42731</v>
      </c>
      <c r="F430" t="s">
        <v>46</v>
      </c>
      <c r="G430" t="s">
        <v>47</v>
      </c>
      <c r="H430" t="s">
        <v>48</v>
      </c>
      <c r="I430" s="1"/>
      <c r="J430">
        <v>26</v>
      </c>
      <c r="K430" t="s">
        <v>130</v>
      </c>
      <c r="L430" t="s">
        <v>131</v>
      </c>
      <c r="M430">
        <v>990001</v>
      </c>
      <c r="N430" t="s">
        <v>51</v>
      </c>
      <c r="O430">
        <v>0.75</v>
      </c>
      <c r="Q430">
        <v>0.75</v>
      </c>
      <c r="S430" t="s">
        <v>846</v>
      </c>
      <c r="AE430">
        <v>12</v>
      </c>
      <c r="AF430">
        <v>7.6</v>
      </c>
      <c r="AG430">
        <v>5</v>
      </c>
      <c r="AH430" t="s">
        <v>53</v>
      </c>
      <c r="AI430" t="s">
        <v>54</v>
      </c>
      <c r="AJ430">
        <v>2</v>
      </c>
      <c r="AK430">
        <v>1</v>
      </c>
      <c r="AL430">
        <v>1</v>
      </c>
      <c r="AM430" t="s">
        <v>55</v>
      </c>
      <c r="AN430" t="s">
        <v>56</v>
      </c>
      <c r="AP430">
        <v>1</v>
      </c>
      <c r="AQ430" t="s">
        <v>57</v>
      </c>
      <c r="AR430">
        <v>0</v>
      </c>
      <c r="AW430" t="s">
        <v>58</v>
      </c>
      <c r="AX430">
        <v>0</v>
      </c>
      <c r="AY430">
        <v>2</v>
      </c>
      <c r="AZ430">
        <v>0.75</v>
      </c>
      <c r="BA430">
        <v>0.75</v>
      </c>
      <c r="BB430" t="s">
        <v>59</v>
      </c>
    </row>
    <row r="431" spans="1:54" x14ac:dyDescent="0.2">
      <c r="A431" s="4" t="str">
        <f>VLOOKUP(F431,'Matching-Tabelle'!$A$57:$B$61,2,FALSE)</f>
        <v>curdin.schenkel@tkb.ch</v>
      </c>
      <c r="B431" s="4" t="str">
        <f>VLOOKUP(J431,'Matching-Tabelle'!$A$1:$B$52,2,FALSE)</f>
        <v>WPI RTB</v>
      </c>
      <c r="C431" s="4">
        <v>1</v>
      </c>
      <c r="D431" s="4" t="s">
        <v>113</v>
      </c>
      <c r="E431" s="5">
        <v>42376</v>
      </c>
      <c r="F431" t="s">
        <v>46</v>
      </c>
      <c r="G431" t="s">
        <v>47</v>
      </c>
      <c r="H431" t="s">
        <v>48</v>
      </c>
      <c r="I431" s="1"/>
      <c r="J431">
        <v>28</v>
      </c>
      <c r="K431" t="s">
        <v>111</v>
      </c>
      <c r="L431" t="s">
        <v>112</v>
      </c>
      <c r="M431">
        <v>990001</v>
      </c>
      <c r="N431" t="s">
        <v>51</v>
      </c>
      <c r="O431">
        <v>1</v>
      </c>
      <c r="Q431">
        <v>1</v>
      </c>
      <c r="S431" t="s">
        <v>113</v>
      </c>
      <c r="AE431">
        <v>12</v>
      </c>
      <c r="AF431">
        <v>7.6</v>
      </c>
      <c r="AG431">
        <v>5</v>
      </c>
      <c r="AH431" t="s">
        <v>53</v>
      </c>
      <c r="AI431" t="s">
        <v>54</v>
      </c>
      <c r="AJ431">
        <v>2</v>
      </c>
      <c r="AK431">
        <v>1</v>
      </c>
      <c r="AL431">
        <v>1</v>
      </c>
      <c r="AM431" t="s">
        <v>55</v>
      </c>
      <c r="AN431" t="s">
        <v>56</v>
      </c>
      <c r="AP431">
        <v>1</v>
      </c>
      <c r="AQ431" t="s">
        <v>57</v>
      </c>
      <c r="AR431">
        <v>0</v>
      </c>
      <c r="AW431" t="s">
        <v>58</v>
      </c>
      <c r="AX431">
        <v>0</v>
      </c>
      <c r="AY431">
        <v>2</v>
      </c>
      <c r="AZ431">
        <v>1</v>
      </c>
      <c r="BA431">
        <v>1</v>
      </c>
      <c r="BB431" t="s">
        <v>59</v>
      </c>
    </row>
    <row r="432" spans="1:54" x14ac:dyDescent="0.2">
      <c r="A432" s="4" t="str">
        <f>VLOOKUP(F432,'Matching-Tabelle'!$A$57:$B$61,2,FALSE)</f>
        <v>curdin.schenkel@tkb.ch</v>
      </c>
      <c r="B432" s="4" t="str">
        <f>VLOOKUP(J432,'Matching-Tabelle'!$A$1:$B$52,2,FALSE)</f>
        <v>WPI RTB</v>
      </c>
      <c r="C432" s="4">
        <v>1</v>
      </c>
      <c r="D432" s="4" t="s">
        <v>220</v>
      </c>
      <c r="E432" s="5">
        <v>42408</v>
      </c>
      <c r="F432" t="s">
        <v>46</v>
      </c>
      <c r="G432" t="s">
        <v>47</v>
      </c>
      <c r="H432" t="s">
        <v>48</v>
      </c>
      <c r="I432" s="1"/>
      <c r="J432">
        <v>28</v>
      </c>
      <c r="K432" t="s">
        <v>111</v>
      </c>
      <c r="L432" t="s">
        <v>112</v>
      </c>
      <c r="M432">
        <v>990001</v>
      </c>
      <c r="N432" t="s">
        <v>51</v>
      </c>
      <c r="O432">
        <v>1</v>
      </c>
      <c r="Q432">
        <v>1</v>
      </c>
      <c r="S432" t="s">
        <v>220</v>
      </c>
      <c r="AE432">
        <v>12</v>
      </c>
      <c r="AF432">
        <v>7.6</v>
      </c>
      <c r="AG432">
        <v>5</v>
      </c>
      <c r="AH432" t="s">
        <v>53</v>
      </c>
      <c r="AI432" t="s">
        <v>54</v>
      </c>
      <c r="AJ432">
        <v>2</v>
      </c>
      <c r="AK432">
        <v>1</v>
      </c>
      <c r="AL432">
        <v>1</v>
      </c>
      <c r="AM432" t="s">
        <v>55</v>
      </c>
      <c r="AN432" t="s">
        <v>56</v>
      </c>
      <c r="AP432">
        <v>1</v>
      </c>
      <c r="AQ432" t="s">
        <v>57</v>
      </c>
      <c r="AR432">
        <v>0</v>
      </c>
      <c r="AW432" t="s">
        <v>58</v>
      </c>
      <c r="AX432">
        <v>0</v>
      </c>
      <c r="AY432">
        <v>2</v>
      </c>
      <c r="AZ432">
        <v>1</v>
      </c>
      <c r="BA432">
        <v>1</v>
      </c>
      <c r="BB432" t="s">
        <v>59</v>
      </c>
    </row>
    <row r="433" spans="1:54" x14ac:dyDescent="0.2">
      <c r="A433" s="4" t="str">
        <f>VLOOKUP(F433,'Matching-Tabelle'!$A$57:$B$61,2,FALSE)</f>
        <v>curdin.schenkel@tkb.ch</v>
      </c>
      <c r="B433" s="4" t="str">
        <f>VLOOKUP(J433,'Matching-Tabelle'!$A$1:$B$52,2,FALSE)</f>
        <v>WPI RTB</v>
      </c>
      <c r="C433" s="4">
        <v>1</v>
      </c>
      <c r="D433" s="4" t="s">
        <v>238</v>
      </c>
      <c r="E433" s="5">
        <v>42422</v>
      </c>
      <c r="F433" t="s">
        <v>46</v>
      </c>
      <c r="G433" t="s">
        <v>47</v>
      </c>
      <c r="H433" t="s">
        <v>48</v>
      </c>
      <c r="I433" s="1"/>
      <c r="J433">
        <v>29</v>
      </c>
      <c r="K433" t="s">
        <v>236</v>
      </c>
      <c r="L433" t="s">
        <v>237</v>
      </c>
      <c r="M433">
        <v>990001</v>
      </c>
      <c r="N433" t="s">
        <v>51</v>
      </c>
      <c r="O433">
        <v>1</v>
      </c>
      <c r="Q433">
        <v>1</v>
      </c>
      <c r="S433" t="s">
        <v>238</v>
      </c>
      <c r="AE433">
        <v>12</v>
      </c>
      <c r="AF433">
        <v>7.6</v>
      </c>
      <c r="AG433">
        <v>5</v>
      </c>
      <c r="AH433" t="s">
        <v>53</v>
      </c>
      <c r="AI433" t="s">
        <v>54</v>
      </c>
      <c r="AJ433">
        <v>2</v>
      </c>
      <c r="AK433">
        <v>1</v>
      </c>
      <c r="AL433">
        <v>1</v>
      </c>
      <c r="AM433" t="s">
        <v>55</v>
      </c>
      <c r="AN433" t="s">
        <v>56</v>
      </c>
      <c r="AP433">
        <v>1</v>
      </c>
      <c r="AQ433" t="s">
        <v>57</v>
      </c>
      <c r="AR433">
        <v>0</v>
      </c>
      <c r="AW433" t="s">
        <v>58</v>
      </c>
      <c r="AX433">
        <v>0</v>
      </c>
      <c r="AY433">
        <v>2</v>
      </c>
      <c r="AZ433">
        <v>1</v>
      </c>
      <c r="BA433">
        <v>1</v>
      </c>
      <c r="BB433" t="s">
        <v>59</v>
      </c>
    </row>
    <row r="434" spans="1:54" x14ac:dyDescent="0.2">
      <c r="A434" s="4" t="str">
        <f>VLOOKUP(F434,'Matching-Tabelle'!$A$57:$B$61,2,FALSE)</f>
        <v>curdin.schenkel@tkb.ch</v>
      </c>
      <c r="B434" s="4" t="str">
        <f>VLOOKUP(J434,'Matching-Tabelle'!$A$1:$B$52,2,FALSE)</f>
        <v>WPI RTB</v>
      </c>
      <c r="C434" s="4">
        <v>0.5</v>
      </c>
      <c r="D434" s="4" t="s">
        <v>793</v>
      </c>
      <c r="E434" s="5">
        <v>42716</v>
      </c>
      <c r="F434" t="s">
        <v>46</v>
      </c>
      <c r="G434" t="s">
        <v>47</v>
      </c>
      <c r="H434" t="s">
        <v>48</v>
      </c>
      <c r="I434" s="1"/>
      <c r="J434">
        <v>30</v>
      </c>
      <c r="K434" t="s">
        <v>791</v>
      </c>
      <c r="L434" t="s">
        <v>792</v>
      </c>
      <c r="M434">
        <v>990001</v>
      </c>
      <c r="N434" t="s">
        <v>51</v>
      </c>
      <c r="O434">
        <v>0.5</v>
      </c>
      <c r="Q434">
        <v>0.5</v>
      </c>
      <c r="S434" t="s">
        <v>793</v>
      </c>
      <c r="AE434">
        <v>12</v>
      </c>
      <c r="AF434">
        <v>7.6</v>
      </c>
      <c r="AG434">
        <v>5</v>
      </c>
      <c r="AH434" t="s">
        <v>53</v>
      </c>
      <c r="AI434" t="s">
        <v>54</v>
      </c>
      <c r="AJ434">
        <v>2</v>
      </c>
      <c r="AK434">
        <v>1</v>
      </c>
      <c r="AL434">
        <v>1</v>
      </c>
      <c r="AM434" t="s">
        <v>55</v>
      </c>
      <c r="AN434" t="s">
        <v>56</v>
      </c>
      <c r="AP434">
        <v>1</v>
      </c>
      <c r="AQ434" t="s">
        <v>57</v>
      </c>
      <c r="AR434">
        <v>0</v>
      </c>
      <c r="AW434" t="s">
        <v>58</v>
      </c>
      <c r="AX434">
        <v>0</v>
      </c>
      <c r="AY434">
        <v>2</v>
      </c>
      <c r="AZ434">
        <v>0.5</v>
      </c>
      <c r="BA434">
        <v>0.5</v>
      </c>
      <c r="BB434" t="s">
        <v>59</v>
      </c>
    </row>
    <row r="435" spans="1:54" x14ac:dyDescent="0.2">
      <c r="A435" s="4" t="str">
        <f>VLOOKUP(F435,'Matching-Tabelle'!$A$57:$B$61,2,FALSE)</f>
        <v>curdin.schenkel@tkb.ch</v>
      </c>
      <c r="B435" s="4" t="str">
        <f>VLOOKUP(J435,'Matching-Tabelle'!$A$1:$B$52,2,FALSE)</f>
        <v>WPI RTB</v>
      </c>
      <c r="C435" s="4">
        <v>0.75</v>
      </c>
      <c r="D435" s="4" t="s">
        <v>789</v>
      </c>
      <c r="E435" s="5">
        <v>42716</v>
      </c>
      <c r="F435" t="s">
        <v>46</v>
      </c>
      <c r="G435" t="s">
        <v>47</v>
      </c>
      <c r="H435" t="s">
        <v>48</v>
      </c>
      <c r="I435" s="1"/>
      <c r="J435">
        <v>31</v>
      </c>
      <c r="K435" t="s">
        <v>787</v>
      </c>
      <c r="L435" t="s">
        <v>788</v>
      </c>
      <c r="M435">
        <v>990001</v>
      </c>
      <c r="N435" t="s">
        <v>51</v>
      </c>
      <c r="O435">
        <v>0.75</v>
      </c>
      <c r="Q435">
        <v>0.75</v>
      </c>
      <c r="S435" t="s">
        <v>789</v>
      </c>
      <c r="AE435">
        <v>12</v>
      </c>
      <c r="AF435">
        <v>7.6</v>
      </c>
      <c r="AG435">
        <v>5</v>
      </c>
      <c r="AH435" t="s">
        <v>53</v>
      </c>
      <c r="AI435" t="s">
        <v>54</v>
      </c>
      <c r="AJ435">
        <v>2</v>
      </c>
      <c r="AK435">
        <v>1</v>
      </c>
      <c r="AL435">
        <v>1</v>
      </c>
      <c r="AM435" t="s">
        <v>55</v>
      </c>
      <c r="AN435" t="s">
        <v>56</v>
      </c>
      <c r="AP435">
        <v>1</v>
      </c>
      <c r="AQ435" t="s">
        <v>57</v>
      </c>
      <c r="AR435">
        <v>0</v>
      </c>
      <c r="AW435" t="s">
        <v>58</v>
      </c>
      <c r="AX435">
        <v>0</v>
      </c>
      <c r="AY435">
        <v>2</v>
      </c>
      <c r="AZ435">
        <v>0.75</v>
      </c>
      <c r="BA435">
        <v>0.75</v>
      </c>
      <c r="BB435" t="s">
        <v>59</v>
      </c>
    </row>
    <row r="436" spans="1:54" x14ac:dyDescent="0.2">
      <c r="A436" s="4" t="str">
        <f>VLOOKUP(F436,'Matching-Tabelle'!$A$57:$B$61,2,FALSE)</f>
        <v>curdin.schenkel@tkb.ch</v>
      </c>
      <c r="B436" s="4" t="str">
        <f>VLOOKUP(J436,'Matching-Tabelle'!$A$1:$B$52,2,FALSE)</f>
        <v>WPI RTB</v>
      </c>
      <c r="C436" s="4">
        <v>0.5</v>
      </c>
      <c r="D436" s="4" t="s">
        <v>610</v>
      </c>
      <c r="E436" s="5">
        <v>42614</v>
      </c>
      <c r="F436" t="s">
        <v>46</v>
      </c>
      <c r="G436" t="s">
        <v>47</v>
      </c>
      <c r="H436" t="s">
        <v>48</v>
      </c>
      <c r="I436" s="1"/>
      <c r="J436">
        <v>35</v>
      </c>
      <c r="K436" t="s">
        <v>608</v>
      </c>
      <c r="L436" t="s">
        <v>609</v>
      </c>
      <c r="M436">
        <v>990001</v>
      </c>
      <c r="N436" t="s">
        <v>51</v>
      </c>
      <c r="O436">
        <v>0.5</v>
      </c>
      <c r="Q436">
        <v>0.5</v>
      </c>
      <c r="S436" t="s">
        <v>610</v>
      </c>
      <c r="AE436">
        <v>12</v>
      </c>
      <c r="AF436">
        <v>7.6</v>
      </c>
      <c r="AG436">
        <v>5</v>
      </c>
      <c r="AH436" t="s">
        <v>53</v>
      </c>
      <c r="AI436" t="s">
        <v>54</v>
      </c>
      <c r="AJ436">
        <v>2</v>
      </c>
      <c r="AK436">
        <v>1</v>
      </c>
      <c r="AL436">
        <v>1</v>
      </c>
      <c r="AM436" t="s">
        <v>55</v>
      </c>
      <c r="AN436" t="s">
        <v>56</v>
      </c>
      <c r="AP436">
        <v>1</v>
      </c>
      <c r="AQ436" t="s">
        <v>57</v>
      </c>
      <c r="AR436">
        <v>0</v>
      </c>
      <c r="AW436" t="s">
        <v>58</v>
      </c>
      <c r="AX436">
        <v>0</v>
      </c>
      <c r="AY436">
        <v>2</v>
      </c>
      <c r="AZ436">
        <v>0.5</v>
      </c>
      <c r="BA436">
        <v>0.5</v>
      </c>
      <c r="BB436" t="s">
        <v>59</v>
      </c>
    </row>
    <row r="437" spans="1:54" x14ac:dyDescent="0.2">
      <c r="A437" s="4" t="str">
        <f>VLOOKUP(F437,'Matching-Tabelle'!$A$57:$B$61,2,FALSE)</f>
        <v>curdin.schenkel@tkb.ch</v>
      </c>
      <c r="B437" s="4" t="str">
        <f>VLOOKUP(J437,'Matching-Tabelle'!$A$1:$B$52,2,FALSE)</f>
        <v>WPI CTB</v>
      </c>
      <c r="C437" s="4">
        <v>2.5</v>
      </c>
      <c r="D437" s="4" t="s">
        <v>340</v>
      </c>
      <c r="E437" s="5">
        <v>42478</v>
      </c>
      <c r="F437" t="s">
        <v>46</v>
      </c>
      <c r="G437" t="s">
        <v>47</v>
      </c>
      <c r="H437" t="s">
        <v>48</v>
      </c>
      <c r="I437" s="1"/>
      <c r="J437">
        <v>61</v>
      </c>
      <c r="K437" t="s">
        <v>338</v>
      </c>
      <c r="L437" t="s">
        <v>339</v>
      </c>
      <c r="M437">
        <v>990001</v>
      </c>
      <c r="N437" t="s">
        <v>51</v>
      </c>
      <c r="O437">
        <v>2.5</v>
      </c>
      <c r="Q437">
        <v>2.5</v>
      </c>
      <c r="S437" t="s">
        <v>340</v>
      </c>
      <c r="AE437">
        <v>12</v>
      </c>
      <c r="AF437">
        <v>7.6</v>
      </c>
      <c r="AG437">
        <v>5</v>
      </c>
      <c r="AH437" t="s">
        <v>53</v>
      </c>
      <c r="AI437" t="s">
        <v>54</v>
      </c>
      <c r="AJ437">
        <v>2</v>
      </c>
      <c r="AK437">
        <v>1</v>
      </c>
      <c r="AL437">
        <v>1</v>
      </c>
      <c r="AM437" t="s">
        <v>55</v>
      </c>
      <c r="AN437" t="s">
        <v>56</v>
      </c>
      <c r="AP437">
        <v>1</v>
      </c>
      <c r="AQ437" t="s">
        <v>57</v>
      </c>
      <c r="AR437">
        <v>0</v>
      </c>
      <c r="AW437" t="s">
        <v>58</v>
      </c>
      <c r="AX437">
        <v>0</v>
      </c>
      <c r="AY437">
        <v>2</v>
      </c>
      <c r="AZ437">
        <v>2.5</v>
      </c>
      <c r="BA437">
        <v>2.5</v>
      </c>
      <c r="BB437" t="s">
        <v>59</v>
      </c>
    </row>
    <row r="438" spans="1:54" x14ac:dyDescent="0.2">
      <c r="A438" s="4" t="str">
        <f>VLOOKUP(F438,'Matching-Tabelle'!$A$57:$B$61,2,FALSE)</f>
        <v>curdin.schenkel@tkb.ch</v>
      </c>
      <c r="B438" s="4" t="str">
        <f>VLOOKUP(J438,'Matching-Tabelle'!$A$1:$B$52,2,FALSE)</f>
        <v>WPI Ausbildung</v>
      </c>
      <c r="C438" s="4">
        <v>4</v>
      </c>
      <c r="D438" s="4" t="s">
        <v>65</v>
      </c>
      <c r="E438" s="5">
        <v>42372</v>
      </c>
      <c r="F438" t="s">
        <v>46</v>
      </c>
      <c r="G438" t="s">
        <v>47</v>
      </c>
      <c r="H438" t="s">
        <v>48</v>
      </c>
      <c r="I438" s="1"/>
      <c r="J438">
        <v>99</v>
      </c>
      <c r="K438" t="s">
        <v>63</v>
      </c>
      <c r="L438" t="s">
        <v>64</v>
      </c>
      <c r="M438">
        <v>990001</v>
      </c>
      <c r="N438" t="s">
        <v>51</v>
      </c>
      <c r="O438">
        <v>4</v>
      </c>
      <c r="Q438">
        <v>4</v>
      </c>
      <c r="S438" t="s">
        <v>65</v>
      </c>
      <c r="AE438">
        <v>12</v>
      </c>
      <c r="AF438">
        <v>7.6</v>
      </c>
      <c r="AG438">
        <v>5</v>
      </c>
      <c r="AH438" t="s">
        <v>53</v>
      </c>
      <c r="AI438" t="s">
        <v>54</v>
      </c>
      <c r="AJ438">
        <v>2</v>
      </c>
      <c r="AK438">
        <v>1</v>
      </c>
      <c r="AL438">
        <v>1</v>
      </c>
      <c r="AM438" t="s">
        <v>55</v>
      </c>
      <c r="AN438" t="s">
        <v>56</v>
      </c>
      <c r="AP438">
        <v>1</v>
      </c>
      <c r="AQ438" t="s">
        <v>57</v>
      </c>
      <c r="AR438">
        <v>0</v>
      </c>
      <c r="AW438" t="s">
        <v>58</v>
      </c>
      <c r="AX438">
        <v>0</v>
      </c>
      <c r="AY438">
        <v>2</v>
      </c>
      <c r="AZ438">
        <v>4</v>
      </c>
      <c r="BA438">
        <v>4</v>
      </c>
      <c r="BB438" t="s">
        <v>59</v>
      </c>
    </row>
    <row r="439" spans="1:54" x14ac:dyDescent="0.2">
      <c r="A439" s="4" t="str">
        <f>VLOOKUP(F439,'Matching-Tabelle'!$A$57:$B$61,2,FALSE)</f>
        <v>curdin.schenkel@tkb.ch</v>
      </c>
      <c r="B439" s="4" t="str">
        <f>VLOOKUP(J439,'Matching-Tabelle'!$A$1:$B$52,2,FALSE)</f>
        <v>WPI Ausbildung</v>
      </c>
      <c r="C439" s="4">
        <v>3</v>
      </c>
      <c r="D439" s="4" t="s">
        <v>128</v>
      </c>
      <c r="E439" s="5">
        <v>42377</v>
      </c>
      <c r="F439" t="s">
        <v>46</v>
      </c>
      <c r="G439" t="s">
        <v>47</v>
      </c>
      <c r="H439" t="s">
        <v>48</v>
      </c>
      <c r="I439" s="1"/>
      <c r="J439">
        <v>99</v>
      </c>
      <c r="K439" t="s">
        <v>63</v>
      </c>
      <c r="L439" t="s">
        <v>64</v>
      </c>
      <c r="M439">
        <v>990001</v>
      </c>
      <c r="N439" t="s">
        <v>51</v>
      </c>
      <c r="O439">
        <v>3</v>
      </c>
      <c r="Q439">
        <v>3</v>
      </c>
      <c r="S439" t="s">
        <v>128</v>
      </c>
      <c r="AE439">
        <v>12</v>
      </c>
      <c r="AF439">
        <v>7.6</v>
      </c>
      <c r="AG439">
        <v>5</v>
      </c>
      <c r="AH439" t="s">
        <v>53</v>
      </c>
      <c r="AI439" t="s">
        <v>54</v>
      </c>
      <c r="AJ439">
        <v>2</v>
      </c>
      <c r="AK439">
        <v>1</v>
      </c>
      <c r="AL439">
        <v>1</v>
      </c>
      <c r="AM439" t="s">
        <v>55</v>
      </c>
      <c r="AN439" t="s">
        <v>56</v>
      </c>
      <c r="AP439">
        <v>1</v>
      </c>
      <c r="AQ439" t="s">
        <v>57</v>
      </c>
      <c r="AR439">
        <v>0</v>
      </c>
      <c r="AW439" t="s">
        <v>58</v>
      </c>
      <c r="AX439">
        <v>0</v>
      </c>
      <c r="AY439">
        <v>2</v>
      </c>
      <c r="AZ439">
        <v>3</v>
      </c>
      <c r="BA439">
        <v>3</v>
      </c>
      <c r="BB439" t="s">
        <v>59</v>
      </c>
    </row>
    <row r="440" spans="1:54" x14ac:dyDescent="0.2">
      <c r="A440" s="4" t="str">
        <f>VLOOKUP(F440,'Matching-Tabelle'!$A$57:$B$61,2,FALSE)</f>
        <v>curdin.schenkel@tkb.ch</v>
      </c>
      <c r="B440" s="4" t="str">
        <f>VLOOKUP(J440,'Matching-Tabelle'!$A$1:$B$52,2,FALSE)</f>
        <v>WPI Ausbildung</v>
      </c>
      <c r="C440" s="4">
        <v>9</v>
      </c>
      <c r="D440" s="4" t="s">
        <v>144</v>
      </c>
      <c r="E440" s="5">
        <v>42382</v>
      </c>
      <c r="F440" t="s">
        <v>46</v>
      </c>
      <c r="G440" t="s">
        <v>47</v>
      </c>
      <c r="H440" t="s">
        <v>48</v>
      </c>
      <c r="I440" s="1"/>
      <c r="J440">
        <v>99</v>
      </c>
      <c r="K440" t="s">
        <v>63</v>
      </c>
      <c r="L440" t="s">
        <v>64</v>
      </c>
      <c r="M440">
        <v>990001</v>
      </c>
      <c r="N440" t="s">
        <v>51</v>
      </c>
      <c r="O440">
        <v>9</v>
      </c>
      <c r="Q440">
        <v>9</v>
      </c>
      <c r="S440" t="s">
        <v>144</v>
      </c>
      <c r="AE440">
        <v>12</v>
      </c>
      <c r="AF440">
        <v>7.6</v>
      </c>
      <c r="AG440">
        <v>5</v>
      </c>
      <c r="AH440" t="s">
        <v>53</v>
      </c>
      <c r="AI440" t="s">
        <v>54</v>
      </c>
      <c r="AJ440">
        <v>2</v>
      </c>
      <c r="AK440">
        <v>1</v>
      </c>
      <c r="AL440">
        <v>1</v>
      </c>
      <c r="AM440" t="s">
        <v>55</v>
      </c>
      <c r="AN440" t="s">
        <v>56</v>
      </c>
      <c r="AP440">
        <v>1</v>
      </c>
      <c r="AQ440" t="s">
        <v>57</v>
      </c>
      <c r="AR440">
        <v>0</v>
      </c>
      <c r="AW440" t="s">
        <v>58</v>
      </c>
      <c r="AX440">
        <v>0</v>
      </c>
      <c r="AY440">
        <v>2</v>
      </c>
      <c r="AZ440">
        <v>9</v>
      </c>
      <c r="BA440">
        <v>9</v>
      </c>
      <c r="BB440" t="s">
        <v>59</v>
      </c>
    </row>
    <row r="441" spans="1:54" x14ac:dyDescent="0.2">
      <c r="A441" s="4" t="str">
        <f>VLOOKUP(F441,'Matching-Tabelle'!$A$57:$B$61,2,FALSE)</f>
        <v>curdin.schenkel@tkb.ch</v>
      </c>
      <c r="B441" s="4" t="str">
        <f>VLOOKUP(J441,'Matching-Tabelle'!$A$1:$B$52,2,FALSE)</f>
        <v>WPI Ausbildung</v>
      </c>
      <c r="C441" s="4">
        <v>9</v>
      </c>
      <c r="D441" s="4" t="s">
        <v>144</v>
      </c>
      <c r="E441" s="5">
        <v>42383</v>
      </c>
      <c r="F441" t="s">
        <v>46</v>
      </c>
      <c r="G441" t="s">
        <v>47</v>
      </c>
      <c r="H441" t="s">
        <v>48</v>
      </c>
      <c r="I441" s="1"/>
      <c r="J441">
        <v>99</v>
      </c>
      <c r="K441" t="s">
        <v>63</v>
      </c>
      <c r="L441" t="s">
        <v>64</v>
      </c>
      <c r="M441">
        <v>990001</v>
      </c>
      <c r="N441" t="s">
        <v>51</v>
      </c>
      <c r="O441">
        <v>9</v>
      </c>
      <c r="Q441">
        <v>9</v>
      </c>
      <c r="S441" t="s">
        <v>144</v>
      </c>
      <c r="AE441">
        <v>12</v>
      </c>
      <c r="AF441">
        <v>7.6</v>
      </c>
      <c r="AG441">
        <v>5</v>
      </c>
      <c r="AH441" t="s">
        <v>53</v>
      </c>
      <c r="AI441" t="s">
        <v>54</v>
      </c>
      <c r="AJ441">
        <v>2</v>
      </c>
      <c r="AK441">
        <v>1</v>
      </c>
      <c r="AL441">
        <v>1</v>
      </c>
      <c r="AM441" t="s">
        <v>55</v>
      </c>
      <c r="AN441" t="s">
        <v>56</v>
      </c>
      <c r="AP441">
        <v>1</v>
      </c>
      <c r="AQ441" t="s">
        <v>57</v>
      </c>
      <c r="AR441">
        <v>0</v>
      </c>
      <c r="AW441" t="s">
        <v>58</v>
      </c>
      <c r="AX441">
        <v>0</v>
      </c>
      <c r="AY441">
        <v>2</v>
      </c>
      <c r="AZ441">
        <v>9</v>
      </c>
      <c r="BA441">
        <v>9</v>
      </c>
      <c r="BB441" t="s">
        <v>59</v>
      </c>
    </row>
    <row r="442" spans="1:54" x14ac:dyDescent="0.2">
      <c r="A442" s="4" t="str">
        <f>VLOOKUP(F442,'Matching-Tabelle'!$A$57:$B$61,2,FALSE)</f>
        <v>curdin.schenkel@tkb.ch</v>
      </c>
      <c r="B442" s="4" t="str">
        <f>VLOOKUP(J442,'Matching-Tabelle'!$A$1:$B$52,2,FALSE)</f>
        <v>WPI Ausbildung</v>
      </c>
      <c r="C442" s="4">
        <v>9</v>
      </c>
      <c r="D442" s="4" t="s">
        <v>144</v>
      </c>
      <c r="E442" s="5">
        <v>42384</v>
      </c>
      <c r="F442" t="s">
        <v>46</v>
      </c>
      <c r="G442" t="s">
        <v>47</v>
      </c>
      <c r="H442" t="s">
        <v>48</v>
      </c>
      <c r="I442" s="1"/>
      <c r="J442">
        <v>99</v>
      </c>
      <c r="K442" t="s">
        <v>63</v>
      </c>
      <c r="L442" t="s">
        <v>64</v>
      </c>
      <c r="M442">
        <v>990001</v>
      </c>
      <c r="N442" t="s">
        <v>51</v>
      </c>
      <c r="O442">
        <v>9</v>
      </c>
      <c r="Q442">
        <v>9</v>
      </c>
      <c r="S442" t="s">
        <v>144</v>
      </c>
      <c r="AE442">
        <v>12</v>
      </c>
      <c r="AF442">
        <v>7.6</v>
      </c>
      <c r="AG442">
        <v>5</v>
      </c>
      <c r="AH442" t="s">
        <v>53</v>
      </c>
      <c r="AI442" t="s">
        <v>54</v>
      </c>
      <c r="AJ442">
        <v>2</v>
      </c>
      <c r="AK442">
        <v>1</v>
      </c>
      <c r="AL442">
        <v>1</v>
      </c>
      <c r="AM442" t="s">
        <v>55</v>
      </c>
      <c r="AN442" t="s">
        <v>56</v>
      </c>
      <c r="AP442">
        <v>1</v>
      </c>
      <c r="AQ442" t="s">
        <v>57</v>
      </c>
      <c r="AR442">
        <v>0</v>
      </c>
      <c r="AW442" t="s">
        <v>58</v>
      </c>
      <c r="AX442">
        <v>0</v>
      </c>
      <c r="AY442">
        <v>2</v>
      </c>
      <c r="AZ442">
        <v>9</v>
      </c>
      <c r="BA442">
        <v>9</v>
      </c>
      <c r="BB442" t="s">
        <v>59</v>
      </c>
    </row>
    <row r="443" spans="1:54" x14ac:dyDescent="0.2">
      <c r="A443" s="4" t="str">
        <f>VLOOKUP(F443,'Matching-Tabelle'!$A$57:$B$61,2,FALSE)</f>
        <v>curdin.schenkel@tkb.ch</v>
      </c>
      <c r="B443" s="4" t="str">
        <f>VLOOKUP(J443,'Matching-Tabelle'!$A$1:$B$52,2,FALSE)</f>
        <v>WPI Ausbildung</v>
      </c>
      <c r="C443" s="4">
        <v>2</v>
      </c>
      <c r="D443" s="4" t="s">
        <v>187</v>
      </c>
      <c r="E443" s="5">
        <v>42398</v>
      </c>
      <c r="F443" t="s">
        <v>46</v>
      </c>
      <c r="G443" t="s">
        <v>47</v>
      </c>
      <c r="H443" t="s">
        <v>48</v>
      </c>
      <c r="I443" s="1"/>
      <c r="J443">
        <v>99</v>
      </c>
      <c r="K443" t="s">
        <v>63</v>
      </c>
      <c r="L443" t="s">
        <v>64</v>
      </c>
      <c r="M443">
        <v>990001</v>
      </c>
      <c r="N443" t="s">
        <v>51</v>
      </c>
      <c r="O443">
        <v>2</v>
      </c>
      <c r="Q443">
        <v>2</v>
      </c>
      <c r="S443" t="s">
        <v>187</v>
      </c>
      <c r="AE443">
        <v>12</v>
      </c>
      <c r="AF443">
        <v>7.6</v>
      </c>
      <c r="AG443">
        <v>5</v>
      </c>
      <c r="AH443" t="s">
        <v>53</v>
      </c>
      <c r="AI443" t="s">
        <v>54</v>
      </c>
      <c r="AJ443">
        <v>2</v>
      </c>
      <c r="AK443">
        <v>1</v>
      </c>
      <c r="AL443">
        <v>1</v>
      </c>
      <c r="AM443" t="s">
        <v>55</v>
      </c>
      <c r="AN443" t="s">
        <v>56</v>
      </c>
      <c r="AP443">
        <v>1</v>
      </c>
      <c r="AQ443" t="s">
        <v>57</v>
      </c>
      <c r="AR443">
        <v>0</v>
      </c>
      <c r="AW443" t="s">
        <v>58</v>
      </c>
      <c r="AX443">
        <v>0</v>
      </c>
      <c r="AY443">
        <v>2</v>
      </c>
      <c r="AZ443">
        <v>2</v>
      </c>
      <c r="BA443">
        <v>2</v>
      </c>
      <c r="BB443" t="s">
        <v>59</v>
      </c>
    </row>
    <row r="444" spans="1:54" x14ac:dyDescent="0.2">
      <c r="A444" s="4" t="str">
        <f>VLOOKUP(F444,'Matching-Tabelle'!$A$57:$B$61,2,FALSE)</f>
        <v>curdin.schenkel@tkb.ch</v>
      </c>
      <c r="B444" s="4" t="str">
        <f>VLOOKUP(J444,'Matching-Tabelle'!$A$1:$B$52,2,FALSE)</f>
        <v>WPI Ausbildung</v>
      </c>
      <c r="C444" s="4">
        <v>9</v>
      </c>
      <c r="D444" s="4" t="s">
        <v>307</v>
      </c>
      <c r="E444" s="5">
        <v>42445</v>
      </c>
      <c r="F444" t="s">
        <v>46</v>
      </c>
      <c r="G444" t="s">
        <v>47</v>
      </c>
      <c r="H444" t="s">
        <v>48</v>
      </c>
      <c r="I444" s="1"/>
      <c r="J444">
        <v>99</v>
      </c>
      <c r="K444" t="s">
        <v>63</v>
      </c>
      <c r="L444" t="s">
        <v>64</v>
      </c>
      <c r="M444">
        <v>990001</v>
      </c>
      <c r="N444" t="s">
        <v>51</v>
      </c>
      <c r="O444">
        <v>9</v>
      </c>
      <c r="Q444">
        <v>9</v>
      </c>
      <c r="S444" t="s">
        <v>307</v>
      </c>
      <c r="AE444">
        <v>12</v>
      </c>
      <c r="AF444">
        <v>7.6</v>
      </c>
      <c r="AG444">
        <v>5</v>
      </c>
      <c r="AH444" t="s">
        <v>53</v>
      </c>
      <c r="AI444" t="s">
        <v>54</v>
      </c>
      <c r="AJ444">
        <v>2</v>
      </c>
      <c r="AK444">
        <v>1</v>
      </c>
      <c r="AL444">
        <v>1</v>
      </c>
      <c r="AM444" t="s">
        <v>55</v>
      </c>
      <c r="AN444" t="s">
        <v>56</v>
      </c>
      <c r="AP444">
        <v>1</v>
      </c>
      <c r="AQ444" t="s">
        <v>57</v>
      </c>
      <c r="AR444">
        <v>0</v>
      </c>
      <c r="AW444" t="s">
        <v>58</v>
      </c>
      <c r="AX444">
        <v>0</v>
      </c>
      <c r="AY444">
        <v>2</v>
      </c>
      <c r="AZ444">
        <v>9</v>
      </c>
      <c r="BA444">
        <v>9</v>
      </c>
      <c r="BB444" t="s">
        <v>59</v>
      </c>
    </row>
    <row r="445" spans="1:54" x14ac:dyDescent="0.2">
      <c r="A445" s="4" t="str">
        <f>VLOOKUP(F445,'Matching-Tabelle'!$A$57:$B$61,2,FALSE)</f>
        <v>curdin.schenkel@tkb.ch</v>
      </c>
      <c r="B445" s="4" t="str">
        <f>VLOOKUP(J445,'Matching-Tabelle'!$A$1:$B$52,2,FALSE)</f>
        <v>WPI Ausbildung</v>
      </c>
      <c r="C445" s="4">
        <v>12</v>
      </c>
      <c r="D445" s="4" t="s">
        <v>307</v>
      </c>
      <c r="E445" s="5">
        <v>42446</v>
      </c>
      <c r="F445" t="s">
        <v>46</v>
      </c>
      <c r="G445" t="s">
        <v>47</v>
      </c>
      <c r="H445" t="s">
        <v>48</v>
      </c>
      <c r="I445" s="1"/>
      <c r="J445">
        <v>99</v>
      </c>
      <c r="K445" t="s">
        <v>63</v>
      </c>
      <c r="L445" t="s">
        <v>64</v>
      </c>
      <c r="M445">
        <v>990001</v>
      </c>
      <c r="N445" t="s">
        <v>51</v>
      </c>
      <c r="O445">
        <v>12</v>
      </c>
      <c r="Q445">
        <v>12</v>
      </c>
      <c r="S445" t="s">
        <v>307</v>
      </c>
      <c r="AE445">
        <v>12</v>
      </c>
      <c r="AF445">
        <v>7.6</v>
      </c>
      <c r="AG445">
        <v>5</v>
      </c>
      <c r="AH445" t="s">
        <v>53</v>
      </c>
      <c r="AI445" t="s">
        <v>54</v>
      </c>
      <c r="AJ445">
        <v>2</v>
      </c>
      <c r="AK445">
        <v>1</v>
      </c>
      <c r="AL445">
        <v>1</v>
      </c>
      <c r="AM445" t="s">
        <v>55</v>
      </c>
      <c r="AN445" t="s">
        <v>56</v>
      </c>
      <c r="AP445">
        <v>1</v>
      </c>
      <c r="AQ445" t="s">
        <v>57</v>
      </c>
      <c r="AR445">
        <v>0</v>
      </c>
      <c r="AW445" t="s">
        <v>58</v>
      </c>
      <c r="AX445">
        <v>0</v>
      </c>
      <c r="AY445">
        <v>2</v>
      </c>
      <c r="AZ445">
        <v>12</v>
      </c>
      <c r="BA445">
        <v>12</v>
      </c>
      <c r="BB445" t="s">
        <v>59</v>
      </c>
    </row>
    <row r="446" spans="1:54" x14ac:dyDescent="0.2">
      <c r="A446" s="4" t="str">
        <f>VLOOKUP(F446,'Matching-Tabelle'!$A$57:$B$61,2,FALSE)</f>
        <v>curdin.schenkel@tkb.ch</v>
      </c>
      <c r="B446" s="4" t="str">
        <f>VLOOKUP(J446,'Matching-Tabelle'!$A$1:$B$52,2,FALSE)</f>
        <v>WPI Ausbildung</v>
      </c>
      <c r="C446" s="4">
        <v>9</v>
      </c>
      <c r="D446" s="4" t="s">
        <v>308</v>
      </c>
      <c r="E446" s="5">
        <v>42447</v>
      </c>
      <c r="F446" t="s">
        <v>46</v>
      </c>
      <c r="G446" t="s">
        <v>47</v>
      </c>
      <c r="H446" t="s">
        <v>48</v>
      </c>
      <c r="I446" s="1"/>
      <c r="J446">
        <v>99</v>
      </c>
      <c r="K446" t="s">
        <v>63</v>
      </c>
      <c r="L446" t="s">
        <v>64</v>
      </c>
      <c r="M446">
        <v>990001</v>
      </c>
      <c r="N446" t="s">
        <v>51</v>
      </c>
      <c r="O446">
        <v>9</v>
      </c>
      <c r="Q446">
        <v>9</v>
      </c>
      <c r="S446" t="s">
        <v>308</v>
      </c>
      <c r="AE446">
        <v>12</v>
      </c>
      <c r="AF446">
        <v>7.6</v>
      </c>
      <c r="AG446">
        <v>5</v>
      </c>
      <c r="AH446" t="s">
        <v>53</v>
      </c>
      <c r="AI446" t="s">
        <v>54</v>
      </c>
      <c r="AJ446">
        <v>2</v>
      </c>
      <c r="AK446">
        <v>1</v>
      </c>
      <c r="AL446">
        <v>1</v>
      </c>
      <c r="AM446" t="s">
        <v>55</v>
      </c>
      <c r="AN446" t="s">
        <v>56</v>
      </c>
      <c r="AP446">
        <v>1</v>
      </c>
      <c r="AQ446" t="s">
        <v>57</v>
      </c>
      <c r="AR446">
        <v>0</v>
      </c>
      <c r="AW446" t="s">
        <v>58</v>
      </c>
      <c r="AX446">
        <v>0</v>
      </c>
      <c r="AY446">
        <v>2</v>
      </c>
      <c r="AZ446">
        <v>9</v>
      </c>
      <c r="BA446">
        <v>9</v>
      </c>
      <c r="BB446" t="s">
        <v>59</v>
      </c>
    </row>
    <row r="447" spans="1:54" x14ac:dyDescent="0.2">
      <c r="A447" s="4" t="str">
        <f>VLOOKUP(F447,'Matching-Tabelle'!$A$57:$B$61,2,FALSE)</f>
        <v>curdin.schenkel@tkb.ch</v>
      </c>
      <c r="B447" s="4" t="str">
        <f>VLOOKUP(J447,'Matching-Tabelle'!$A$1:$B$52,2,FALSE)</f>
        <v>WPI Ausbildung</v>
      </c>
      <c r="C447" s="4">
        <v>4</v>
      </c>
      <c r="D447" s="4" t="s">
        <v>327</v>
      </c>
      <c r="E447" s="5">
        <v>42471</v>
      </c>
      <c r="F447" t="s">
        <v>46</v>
      </c>
      <c r="G447" t="s">
        <v>47</v>
      </c>
      <c r="H447" t="s">
        <v>48</v>
      </c>
      <c r="I447" s="1"/>
      <c r="J447">
        <v>99</v>
      </c>
      <c r="K447" t="s">
        <v>63</v>
      </c>
      <c r="L447" t="s">
        <v>64</v>
      </c>
      <c r="M447">
        <v>990001</v>
      </c>
      <c r="N447" t="s">
        <v>51</v>
      </c>
      <c r="O447">
        <v>4</v>
      </c>
      <c r="Q447">
        <v>4</v>
      </c>
      <c r="S447" t="s">
        <v>327</v>
      </c>
      <c r="AE447">
        <v>12</v>
      </c>
      <c r="AF447">
        <v>7.6</v>
      </c>
      <c r="AG447">
        <v>5</v>
      </c>
      <c r="AH447" t="s">
        <v>53</v>
      </c>
      <c r="AI447" t="s">
        <v>54</v>
      </c>
      <c r="AJ447">
        <v>2</v>
      </c>
      <c r="AK447">
        <v>1</v>
      </c>
      <c r="AL447">
        <v>1</v>
      </c>
      <c r="AM447" t="s">
        <v>55</v>
      </c>
      <c r="AN447" t="s">
        <v>56</v>
      </c>
      <c r="AP447">
        <v>1</v>
      </c>
      <c r="AQ447" t="s">
        <v>57</v>
      </c>
      <c r="AR447">
        <v>0</v>
      </c>
      <c r="AW447" t="s">
        <v>58</v>
      </c>
      <c r="AX447">
        <v>0</v>
      </c>
      <c r="AY447">
        <v>2</v>
      </c>
      <c r="AZ447">
        <v>4</v>
      </c>
      <c r="BA447">
        <v>4</v>
      </c>
      <c r="BB447" t="s">
        <v>59</v>
      </c>
    </row>
    <row r="448" spans="1:54" x14ac:dyDescent="0.2">
      <c r="A448" s="4" t="str">
        <f>VLOOKUP(F448,'Matching-Tabelle'!$A$57:$B$61,2,FALSE)</f>
        <v>curdin.schenkel@tkb.ch</v>
      </c>
      <c r="B448" s="4" t="str">
        <f>VLOOKUP(J448,'Matching-Tabelle'!$A$1:$B$52,2,FALSE)</f>
        <v>WPI Ausbildung</v>
      </c>
      <c r="C448" s="4">
        <v>10</v>
      </c>
      <c r="D448" s="4" t="s">
        <v>308</v>
      </c>
      <c r="E448" s="5">
        <v>42473</v>
      </c>
      <c r="F448" t="s">
        <v>46</v>
      </c>
      <c r="G448" t="s">
        <v>47</v>
      </c>
      <c r="H448" t="s">
        <v>48</v>
      </c>
      <c r="I448" s="1"/>
      <c r="J448">
        <v>99</v>
      </c>
      <c r="K448" t="s">
        <v>63</v>
      </c>
      <c r="L448" t="s">
        <v>64</v>
      </c>
      <c r="M448">
        <v>990001</v>
      </c>
      <c r="N448" t="s">
        <v>51</v>
      </c>
      <c r="O448">
        <v>10</v>
      </c>
      <c r="Q448">
        <v>10</v>
      </c>
      <c r="S448" t="s">
        <v>308</v>
      </c>
      <c r="AE448">
        <v>12</v>
      </c>
      <c r="AF448">
        <v>7.6</v>
      </c>
      <c r="AG448">
        <v>5</v>
      </c>
      <c r="AH448" t="s">
        <v>53</v>
      </c>
      <c r="AI448" t="s">
        <v>54</v>
      </c>
      <c r="AJ448">
        <v>2</v>
      </c>
      <c r="AK448">
        <v>1</v>
      </c>
      <c r="AL448">
        <v>1</v>
      </c>
      <c r="AM448" t="s">
        <v>55</v>
      </c>
      <c r="AN448" t="s">
        <v>56</v>
      </c>
      <c r="AP448">
        <v>1</v>
      </c>
      <c r="AQ448" t="s">
        <v>57</v>
      </c>
      <c r="AR448">
        <v>0</v>
      </c>
      <c r="AW448" t="s">
        <v>58</v>
      </c>
      <c r="AX448">
        <v>0</v>
      </c>
      <c r="AY448">
        <v>2</v>
      </c>
      <c r="AZ448">
        <v>10</v>
      </c>
      <c r="BA448">
        <v>10</v>
      </c>
      <c r="BB448" t="s">
        <v>59</v>
      </c>
    </row>
    <row r="449" spans="1:54" x14ac:dyDescent="0.2">
      <c r="A449" s="4" t="str">
        <f>VLOOKUP(F449,'Matching-Tabelle'!$A$57:$B$61,2,FALSE)</f>
        <v>curdin.schenkel@tkb.ch</v>
      </c>
      <c r="B449" s="4" t="str">
        <f>VLOOKUP(J449,'Matching-Tabelle'!$A$1:$B$52,2,FALSE)</f>
        <v>WPI Ausbildung</v>
      </c>
      <c r="C449" s="4">
        <v>12</v>
      </c>
      <c r="D449" s="4" t="s">
        <v>308</v>
      </c>
      <c r="E449" s="5">
        <v>42474</v>
      </c>
      <c r="F449" t="s">
        <v>46</v>
      </c>
      <c r="G449" t="s">
        <v>47</v>
      </c>
      <c r="H449" t="s">
        <v>48</v>
      </c>
      <c r="I449" s="1"/>
      <c r="J449">
        <v>99</v>
      </c>
      <c r="K449" t="s">
        <v>63</v>
      </c>
      <c r="L449" t="s">
        <v>64</v>
      </c>
      <c r="M449">
        <v>990001</v>
      </c>
      <c r="N449" t="s">
        <v>51</v>
      </c>
      <c r="O449">
        <v>12</v>
      </c>
      <c r="Q449">
        <v>12</v>
      </c>
      <c r="S449" t="s">
        <v>308</v>
      </c>
      <c r="AE449">
        <v>12</v>
      </c>
      <c r="AF449">
        <v>7.6</v>
      </c>
      <c r="AG449">
        <v>5</v>
      </c>
      <c r="AH449" t="s">
        <v>53</v>
      </c>
      <c r="AI449" t="s">
        <v>54</v>
      </c>
      <c r="AJ449">
        <v>2</v>
      </c>
      <c r="AK449">
        <v>1</v>
      </c>
      <c r="AL449">
        <v>1</v>
      </c>
      <c r="AM449" t="s">
        <v>55</v>
      </c>
      <c r="AN449" t="s">
        <v>56</v>
      </c>
      <c r="AP449">
        <v>1</v>
      </c>
      <c r="AQ449" t="s">
        <v>57</v>
      </c>
      <c r="AR449">
        <v>0</v>
      </c>
      <c r="AW449" t="s">
        <v>58</v>
      </c>
      <c r="AX449">
        <v>0</v>
      </c>
      <c r="AY449">
        <v>2</v>
      </c>
      <c r="AZ449">
        <v>12</v>
      </c>
      <c r="BA449">
        <v>12</v>
      </c>
      <c r="BB449" t="s">
        <v>59</v>
      </c>
    </row>
    <row r="450" spans="1:54" x14ac:dyDescent="0.2">
      <c r="A450" s="4" t="str">
        <f>VLOOKUP(F450,'Matching-Tabelle'!$A$57:$B$61,2,FALSE)</f>
        <v>curdin.schenkel@tkb.ch</v>
      </c>
      <c r="B450" s="4" t="str">
        <f>VLOOKUP(J450,'Matching-Tabelle'!$A$1:$B$52,2,FALSE)</f>
        <v>WPI Ausbildung</v>
      </c>
      <c r="C450" s="4">
        <v>8</v>
      </c>
      <c r="D450" s="4" t="s">
        <v>308</v>
      </c>
      <c r="E450" s="5">
        <v>42475</v>
      </c>
      <c r="F450" t="s">
        <v>46</v>
      </c>
      <c r="G450" t="s">
        <v>47</v>
      </c>
      <c r="H450" t="s">
        <v>48</v>
      </c>
      <c r="I450" s="1"/>
      <c r="J450">
        <v>99</v>
      </c>
      <c r="K450" t="s">
        <v>63</v>
      </c>
      <c r="L450" t="s">
        <v>64</v>
      </c>
      <c r="M450">
        <v>990001</v>
      </c>
      <c r="N450" t="s">
        <v>51</v>
      </c>
      <c r="O450">
        <v>8</v>
      </c>
      <c r="Q450">
        <v>8</v>
      </c>
      <c r="S450" t="s">
        <v>308</v>
      </c>
      <c r="AE450">
        <v>12</v>
      </c>
      <c r="AF450">
        <v>7.6</v>
      </c>
      <c r="AG450">
        <v>5</v>
      </c>
      <c r="AH450" t="s">
        <v>53</v>
      </c>
      <c r="AI450" t="s">
        <v>54</v>
      </c>
      <c r="AJ450">
        <v>2</v>
      </c>
      <c r="AK450">
        <v>1</v>
      </c>
      <c r="AL450">
        <v>1</v>
      </c>
      <c r="AM450" t="s">
        <v>55</v>
      </c>
      <c r="AN450" t="s">
        <v>56</v>
      </c>
      <c r="AP450">
        <v>1</v>
      </c>
      <c r="AQ450" t="s">
        <v>57</v>
      </c>
      <c r="AR450">
        <v>0</v>
      </c>
      <c r="AW450" t="s">
        <v>58</v>
      </c>
      <c r="AX450">
        <v>0</v>
      </c>
      <c r="AY450">
        <v>2</v>
      </c>
      <c r="AZ450">
        <v>8</v>
      </c>
      <c r="BA450">
        <v>8</v>
      </c>
      <c r="BB450" t="s">
        <v>59</v>
      </c>
    </row>
    <row r="451" spans="1:54" x14ac:dyDescent="0.2">
      <c r="A451" s="4" t="str">
        <f>VLOOKUP(F451,'Matching-Tabelle'!$A$57:$B$61,2,FALSE)</f>
        <v>curdin.schenkel@tkb.ch</v>
      </c>
      <c r="B451" s="4" t="str">
        <f>VLOOKUP(J451,'Matching-Tabelle'!$A$1:$B$52,2,FALSE)</f>
        <v>WPI Ausbildung</v>
      </c>
      <c r="C451" s="4">
        <v>4</v>
      </c>
      <c r="D451" s="4" t="s">
        <v>359</v>
      </c>
      <c r="E451" s="5">
        <v>42483</v>
      </c>
      <c r="F451" t="s">
        <v>46</v>
      </c>
      <c r="G451" t="s">
        <v>47</v>
      </c>
      <c r="H451" t="s">
        <v>48</v>
      </c>
      <c r="I451" s="1"/>
      <c r="J451">
        <v>99</v>
      </c>
      <c r="K451" t="s">
        <v>63</v>
      </c>
      <c r="L451" t="s">
        <v>64</v>
      </c>
      <c r="M451">
        <v>990001</v>
      </c>
      <c r="N451" t="s">
        <v>51</v>
      </c>
      <c r="O451">
        <v>4</v>
      </c>
      <c r="Q451">
        <v>4</v>
      </c>
      <c r="S451" t="s">
        <v>359</v>
      </c>
      <c r="AE451">
        <v>12</v>
      </c>
      <c r="AF451">
        <v>7.6</v>
      </c>
      <c r="AG451">
        <v>5</v>
      </c>
      <c r="AH451" t="s">
        <v>53</v>
      </c>
      <c r="AI451" t="s">
        <v>54</v>
      </c>
      <c r="AJ451">
        <v>2</v>
      </c>
      <c r="AK451">
        <v>1</v>
      </c>
      <c r="AL451">
        <v>1</v>
      </c>
      <c r="AM451" t="s">
        <v>55</v>
      </c>
      <c r="AN451" t="s">
        <v>56</v>
      </c>
      <c r="AP451">
        <v>1</v>
      </c>
      <c r="AQ451" t="s">
        <v>57</v>
      </c>
      <c r="AR451">
        <v>0</v>
      </c>
      <c r="AW451" t="s">
        <v>58</v>
      </c>
      <c r="AX451">
        <v>0</v>
      </c>
      <c r="AY451">
        <v>2</v>
      </c>
      <c r="AZ451">
        <v>4</v>
      </c>
      <c r="BA451">
        <v>4</v>
      </c>
      <c r="BB451" t="s">
        <v>59</v>
      </c>
    </row>
    <row r="452" spans="1:54" x14ac:dyDescent="0.2">
      <c r="A452" s="4" t="str">
        <f>VLOOKUP(F452,'Matching-Tabelle'!$A$57:$B$61,2,FALSE)</f>
        <v>curdin.schenkel@tkb.ch</v>
      </c>
      <c r="B452" s="4" t="str">
        <f>VLOOKUP(J452,'Matching-Tabelle'!$A$1:$B$52,2,FALSE)</f>
        <v>WPI Ausbildung</v>
      </c>
      <c r="C452" s="4">
        <v>2.5</v>
      </c>
      <c r="D452" s="4" t="s">
        <v>367</v>
      </c>
      <c r="E452" s="5">
        <v>42486</v>
      </c>
      <c r="F452" t="s">
        <v>46</v>
      </c>
      <c r="G452" t="s">
        <v>47</v>
      </c>
      <c r="H452" t="s">
        <v>48</v>
      </c>
      <c r="I452" s="1"/>
      <c r="J452">
        <v>99</v>
      </c>
      <c r="K452" t="s">
        <v>63</v>
      </c>
      <c r="L452" t="s">
        <v>64</v>
      </c>
      <c r="M452">
        <v>990001</v>
      </c>
      <c r="N452" t="s">
        <v>51</v>
      </c>
      <c r="O452">
        <v>2.5</v>
      </c>
      <c r="Q452">
        <v>2.5</v>
      </c>
      <c r="S452" t="s">
        <v>367</v>
      </c>
      <c r="AE452">
        <v>12</v>
      </c>
      <c r="AF452">
        <v>7.6</v>
      </c>
      <c r="AG452">
        <v>5</v>
      </c>
      <c r="AH452" t="s">
        <v>53</v>
      </c>
      <c r="AI452" t="s">
        <v>54</v>
      </c>
      <c r="AJ452">
        <v>2</v>
      </c>
      <c r="AK452">
        <v>1</v>
      </c>
      <c r="AL452">
        <v>1</v>
      </c>
      <c r="AM452" t="s">
        <v>55</v>
      </c>
      <c r="AN452" t="s">
        <v>56</v>
      </c>
      <c r="AP452">
        <v>1</v>
      </c>
      <c r="AQ452" t="s">
        <v>57</v>
      </c>
      <c r="AR452">
        <v>0</v>
      </c>
      <c r="AW452" t="s">
        <v>58</v>
      </c>
      <c r="AX452">
        <v>0</v>
      </c>
      <c r="AY452">
        <v>2</v>
      </c>
      <c r="AZ452">
        <v>2.5</v>
      </c>
      <c r="BA452">
        <v>2.5</v>
      </c>
      <c r="BB452" t="s">
        <v>59</v>
      </c>
    </row>
    <row r="453" spans="1:54" x14ac:dyDescent="0.2">
      <c r="A453" s="4" t="str">
        <f>VLOOKUP(F453,'Matching-Tabelle'!$A$57:$B$61,2,FALSE)</f>
        <v>curdin.schenkel@tkb.ch</v>
      </c>
      <c r="B453" s="4" t="str">
        <f>VLOOKUP(J453,'Matching-Tabelle'!$A$1:$B$52,2,FALSE)</f>
        <v>WPI Ausbildung</v>
      </c>
      <c r="C453" s="4">
        <v>2</v>
      </c>
      <c r="D453" s="4" t="s">
        <v>370</v>
      </c>
      <c r="E453" s="5">
        <v>42487</v>
      </c>
      <c r="F453" t="s">
        <v>46</v>
      </c>
      <c r="G453" t="s">
        <v>47</v>
      </c>
      <c r="H453" t="s">
        <v>48</v>
      </c>
      <c r="I453" s="1"/>
      <c r="J453">
        <v>99</v>
      </c>
      <c r="K453" t="s">
        <v>63</v>
      </c>
      <c r="L453" t="s">
        <v>64</v>
      </c>
      <c r="M453">
        <v>990001</v>
      </c>
      <c r="N453" t="s">
        <v>51</v>
      </c>
      <c r="O453">
        <v>2</v>
      </c>
      <c r="Q453">
        <v>2</v>
      </c>
      <c r="S453" t="s">
        <v>370</v>
      </c>
      <c r="AE453">
        <v>12</v>
      </c>
      <c r="AF453">
        <v>7.6</v>
      </c>
      <c r="AG453">
        <v>5</v>
      </c>
      <c r="AH453" t="s">
        <v>53</v>
      </c>
      <c r="AI453" t="s">
        <v>54</v>
      </c>
      <c r="AJ453">
        <v>2</v>
      </c>
      <c r="AK453">
        <v>1</v>
      </c>
      <c r="AL453">
        <v>1</v>
      </c>
      <c r="AM453" t="s">
        <v>55</v>
      </c>
      <c r="AN453" t="s">
        <v>56</v>
      </c>
      <c r="AP453">
        <v>1</v>
      </c>
      <c r="AQ453" t="s">
        <v>57</v>
      </c>
      <c r="AR453">
        <v>0</v>
      </c>
      <c r="AW453" t="s">
        <v>58</v>
      </c>
      <c r="AX453">
        <v>0</v>
      </c>
      <c r="AY453">
        <v>2</v>
      </c>
      <c r="AZ453">
        <v>2</v>
      </c>
      <c r="BA453">
        <v>2</v>
      </c>
      <c r="BB453" t="s">
        <v>59</v>
      </c>
    </row>
    <row r="454" spans="1:54" x14ac:dyDescent="0.2">
      <c r="A454" s="4" t="str">
        <f>VLOOKUP(F454,'Matching-Tabelle'!$A$57:$B$61,2,FALSE)</f>
        <v>curdin.schenkel@tkb.ch</v>
      </c>
      <c r="B454" s="4" t="str">
        <f>VLOOKUP(J454,'Matching-Tabelle'!$A$1:$B$52,2,FALSE)</f>
        <v>WPI Ausbildung</v>
      </c>
      <c r="C454" s="4">
        <v>4</v>
      </c>
      <c r="D454" s="4" t="s">
        <v>379</v>
      </c>
      <c r="E454" s="5">
        <v>42490</v>
      </c>
      <c r="F454" t="s">
        <v>46</v>
      </c>
      <c r="G454" t="s">
        <v>47</v>
      </c>
      <c r="H454" t="s">
        <v>48</v>
      </c>
      <c r="I454" s="1"/>
      <c r="J454">
        <v>99</v>
      </c>
      <c r="K454" t="s">
        <v>63</v>
      </c>
      <c r="L454" t="s">
        <v>64</v>
      </c>
      <c r="M454">
        <v>990001</v>
      </c>
      <c r="N454" t="s">
        <v>51</v>
      </c>
      <c r="O454">
        <v>4</v>
      </c>
      <c r="Q454">
        <v>4</v>
      </c>
      <c r="S454" t="s">
        <v>379</v>
      </c>
      <c r="AE454">
        <v>12</v>
      </c>
      <c r="AF454">
        <v>7.6</v>
      </c>
      <c r="AG454">
        <v>5</v>
      </c>
      <c r="AH454" t="s">
        <v>53</v>
      </c>
      <c r="AI454" t="s">
        <v>54</v>
      </c>
      <c r="AJ454">
        <v>2</v>
      </c>
      <c r="AK454">
        <v>1</v>
      </c>
      <c r="AL454">
        <v>1</v>
      </c>
      <c r="AM454" t="s">
        <v>55</v>
      </c>
      <c r="AN454" t="s">
        <v>56</v>
      </c>
      <c r="AP454">
        <v>1</v>
      </c>
      <c r="AQ454" t="s">
        <v>57</v>
      </c>
      <c r="AR454">
        <v>0</v>
      </c>
      <c r="AW454" t="s">
        <v>58</v>
      </c>
      <c r="AX454">
        <v>0</v>
      </c>
      <c r="AY454">
        <v>2</v>
      </c>
      <c r="AZ454">
        <v>4</v>
      </c>
      <c r="BA454">
        <v>4</v>
      </c>
      <c r="BB454" t="s">
        <v>59</v>
      </c>
    </row>
    <row r="455" spans="1:54" x14ac:dyDescent="0.2">
      <c r="A455" s="4" t="str">
        <f>VLOOKUP(F455,'Matching-Tabelle'!$A$57:$B$61,2,FALSE)</f>
        <v>curdin.schenkel@tkb.ch</v>
      </c>
      <c r="B455" s="4" t="str">
        <f>VLOOKUP(J455,'Matching-Tabelle'!$A$1:$B$52,2,FALSE)</f>
        <v>WPI Ausbildung</v>
      </c>
      <c r="C455" s="4">
        <v>8</v>
      </c>
      <c r="D455" s="4" t="s">
        <v>383</v>
      </c>
      <c r="E455" s="5">
        <v>42491</v>
      </c>
      <c r="F455" t="s">
        <v>46</v>
      </c>
      <c r="G455" t="s">
        <v>47</v>
      </c>
      <c r="H455" t="s">
        <v>48</v>
      </c>
      <c r="I455" s="1"/>
      <c r="J455">
        <v>99</v>
      </c>
      <c r="K455" t="s">
        <v>63</v>
      </c>
      <c r="L455" t="s">
        <v>64</v>
      </c>
      <c r="M455">
        <v>990001</v>
      </c>
      <c r="N455" t="s">
        <v>51</v>
      </c>
      <c r="O455">
        <v>8</v>
      </c>
      <c r="Q455">
        <v>8</v>
      </c>
      <c r="S455" t="s">
        <v>383</v>
      </c>
      <c r="AE455">
        <v>12</v>
      </c>
      <c r="AF455">
        <v>7.6</v>
      </c>
      <c r="AG455">
        <v>5</v>
      </c>
      <c r="AH455" t="s">
        <v>53</v>
      </c>
      <c r="AI455" t="s">
        <v>54</v>
      </c>
      <c r="AJ455">
        <v>2</v>
      </c>
      <c r="AK455">
        <v>1</v>
      </c>
      <c r="AL455">
        <v>1</v>
      </c>
      <c r="AM455" t="s">
        <v>55</v>
      </c>
      <c r="AN455" t="s">
        <v>56</v>
      </c>
      <c r="AP455">
        <v>1</v>
      </c>
      <c r="AQ455" t="s">
        <v>57</v>
      </c>
      <c r="AR455">
        <v>0</v>
      </c>
      <c r="AW455" t="s">
        <v>58</v>
      </c>
      <c r="AX455">
        <v>0</v>
      </c>
      <c r="AY455">
        <v>2</v>
      </c>
      <c r="AZ455">
        <v>8</v>
      </c>
      <c r="BA455">
        <v>8</v>
      </c>
      <c r="BB455" t="s">
        <v>59</v>
      </c>
    </row>
    <row r="456" spans="1:54" x14ac:dyDescent="0.2">
      <c r="A456" s="4" t="str">
        <f>VLOOKUP(F456,'Matching-Tabelle'!$A$57:$B$61,2,FALSE)</f>
        <v>curdin.schenkel@tkb.ch</v>
      </c>
      <c r="B456" s="4" t="str">
        <f>VLOOKUP(J456,'Matching-Tabelle'!$A$1:$B$52,2,FALSE)</f>
        <v>WPI Ausbildung</v>
      </c>
      <c r="C456" s="4">
        <v>1.5</v>
      </c>
      <c r="D456" s="4" t="s">
        <v>370</v>
      </c>
      <c r="E456" s="5">
        <v>42492</v>
      </c>
      <c r="F456" t="s">
        <v>46</v>
      </c>
      <c r="G456" t="s">
        <v>47</v>
      </c>
      <c r="H456" t="s">
        <v>48</v>
      </c>
      <c r="I456" s="1"/>
      <c r="J456">
        <v>99</v>
      </c>
      <c r="K456" t="s">
        <v>63</v>
      </c>
      <c r="L456" t="s">
        <v>64</v>
      </c>
      <c r="M456">
        <v>990001</v>
      </c>
      <c r="N456" t="s">
        <v>51</v>
      </c>
      <c r="O456">
        <v>1.5</v>
      </c>
      <c r="Q456">
        <v>1.5</v>
      </c>
      <c r="S456" t="s">
        <v>370</v>
      </c>
      <c r="AE456">
        <v>12</v>
      </c>
      <c r="AF456">
        <v>7.6</v>
      </c>
      <c r="AG456">
        <v>5</v>
      </c>
      <c r="AH456" t="s">
        <v>53</v>
      </c>
      <c r="AI456" t="s">
        <v>54</v>
      </c>
      <c r="AJ456">
        <v>2</v>
      </c>
      <c r="AK456">
        <v>1</v>
      </c>
      <c r="AL456">
        <v>1</v>
      </c>
      <c r="AM456" t="s">
        <v>55</v>
      </c>
      <c r="AN456" t="s">
        <v>56</v>
      </c>
      <c r="AP456">
        <v>1</v>
      </c>
      <c r="AQ456" t="s">
        <v>57</v>
      </c>
      <c r="AR456">
        <v>0</v>
      </c>
      <c r="AW456" t="s">
        <v>58</v>
      </c>
      <c r="AX456">
        <v>0</v>
      </c>
      <c r="AY456">
        <v>2</v>
      </c>
      <c r="AZ456">
        <v>1.5</v>
      </c>
      <c r="BA456">
        <v>1.5</v>
      </c>
      <c r="BB456" t="s">
        <v>59</v>
      </c>
    </row>
    <row r="457" spans="1:54" x14ac:dyDescent="0.2">
      <c r="A457" s="4" t="str">
        <f>VLOOKUP(F457,'Matching-Tabelle'!$A$57:$B$61,2,FALSE)</f>
        <v>curdin.schenkel@tkb.ch</v>
      </c>
      <c r="B457" s="4" t="str">
        <f>VLOOKUP(J457,'Matching-Tabelle'!$A$1:$B$52,2,FALSE)</f>
        <v>WPI Ausbildung</v>
      </c>
      <c r="C457" s="4">
        <v>6.5</v>
      </c>
      <c r="D457" s="4" t="s">
        <v>370</v>
      </c>
      <c r="E457" s="5">
        <v>42496</v>
      </c>
      <c r="F457" t="s">
        <v>46</v>
      </c>
      <c r="G457" t="s">
        <v>47</v>
      </c>
      <c r="H457" t="s">
        <v>48</v>
      </c>
      <c r="I457" s="1"/>
      <c r="J457">
        <v>99</v>
      </c>
      <c r="K457" t="s">
        <v>63</v>
      </c>
      <c r="L457" t="s">
        <v>64</v>
      </c>
      <c r="M457">
        <v>990001</v>
      </c>
      <c r="N457" t="s">
        <v>51</v>
      </c>
      <c r="O457">
        <v>6.5</v>
      </c>
      <c r="Q457">
        <v>6.5</v>
      </c>
      <c r="S457" t="s">
        <v>370</v>
      </c>
      <c r="AE457">
        <v>12</v>
      </c>
      <c r="AF457">
        <v>7.6</v>
      </c>
      <c r="AG457">
        <v>5</v>
      </c>
      <c r="AH457" t="s">
        <v>53</v>
      </c>
      <c r="AI457" t="s">
        <v>54</v>
      </c>
      <c r="AJ457">
        <v>2</v>
      </c>
      <c r="AK457">
        <v>1</v>
      </c>
      <c r="AL457">
        <v>1</v>
      </c>
      <c r="AM457" t="s">
        <v>55</v>
      </c>
      <c r="AN457" t="s">
        <v>56</v>
      </c>
      <c r="AP457">
        <v>1</v>
      </c>
      <c r="AQ457" t="s">
        <v>57</v>
      </c>
      <c r="AR457">
        <v>0</v>
      </c>
      <c r="AW457" t="s">
        <v>58</v>
      </c>
      <c r="AX457">
        <v>0</v>
      </c>
      <c r="AY457">
        <v>2</v>
      </c>
      <c r="AZ457">
        <v>6.5</v>
      </c>
      <c r="BA457">
        <v>6.5</v>
      </c>
      <c r="BB457" t="s">
        <v>59</v>
      </c>
    </row>
    <row r="458" spans="1:54" x14ac:dyDescent="0.2">
      <c r="A458" s="4" t="str">
        <f>VLOOKUP(F458,'Matching-Tabelle'!$A$57:$B$61,2,FALSE)</f>
        <v>curdin.schenkel@tkb.ch</v>
      </c>
      <c r="B458" s="4" t="str">
        <f>VLOOKUP(J458,'Matching-Tabelle'!$A$1:$B$52,2,FALSE)</f>
        <v>WPI Ausbildung</v>
      </c>
      <c r="C458" s="4">
        <v>2</v>
      </c>
      <c r="D458" s="4" t="s">
        <v>400</v>
      </c>
      <c r="E458" s="5">
        <v>42499</v>
      </c>
      <c r="F458" t="s">
        <v>46</v>
      </c>
      <c r="G458" t="s">
        <v>47</v>
      </c>
      <c r="H458" t="s">
        <v>48</v>
      </c>
      <c r="I458" s="1"/>
      <c r="J458">
        <v>99</v>
      </c>
      <c r="K458" t="s">
        <v>63</v>
      </c>
      <c r="L458" t="s">
        <v>64</v>
      </c>
      <c r="M458">
        <v>990001</v>
      </c>
      <c r="N458" t="s">
        <v>51</v>
      </c>
      <c r="O458">
        <v>2</v>
      </c>
      <c r="Q458">
        <v>2</v>
      </c>
      <c r="S458" t="s">
        <v>400</v>
      </c>
      <c r="AE458">
        <v>12</v>
      </c>
      <c r="AF458">
        <v>7.6</v>
      </c>
      <c r="AG458">
        <v>5</v>
      </c>
      <c r="AH458" t="s">
        <v>53</v>
      </c>
      <c r="AI458" t="s">
        <v>54</v>
      </c>
      <c r="AJ458">
        <v>2</v>
      </c>
      <c r="AK458">
        <v>1</v>
      </c>
      <c r="AL458">
        <v>1</v>
      </c>
      <c r="AM458" t="s">
        <v>55</v>
      </c>
      <c r="AN458" t="s">
        <v>56</v>
      </c>
      <c r="AP458">
        <v>1</v>
      </c>
      <c r="AQ458" t="s">
        <v>57</v>
      </c>
      <c r="AR458">
        <v>0</v>
      </c>
      <c r="AW458" t="s">
        <v>58</v>
      </c>
      <c r="AX458">
        <v>0</v>
      </c>
      <c r="AY458">
        <v>2</v>
      </c>
      <c r="AZ458">
        <v>2</v>
      </c>
      <c r="BA458">
        <v>2</v>
      </c>
      <c r="BB458" t="s">
        <v>59</v>
      </c>
    </row>
    <row r="459" spans="1:54" x14ac:dyDescent="0.2">
      <c r="A459" s="4" t="str">
        <f>VLOOKUP(F459,'Matching-Tabelle'!$A$57:$B$61,2,FALSE)</f>
        <v>curdin.schenkel@tkb.ch</v>
      </c>
      <c r="B459" s="4" t="str">
        <f>VLOOKUP(J459,'Matching-Tabelle'!$A$1:$B$52,2,FALSE)</f>
        <v>WPI Ausbildung</v>
      </c>
      <c r="C459" s="4">
        <v>4</v>
      </c>
      <c r="D459" s="4" t="s">
        <v>423</v>
      </c>
      <c r="E459" s="5">
        <v>42507</v>
      </c>
      <c r="F459" t="s">
        <v>46</v>
      </c>
      <c r="G459" t="s">
        <v>47</v>
      </c>
      <c r="H459" t="s">
        <v>48</v>
      </c>
      <c r="I459" s="1"/>
      <c r="J459">
        <v>99</v>
      </c>
      <c r="K459" t="s">
        <v>63</v>
      </c>
      <c r="L459" t="s">
        <v>64</v>
      </c>
      <c r="M459">
        <v>990001</v>
      </c>
      <c r="N459" t="s">
        <v>51</v>
      </c>
      <c r="O459">
        <v>4</v>
      </c>
      <c r="Q459">
        <v>4</v>
      </c>
      <c r="S459" t="s">
        <v>423</v>
      </c>
      <c r="AE459">
        <v>12</v>
      </c>
      <c r="AF459">
        <v>7.6</v>
      </c>
      <c r="AG459">
        <v>5</v>
      </c>
      <c r="AH459" t="s">
        <v>53</v>
      </c>
      <c r="AI459" t="s">
        <v>54</v>
      </c>
      <c r="AJ459">
        <v>2</v>
      </c>
      <c r="AK459">
        <v>1</v>
      </c>
      <c r="AL459">
        <v>1</v>
      </c>
      <c r="AM459" t="s">
        <v>55</v>
      </c>
      <c r="AN459" t="s">
        <v>56</v>
      </c>
      <c r="AP459">
        <v>1</v>
      </c>
      <c r="AQ459" t="s">
        <v>57</v>
      </c>
      <c r="AR459">
        <v>0</v>
      </c>
      <c r="AW459" t="s">
        <v>58</v>
      </c>
      <c r="AX459">
        <v>0</v>
      </c>
      <c r="AY459">
        <v>2</v>
      </c>
      <c r="AZ459">
        <v>4</v>
      </c>
      <c r="BA459">
        <v>4</v>
      </c>
      <c r="BB459" t="s">
        <v>59</v>
      </c>
    </row>
    <row r="460" spans="1:54" x14ac:dyDescent="0.2">
      <c r="A460" s="4" t="str">
        <f>VLOOKUP(F460,'Matching-Tabelle'!$A$57:$B$61,2,FALSE)</f>
        <v>curdin.schenkel@tkb.ch</v>
      </c>
      <c r="B460" s="4" t="str">
        <f>VLOOKUP(J460,'Matching-Tabelle'!$A$1:$B$52,2,FALSE)</f>
        <v>WPI Ausbildung</v>
      </c>
      <c r="C460" s="4">
        <v>9</v>
      </c>
      <c r="D460" s="4" t="s">
        <v>308</v>
      </c>
      <c r="E460" s="5">
        <v>42508</v>
      </c>
      <c r="F460" t="s">
        <v>46</v>
      </c>
      <c r="G460" t="s">
        <v>47</v>
      </c>
      <c r="H460" t="s">
        <v>48</v>
      </c>
      <c r="I460" s="1"/>
      <c r="J460">
        <v>99</v>
      </c>
      <c r="K460" t="s">
        <v>63</v>
      </c>
      <c r="L460" t="s">
        <v>64</v>
      </c>
      <c r="M460">
        <v>990001</v>
      </c>
      <c r="N460" t="s">
        <v>51</v>
      </c>
      <c r="O460">
        <v>9</v>
      </c>
      <c r="Q460">
        <v>9</v>
      </c>
      <c r="S460" t="s">
        <v>308</v>
      </c>
      <c r="AE460">
        <v>12</v>
      </c>
      <c r="AF460">
        <v>7.6</v>
      </c>
      <c r="AG460">
        <v>5</v>
      </c>
      <c r="AH460" t="s">
        <v>53</v>
      </c>
      <c r="AI460" t="s">
        <v>54</v>
      </c>
      <c r="AJ460">
        <v>2</v>
      </c>
      <c r="AK460">
        <v>1</v>
      </c>
      <c r="AL460">
        <v>1</v>
      </c>
      <c r="AM460" t="s">
        <v>55</v>
      </c>
      <c r="AN460" t="s">
        <v>56</v>
      </c>
      <c r="AP460">
        <v>1</v>
      </c>
      <c r="AQ460" t="s">
        <v>57</v>
      </c>
      <c r="AR460">
        <v>0</v>
      </c>
      <c r="AW460" t="s">
        <v>58</v>
      </c>
      <c r="AX460">
        <v>0</v>
      </c>
      <c r="AY460">
        <v>2</v>
      </c>
      <c r="AZ460">
        <v>9</v>
      </c>
      <c r="BA460">
        <v>9</v>
      </c>
      <c r="BB460" t="s">
        <v>59</v>
      </c>
    </row>
    <row r="461" spans="1:54" x14ac:dyDescent="0.2">
      <c r="A461" s="4" t="str">
        <f>VLOOKUP(F461,'Matching-Tabelle'!$A$57:$B$61,2,FALSE)</f>
        <v>curdin.schenkel@tkb.ch</v>
      </c>
      <c r="B461" s="4" t="str">
        <f>VLOOKUP(J461,'Matching-Tabelle'!$A$1:$B$52,2,FALSE)</f>
        <v>WPI Ausbildung</v>
      </c>
      <c r="C461" s="4">
        <v>12</v>
      </c>
      <c r="D461" s="4" t="s">
        <v>308</v>
      </c>
      <c r="E461" s="5">
        <v>42509</v>
      </c>
      <c r="F461" t="s">
        <v>46</v>
      </c>
      <c r="G461" t="s">
        <v>47</v>
      </c>
      <c r="H461" t="s">
        <v>48</v>
      </c>
      <c r="I461" s="1"/>
      <c r="J461">
        <v>99</v>
      </c>
      <c r="K461" t="s">
        <v>63</v>
      </c>
      <c r="L461" t="s">
        <v>64</v>
      </c>
      <c r="M461">
        <v>990001</v>
      </c>
      <c r="N461" t="s">
        <v>51</v>
      </c>
      <c r="O461">
        <v>12</v>
      </c>
      <c r="Q461">
        <v>12</v>
      </c>
      <c r="S461" t="s">
        <v>308</v>
      </c>
      <c r="AE461">
        <v>12</v>
      </c>
      <c r="AF461">
        <v>7.6</v>
      </c>
      <c r="AG461">
        <v>5</v>
      </c>
      <c r="AH461" t="s">
        <v>53</v>
      </c>
      <c r="AI461" t="s">
        <v>54</v>
      </c>
      <c r="AJ461">
        <v>2</v>
      </c>
      <c r="AK461">
        <v>1</v>
      </c>
      <c r="AL461">
        <v>1</v>
      </c>
      <c r="AM461" t="s">
        <v>55</v>
      </c>
      <c r="AN461" t="s">
        <v>56</v>
      </c>
      <c r="AP461">
        <v>1</v>
      </c>
      <c r="AQ461" t="s">
        <v>57</v>
      </c>
      <c r="AR461">
        <v>0</v>
      </c>
      <c r="AW461" t="s">
        <v>58</v>
      </c>
      <c r="AX461">
        <v>0</v>
      </c>
      <c r="AY461">
        <v>2</v>
      </c>
      <c r="AZ461">
        <v>12</v>
      </c>
      <c r="BA461">
        <v>12</v>
      </c>
      <c r="BB461" t="s">
        <v>59</v>
      </c>
    </row>
    <row r="462" spans="1:54" x14ac:dyDescent="0.2">
      <c r="A462" s="4" t="str">
        <f>VLOOKUP(F462,'Matching-Tabelle'!$A$57:$B$61,2,FALSE)</f>
        <v>curdin.schenkel@tkb.ch</v>
      </c>
      <c r="B462" s="4" t="str">
        <f>VLOOKUP(J462,'Matching-Tabelle'!$A$1:$B$52,2,FALSE)</f>
        <v>WPI Ausbildung</v>
      </c>
      <c r="C462" s="4">
        <v>9</v>
      </c>
      <c r="D462" s="4" t="s">
        <v>308</v>
      </c>
      <c r="E462" s="5">
        <v>42510</v>
      </c>
      <c r="F462" t="s">
        <v>46</v>
      </c>
      <c r="G462" t="s">
        <v>47</v>
      </c>
      <c r="H462" t="s">
        <v>48</v>
      </c>
      <c r="I462" s="1"/>
      <c r="J462">
        <v>99</v>
      </c>
      <c r="K462" t="s">
        <v>63</v>
      </c>
      <c r="L462" t="s">
        <v>64</v>
      </c>
      <c r="M462">
        <v>990001</v>
      </c>
      <c r="N462" t="s">
        <v>51</v>
      </c>
      <c r="O462">
        <v>9</v>
      </c>
      <c r="Q462">
        <v>9</v>
      </c>
      <c r="S462" t="s">
        <v>308</v>
      </c>
      <c r="AE462">
        <v>12</v>
      </c>
      <c r="AF462">
        <v>7.6</v>
      </c>
      <c r="AG462">
        <v>5</v>
      </c>
      <c r="AH462" t="s">
        <v>53</v>
      </c>
      <c r="AI462" t="s">
        <v>54</v>
      </c>
      <c r="AJ462">
        <v>2</v>
      </c>
      <c r="AK462">
        <v>1</v>
      </c>
      <c r="AL462">
        <v>1</v>
      </c>
      <c r="AM462" t="s">
        <v>55</v>
      </c>
      <c r="AN462" t="s">
        <v>56</v>
      </c>
      <c r="AP462">
        <v>1</v>
      </c>
      <c r="AQ462" t="s">
        <v>57</v>
      </c>
      <c r="AR462">
        <v>0</v>
      </c>
      <c r="AW462" t="s">
        <v>58</v>
      </c>
      <c r="AX462">
        <v>0</v>
      </c>
      <c r="AY462">
        <v>2</v>
      </c>
      <c r="AZ462">
        <v>9</v>
      </c>
      <c r="BA462">
        <v>9</v>
      </c>
      <c r="BB462" t="s">
        <v>59</v>
      </c>
    </row>
    <row r="463" spans="1:54" x14ac:dyDescent="0.2">
      <c r="A463" s="4" t="str">
        <f>VLOOKUP(F463,'Matching-Tabelle'!$A$57:$B$61,2,FALSE)</f>
        <v>curdin.schenkel@tkb.ch</v>
      </c>
      <c r="B463" s="4" t="str">
        <f>VLOOKUP(J463,'Matching-Tabelle'!$A$1:$B$52,2,FALSE)</f>
        <v>WPI Ausbildung</v>
      </c>
      <c r="C463" s="4">
        <v>3</v>
      </c>
      <c r="D463" s="4" t="s">
        <v>427</v>
      </c>
      <c r="E463" s="5">
        <v>42514</v>
      </c>
      <c r="F463" t="s">
        <v>46</v>
      </c>
      <c r="G463" t="s">
        <v>47</v>
      </c>
      <c r="H463" t="s">
        <v>48</v>
      </c>
      <c r="I463" s="1"/>
      <c r="J463">
        <v>99</v>
      </c>
      <c r="K463" t="s">
        <v>63</v>
      </c>
      <c r="L463" t="s">
        <v>64</v>
      </c>
      <c r="M463">
        <v>990001</v>
      </c>
      <c r="N463" t="s">
        <v>51</v>
      </c>
      <c r="O463">
        <v>3</v>
      </c>
      <c r="Q463">
        <v>3</v>
      </c>
      <c r="S463" t="s">
        <v>427</v>
      </c>
      <c r="AE463">
        <v>12</v>
      </c>
      <c r="AF463">
        <v>7.6</v>
      </c>
      <c r="AG463">
        <v>5</v>
      </c>
      <c r="AH463" t="s">
        <v>53</v>
      </c>
      <c r="AI463" t="s">
        <v>54</v>
      </c>
      <c r="AJ463">
        <v>2</v>
      </c>
      <c r="AK463">
        <v>1</v>
      </c>
      <c r="AL463">
        <v>1</v>
      </c>
      <c r="AM463" t="s">
        <v>55</v>
      </c>
      <c r="AN463" t="s">
        <v>56</v>
      </c>
      <c r="AP463">
        <v>1</v>
      </c>
      <c r="AQ463" t="s">
        <v>57</v>
      </c>
      <c r="AR463">
        <v>0</v>
      </c>
      <c r="AW463" t="s">
        <v>58</v>
      </c>
      <c r="AX463">
        <v>0</v>
      </c>
      <c r="AY463">
        <v>2</v>
      </c>
      <c r="AZ463">
        <v>3</v>
      </c>
      <c r="BA463">
        <v>3</v>
      </c>
      <c r="BB463" t="s">
        <v>59</v>
      </c>
    </row>
    <row r="464" spans="1:54" x14ac:dyDescent="0.2">
      <c r="A464" s="4" t="str">
        <f>VLOOKUP(F464,'Matching-Tabelle'!$A$57:$B$61,2,FALSE)</f>
        <v>curdin.schenkel@tkb.ch</v>
      </c>
      <c r="B464" s="4" t="str">
        <f>VLOOKUP(J464,'Matching-Tabelle'!$A$1:$B$52,2,FALSE)</f>
        <v>WPI Ausbildung</v>
      </c>
      <c r="C464" s="4">
        <v>4</v>
      </c>
      <c r="D464" s="4" t="s">
        <v>370</v>
      </c>
      <c r="E464" s="5">
        <v>42520</v>
      </c>
      <c r="F464" t="s">
        <v>46</v>
      </c>
      <c r="G464" t="s">
        <v>47</v>
      </c>
      <c r="H464" t="s">
        <v>48</v>
      </c>
      <c r="I464" s="1"/>
      <c r="J464">
        <v>99</v>
      </c>
      <c r="K464" t="s">
        <v>63</v>
      </c>
      <c r="L464" t="s">
        <v>64</v>
      </c>
      <c r="M464">
        <v>990001</v>
      </c>
      <c r="N464" t="s">
        <v>51</v>
      </c>
      <c r="O464">
        <v>4</v>
      </c>
      <c r="Q464">
        <v>4</v>
      </c>
      <c r="S464" t="s">
        <v>370</v>
      </c>
      <c r="AE464">
        <v>12</v>
      </c>
      <c r="AF464">
        <v>7.6</v>
      </c>
      <c r="AG464">
        <v>5</v>
      </c>
      <c r="AH464" t="s">
        <v>53</v>
      </c>
      <c r="AI464" t="s">
        <v>54</v>
      </c>
      <c r="AJ464">
        <v>2</v>
      </c>
      <c r="AK464">
        <v>1</v>
      </c>
      <c r="AL464">
        <v>1</v>
      </c>
      <c r="AM464" t="s">
        <v>55</v>
      </c>
      <c r="AN464" t="s">
        <v>56</v>
      </c>
      <c r="AP464">
        <v>1</v>
      </c>
      <c r="AQ464" t="s">
        <v>57</v>
      </c>
      <c r="AR464">
        <v>0</v>
      </c>
      <c r="AW464" t="s">
        <v>58</v>
      </c>
      <c r="AX464">
        <v>0</v>
      </c>
      <c r="AY464">
        <v>2</v>
      </c>
      <c r="AZ464">
        <v>4</v>
      </c>
      <c r="BA464">
        <v>4</v>
      </c>
      <c r="BB464" t="s">
        <v>59</v>
      </c>
    </row>
    <row r="465" spans="1:54" x14ac:dyDescent="0.2">
      <c r="A465" s="4" t="str">
        <f>VLOOKUP(F465,'Matching-Tabelle'!$A$57:$B$61,2,FALSE)</f>
        <v>curdin.schenkel@tkb.ch</v>
      </c>
      <c r="B465" s="4" t="str">
        <f>VLOOKUP(J465,'Matching-Tabelle'!$A$1:$B$52,2,FALSE)</f>
        <v>WPI Ausbildung</v>
      </c>
      <c r="C465" s="4">
        <v>2.5</v>
      </c>
      <c r="D465" s="4" t="s">
        <v>448</v>
      </c>
      <c r="E465" s="5">
        <v>42521</v>
      </c>
      <c r="F465" t="s">
        <v>46</v>
      </c>
      <c r="G465" t="s">
        <v>47</v>
      </c>
      <c r="H465" t="s">
        <v>48</v>
      </c>
      <c r="I465" s="1"/>
      <c r="J465">
        <v>99</v>
      </c>
      <c r="K465" t="s">
        <v>63</v>
      </c>
      <c r="L465" t="s">
        <v>64</v>
      </c>
      <c r="M465">
        <v>990001</v>
      </c>
      <c r="N465" t="s">
        <v>51</v>
      </c>
      <c r="O465">
        <v>2.5</v>
      </c>
      <c r="Q465">
        <v>2.5</v>
      </c>
      <c r="S465" t="s">
        <v>448</v>
      </c>
      <c r="AE465">
        <v>12</v>
      </c>
      <c r="AF465">
        <v>7.6</v>
      </c>
      <c r="AG465">
        <v>5</v>
      </c>
      <c r="AH465" t="s">
        <v>53</v>
      </c>
      <c r="AI465" t="s">
        <v>54</v>
      </c>
      <c r="AJ465">
        <v>2</v>
      </c>
      <c r="AK465">
        <v>1</v>
      </c>
      <c r="AL465">
        <v>1</v>
      </c>
      <c r="AM465" t="s">
        <v>55</v>
      </c>
      <c r="AN465" t="s">
        <v>56</v>
      </c>
      <c r="AP465">
        <v>1</v>
      </c>
      <c r="AQ465" t="s">
        <v>57</v>
      </c>
      <c r="AR465">
        <v>0</v>
      </c>
      <c r="AW465" t="s">
        <v>58</v>
      </c>
      <c r="AX465">
        <v>0</v>
      </c>
      <c r="AY465">
        <v>2</v>
      </c>
      <c r="AZ465">
        <v>2.5</v>
      </c>
      <c r="BA465">
        <v>2.5</v>
      </c>
      <c r="BB465" t="s">
        <v>59</v>
      </c>
    </row>
    <row r="466" spans="1:54" x14ac:dyDescent="0.2">
      <c r="A466" s="4" t="str">
        <f>VLOOKUP(F466,'Matching-Tabelle'!$A$57:$B$61,2,FALSE)</f>
        <v>curdin.schenkel@tkb.ch</v>
      </c>
      <c r="B466" s="4" t="str">
        <f>VLOOKUP(J466,'Matching-Tabelle'!$A$1:$B$52,2,FALSE)</f>
        <v>WPI Ausbildung</v>
      </c>
      <c r="C466" s="4">
        <v>2</v>
      </c>
      <c r="D466" s="4" t="s">
        <v>370</v>
      </c>
      <c r="E466" s="5">
        <v>42524</v>
      </c>
      <c r="F466" t="s">
        <v>46</v>
      </c>
      <c r="G466" t="s">
        <v>47</v>
      </c>
      <c r="H466" t="s">
        <v>48</v>
      </c>
      <c r="I466" s="1"/>
      <c r="J466">
        <v>99</v>
      </c>
      <c r="K466" t="s">
        <v>63</v>
      </c>
      <c r="L466" t="s">
        <v>64</v>
      </c>
      <c r="M466">
        <v>990001</v>
      </c>
      <c r="N466" t="s">
        <v>51</v>
      </c>
      <c r="O466">
        <v>2</v>
      </c>
      <c r="Q466">
        <v>2</v>
      </c>
      <c r="S466" t="s">
        <v>370</v>
      </c>
      <c r="AE466">
        <v>12</v>
      </c>
      <c r="AF466">
        <v>7.6</v>
      </c>
      <c r="AG466">
        <v>5</v>
      </c>
      <c r="AH466" t="s">
        <v>53</v>
      </c>
      <c r="AI466" t="s">
        <v>54</v>
      </c>
      <c r="AJ466">
        <v>2</v>
      </c>
      <c r="AK466">
        <v>1</v>
      </c>
      <c r="AL466">
        <v>1</v>
      </c>
      <c r="AM466" t="s">
        <v>55</v>
      </c>
      <c r="AN466" t="s">
        <v>56</v>
      </c>
      <c r="AP466">
        <v>1</v>
      </c>
      <c r="AQ466" t="s">
        <v>57</v>
      </c>
      <c r="AR466">
        <v>0</v>
      </c>
      <c r="AW466" t="s">
        <v>58</v>
      </c>
      <c r="AX466">
        <v>0</v>
      </c>
      <c r="AY466">
        <v>2</v>
      </c>
      <c r="AZ466">
        <v>2</v>
      </c>
      <c r="BA466">
        <v>2</v>
      </c>
      <c r="BB466" t="s">
        <v>59</v>
      </c>
    </row>
    <row r="467" spans="1:54" x14ac:dyDescent="0.2">
      <c r="A467" s="4" t="str">
        <f>VLOOKUP(F467,'Matching-Tabelle'!$A$57:$B$61,2,FALSE)</f>
        <v>curdin.schenkel@tkb.ch</v>
      </c>
      <c r="B467" s="4" t="str">
        <f>VLOOKUP(J467,'Matching-Tabelle'!$A$1:$B$52,2,FALSE)</f>
        <v>WPI Ausbildung</v>
      </c>
      <c r="C467" s="4">
        <v>5</v>
      </c>
      <c r="D467" s="4" t="s">
        <v>471</v>
      </c>
      <c r="E467" s="5">
        <v>42527</v>
      </c>
      <c r="F467" t="s">
        <v>46</v>
      </c>
      <c r="G467" t="s">
        <v>47</v>
      </c>
      <c r="H467" t="s">
        <v>48</v>
      </c>
      <c r="I467" s="1"/>
      <c r="J467">
        <v>99</v>
      </c>
      <c r="K467" t="s">
        <v>63</v>
      </c>
      <c r="L467" t="s">
        <v>64</v>
      </c>
      <c r="M467">
        <v>990001</v>
      </c>
      <c r="N467" t="s">
        <v>51</v>
      </c>
      <c r="O467">
        <v>5</v>
      </c>
      <c r="Q467">
        <v>5</v>
      </c>
      <c r="S467" t="s">
        <v>471</v>
      </c>
      <c r="AE467">
        <v>12</v>
      </c>
      <c r="AF467">
        <v>7.6</v>
      </c>
      <c r="AG467">
        <v>5</v>
      </c>
      <c r="AH467" t="s">
        <v>53</v>
      </c>
      <c r="AI467" t="s">
        <v>54</v>
      </c>
      <c r="AJ467">
        <v>2</v>
      </c>
      <c r="AK467">
        <v>1</v>
      </c>
      <c r="AL467">
        <v>1</v>
      </c>
      <c r="AM467" t="s">
        <v>55</v>
      </c>
      <c r="AN467" t="s">
        <v>56</v>
      </c>
      <c r="AP467">
        <v>1</v>
      </c>
      <c r="AQ467" t="s">
        <v>57</v>
      </c>
      <c r="AR467">
        <v>0</v>
      </c>
      <c r="AW467" t="s">
        <v>58</v>
      </c>
      <c r="AX467">
        <v>0</v>
      </c>
      <c r="AY467">
        <v>2</v>
      </c>
      <c r="AZ467">
        <v>5</v>
      </c>
      <c r="BA467">
        <v>5</v>
      </c>
      <c r="BB467" t="s">
        <v>59</v>
      </c>
    </row>
    <row r="468" spans="1:54" x14ac:dyDescent="0.2">
      <c r="A468" s="4" t="str">
        <f>VLOOKUP(F468,'Matching-Tabelle'!$A$57:$B$61,2,FALSE)</f>
        <v>curdin.schenkel@tkb.ch</v>
      </c>
      <c r="B468" s="4" t="str">
        <f>VLOOKUP(J468,'Matching-Tabelle'!$A$1:$B$52,2,FALSE)</f>
        <v>WPI Ausbildung</v>
      </c>
      <c r="C468" s="4">
        <v>2</v>
      </c>
      <c r="D468" s="4" t="s">
        <v>509</v>
      </c>
      <c r="E468" s="5">
        <v>42538</v>
      </c>
      <c r="F468" t="s">
        <v>46</v>
      </c>
      <c r="G468" t="s">
        <v>47</v>
      </c>
      <c r="H468" t="s">
        <v>48</v>
      </c>
      <c r="I468" s="1"/>
      <c r="J468">
        <v>99</v>
      </c>
      <c r="K468" t="s">
        <v>63</v>
      </c>
      <c r="L468" t="s">
        <v>64</v>
      </c>
      <c r="M468">
        <v>990001</v>
      </c>
      <c r="N468" t="s">
        <v>51</v>
      </c>
      <c r="O468">
        <v>2</v>
      </c>
      <c r="Q468">
        <v>2</v>
      </c>
      <c r="S468" t="s">
        <v>509</v>
      </c>
      <c r="AE468">
        <v>12</v>
      </c>
      <c r="AF468">
        <v>7.6</v>
      </c>
      <c r="AG468">
        <v>5</v>
      </c>
      <c r="AH468" t="s">
        <v>53</v>
      </c>
      <c r="AI468" t="s">
        <v>54</v>
      </c>
      <c r="AJ468">
        <v>2</v>
      </c>
      <c r="AK468">
        <v>1</v>
      </c>
      <c r="AL468">
        <v>1</v>
      </c>
      <c r="AM468" t="s">
        <v>55</v>
      </c>
      <c r="AN468" t="s">
        <v>56</v>
      </c>
      <c r="AP468">
        <v>1</v>
      </c>
      <c r="AQ468" t="s">
        <v>57</v>
      </c>
      <c r="AR468">
        <v>0</v>
      </c>
      <c r="AW468" t="s">
        <v>58</v>
      </c>
      <c r="AX468">
        <v>0</v>
      </c>
      <c r="AY468">
        <v>2</v>
      </c>
      <c r="AZ468">
        <v>2</v>
      </c>
      <c r="BA468">
        <v>2</v>
      </c>
      <c r="BB468" t="s">
        <v>59</v>
      </c>
    </row>
    <row r="469" spans="1:54" x14ac:dyDescent="0.2">
      <c r="A469" s="4" t="str">
        <f>VLOOKUP(F469,'Matching-Tabelle'!$A$57:$B$61,2,FALSE)</f>
        <v>curdin.schenkel@tkb.ch</v>
      </c>
      <c r="B469" s="4" t="str">
        <f>VLOOKUP(J469,'Matching-Tabelle'!$A$1:$B$52,2,FALSE)</f>
        <v>WPI Ausbildung</v>
      </c>
      <c r="C469" s="4">
        <v>6</v>
      </c>
      <c r="D469" s="4" t="s">
        <v>308</v>
      </c>
      <c r="E469" s="5">
        <v>42541</v>
      </c>
      <c r="F469" t="s">
        <v>46</v>
      </c>
      <c r="G469" t="s">
        <v>47</v>
      </c>
      <c r="H469" t="s">
        <v>48</v>
      </c>
      <c r="I469" s="1"/>
      <c r="J469">
        <v>99</v>
      </c>
      <c r="K469" t="s">
        <v>63</v>
      </c>
      <c r="L469" t="s">
        <v>64</v>
      </c>
      <c r="M469">
        <v>990001</v>
      </c>
      <c r="N469" t="s">
        <v>51</v>
      </c>
      <c r="O469">
        <v>6</v>
      </c>
      <c r="Q469">
        <v>6</v>
      </c>
      <c r="S469" t="s">
        <v>308</v>
      </c>
      <c r="AE469">
        <v>12</v>
      </c>
      <c r="AF469">
        <v>7.6</v>
      </c>
      <c r="AG469">
        <v>5</v>
      </c>
      <c r="AH469" t="s">
        <v>53</v>
      </c>
      <c r="AI469" t="s">
        <v>54</v>
      </c>
      <c r="AJ469">
        <v>2</v>
      </c>
      <c r="AK469">
        <v>1</v>
      </c>
      <c r="AL469">
        <v>1</v>
      </c>
      <c r="AM469" t="s">
        <v>55</v>
      </c>
      <c r="AN469" t="s">
        <v>56</v>
      </c>
      <c r="AP469">
        <v>1</v>
      </c>
      <c r="AQ469" t="s">
        <v>57</v>
      </c>
      <c r="AR469">
        <v>0</v>
      </c>
      <c r="AW469" t="s">
        <v>58</v>
      </c>
      <c r="AX469">
        <v>0</v>
      </c>
      <c r="AY469">
        <v>2</v>
      </c>
      <c r="AZ469">
        <v>6</v>
      </c>
      <c r="BA469">
        <v>6</v>
      </c>
      <c r="BB469" t="s">
        <v>59</v>
      </c>
    </row>
    <row r="470" spans="1:54" x14ac:dyDescent="0.2">
      <c r="A470" s="4" t="str">
        <f>VLOOKUP(F470,'Matching-Tabelle'!$A$57:$B$61,2,FALSE)</f>
        <v>curdin.schenkel@tkb.ch</v>
      </c>
      <c r="B470" s="4" t="str">
        <f>VLOOKUP(J470,'Matching-Tabelle'!$A$1:$B$52,2,FALSE)</f>
        <v>WPI Ausbildung</v>
      </c>
      <c r="C470" s="4">
        <v>9</v>
      </c>
      <c r="D470" s="4" t="s">
        <v>308</v>
      </c>
      <c r="E470" s="5">
        <v>42543</v>
      </c>
      <c r="F470" t="s">
        <v>46</v>
      </c>
      <c r="G470" t="s">
        <v>47</v>
      </c>
      <c r="H470" t="s">
        <v>48</v>
      </c>
      <c r="I470" s="1"/>
      <c r="J470">
        <v>99</v>
      </c>
      <c r="K470" t="s">
        <v>63</v>
      </c>
      <c r="L470" t="s">
        <v>64</v>
      </c>
      <c r="M470">
        <v>990001</v>
      </c>
      <c r="N470" t="s">
        <v>51</v>
      </c>
      <c r="O470">
        <v>9</v>
      </c>
      <c r="Q470">
        <v>9</v>
      </c>
      <c r="S470" t="s">
        <v>308</v>
      </c>
      <c r="AE470">
        <v>12</v>
      </c>
      <c r="AF470">
        <v>7.6</v>
      </c>
      <c r="AG470">
        <v>5</v>
      </c>
      <c r="AH470" t="s">
        <v>53</v>
      </c>
      <c r="AI470" t="s">
        <v>54</v>
      </c>
      <c r="AJ470">
        <v>2</v>
      </c>
      <c r="AK470">
        <v>1</v>
      </c>
      <c r="AL470">
        <v>1</v>
      </c>
      <c r="AM470" t="s">
        <v>55</v>
      </c>
      <c r="AN470" t="s">
        <v>56</v>
      </c>
      <c r="AP470">
        <v>1</v>
      </c>
      <c r="AQ470" t="s">
        <v>57</v>
      </c>
      <c r="AR470">
        <v>0</v>
      </c>
      <c r="AW470" t="s">
        <v>58</v>
      </c>
      <c r="AX470">
        <v>0</v>
      </c>
      <c r="AY470">
        <v>2</v>
      </c>
      <c r="AZ470">
        <v>9</v>
      </c>
      <c r="BA470">
        <v>9</v>
      </c>
      <c r="BB470" t="s">
        <v>59</v>
      </c>
    </row>
    <row r="471" spans="1:54" x14ac:dyDescent="0.2">
      <c r="A471" s="4" t="str">
        <f>VLOOKUP(F471,'Matching-Tabelle'!$A$57:$B$61,2,FALSE)</f>
        <v>curdin.schenkel@tkb.ch</v>
      </c>
      <c r="B471" s="4" t="str">
        <f>VLOOKUP(J471,'Matching-Tabelle'!$A$1:$B$52,2,FALSE)</f>
        <v>WPI Ausbildung</v>
      </c>
      <c r="C471" s="4">
        <v>12</v>
      </c>
      <c r="D471" s="4" t="s">
        <v>308</v>
      </c>
      <c r="E471" s="5">
        <v>42544</v>
      </c>
      <c r="F471" t="s">
        <v>46</v>
      </c>
      <c r="G471" t="s">
        <v>47</v>
      </c>
      <c r="H471" t="s">
        <v>48</v>
      </c>
      <c r="I471" s="1"/>
      <c r="J471">
        <v>99</v>
      </c>
      <c r="K471" t="s">
        <v>63</v>
      </c>
      <c r="L471" t="s">
        <v>64</v>
      </c>
      <c r="M471">
        <v>990001</v>
      </c>
      <c r="N471" t="s">
        <v>51</v>
      </c>
      <c r="O471">
        <v>12</v>
      </c>
      <c r="Q471">
        <v>12</v>
      </c>
      <c r="S471" t="s">
        <v>308</v>
      </c>
      <c r="AE471">
        <v>12</v>
      </c>
      <c r="AF471">
        <v>7.6</v>
      </c>
      <c r="AG471">
        <v>5</v>
      </c>
      <c r="AH471" t="s">
        <v>53</v>
      </c>
      <c r="AI471" t="s">
        <v>54</v>
      </c>
      <c r="AJ471">
        <v>2</v>
      </c>
      <c r="AK471">
        <v>1</v>
      </c>
      <c r="AL471">
        <v>1</v>
      </c>
      <c r="AM471" t="s">
        <v>55</v>
      </c>
      <c r="AN471" t="s">
        <v>56</v>
      </c>
      <c r="AP471">
        <v>1</v>
      </c>
      <c r="AQ471" t="s">
        <v>57</v>
      </c>
      <c r="AR471">
        <v>0</v>
      </c>
      <c r="AW471" t="s">
        <v>58</v>
      </c>
      <c r="AX471">
        <v>0</v>
      </c>
      <c r="AY471">
        <v>2</v>
      </c>
      <c r="AZ471">
        <v>12</v>
      </c>
      <c r="BA471">
        <v>12</v>
      </c>
      <c r="BB471" t="s">
        <v>59</v>
      </c>
    </row>
    <row r="472" spans="1:54" x14ac:dyDescent="0.2">
      <c r="A472" s="4" t="str">
        <f>VLOOKUP(F472,'Matching-Tabelle'!$A$57:$B$61,2,FALSE)</f>
        <v>curdin.schenkel@tkb.ch</v>
      </c>
      <c r="B472" s="4" t="str">
        <f>VLOOKUP(J472,'Matching-Tabelle'!$A$1:$B$52,2,FALSE)</f>
        <v>WPI Ausbildung</v>
      </c>
      <c r="C472" s="4">
        <v>8</v>
      </c>
      <c r="D472" s="4" t="s">
        <v>308</v>
      </c>
      <c r="E472" s="5">
        <v>42545</v>
      </c>
      <c r="F472" t="s">
        <v>46</v>
      </c>
      <c r="G472" t="s">
        <v>47</v>
      </c>
      <c r="H472" t="s">
        <v>48</v>
      </c>
      <c r="I472" s="1"/>
      <c r="J472">
        <v>99</v>
      </c>
      <c r="K472" t="s">
        <v>63</v>
      </c>
      <c r="L472" t="s">
        <v>64</v>
      </c>
      <c r="M472">
        <v>990001</v>
      </c>
      <c r="N472" t="s">
        <v>51</v>
      </c>
      <c r="O472">
        <v>8</v>
      </c>
      <c r="Q472">
        <v>8</v>
      </c>
      <c r="S472" t="s">
        <v>308</v>
      </c>
      <c r="AE472">
        <v>12</v>
      </c>
      <c r="AF472">
        <v>7.6</v>
      </c>
      <c r="AG472">
        <v>5</v>
      </c>
      <c r="AH472" t="s">
        <v>53</v>
      </c>
      <c r="AI472" t="s">
        <v>54</v>
      </c>
      <c r="AJ472">
        <v>2</v>
      </c>
      <c r="AK472">
        <v>1</v>
      </c>
      <c r="AL472">
        <v>1</v>
      </c>
      <c r="AM472" t="s">
        <v>55</v>
      </c>
      <c r="AN472" t="s">
        <v>56</v>
      </c>
      <c r="AP472">
        <v>1</v>
      </c>
      <c r="AQ472" t="s">
        <v>57</v>
      </c>
      <c r="AR472">
        <v>0</v>
      </c>
      <c r="AW472" t="s">
        <v>58</v>
      </c>
      <c r="AX472">
        <v>0</v>
      </c>
      <c r="AY472">
        <v>2</v>
      </c>
      <c r="AZ472">
        <v>8</v>
      </c>
      <c r="BA472">
        <v>8</v>
      </c>
      <c r="BB472" t="s">
        <v>59</v>
      </c>
    </row>
    <row r="473" spans="1:54" x14ac:dyDescent="0.2">
      <c r="A473" s="4" t="str">
        <f>VLOOKUP(F473,'Matching-Tabelle'!$A$57:$B$61,2,FALSE)</f>
        <v>curdin.schenkel@tkb.ch</v>
      </c>
      <c r="B473" s="4" t="str">
        <f>VLOOKUP(J473,'Matching-Tabelle'!$A$1:$B$52,2,FALSE)</f>
        <v>WPI Ausbildung</v>
      </c>
      <c r="C473" s="4">
        <v>2.5</v>
      </c>
      <c r="D473" s="4" t="s">
        <v>379</v>
      </c>
      <c r="E473" s="5">
        <v>42548</v>
      </c>
      <c r="F473" t="s">
        <v>46</v>
      </c>
      <c r="G473" t="s">
        <v>47</v>
      </c>
      <c r="H473" t="s">
        <v>48</v>
      </c>
      <c r="I473" s="1"/>
      <c r="J473">
        <v>99</v>
      </c>
      <c r="K473" t="s">
        <v>63</v>
      </c>
      <c r="L473" t="s">
        <v>64</v>
      </c>
      <c r="M473">
        <v>990001</v>
      </c>
      <c r="N473" t="s">
        <v>51</v>
      </c>
      <c r="O473">
        <v>2.5</v>
      </c>
      <c r="Q473">
        <v>2.5</v>
      </c>
      <c r="S473" t="s">
        <v>379</v>
      </c>
      <c r="AE473">
        <v>12</v>
      </c>
      <c r="AF473">
        <v>7.6</v>
      </c>
      <c r="AG473">
        <v>5</v>
      </c>
      <c r="AH473" t="s">
        <v>53</v>
      </c>
      <c r="AI473" t="s">
        <v>54</v>
      </c>
      <c r="AJ473">
        <v>2</v>
      </c>
      <c r="AK473">
        <v>1</v>
      </c>
      <c r="AL473">
        <v>1</v>
      </c>
      <c r="AM473" t="s">
        <v>55</v>
      </c>
      <c r="AN473" t="s">
        <v>56</v>
      </c>
      <c r="AP473">
        <v>1</v>
      </c>
      <c r="AQ473" t="s">
        <v>57</v>
      </c>
      <c r="AR473">
        <v>0</v>
      </c>
      <c r="AW473" t="s">
        <v>58</v>
      </c>
      <c r="AX473">
        <v>0</v>
      </c>
      <c r="AY473">
        <v>2</v>
      </c>
      <c r="AZ473">
        <v>2.5</v>
      </c>
      <c r="BA473">
        <v>2.5</v>
      </c>
      <c r="BB473" t="s">
        <v>59</v>
      </c>
    </row>
    <row r="474" spans="1:54" x14ac:dyDescent="0.2">
      <c r="A474" s="4" t="str">
        <f>VLOOKUP(F474,'Matching-Tabelle'!$A$57:$B$61,2,FALSE)</f>
        <v>curdin.schenkel@tkb.ch</v>
      </c>
      <c r="B474" s="4" t="str">
        <f>VLOOKUP(J474,'Matching-Tabelle'!$A$1:$B$52,2,FALSE)</f>
        <v>WPI Ausbildung</v>
      </c>
      <c r="C474" s="4">
        <v>2.5</v>
      </c>
      <c r="D474" s="4" t="s">
        <v>379</v>
      </c>
      <c r="E474" s="5">
        <v>42555</v>
      </c>
      <c r="F474" t="s">
        <v>46</v>
      </c>
      <c r="G474" t="s">
        <v>47</v>
      </c>
      <c r="H474" t="s">
        <v>48</v>
      </c>
      <c r="I474" s="1"/>
      <c r="J474">
        <v>99</v>
      </c>
      <c r="K474" t="s">
        <v>63</v>
      </c>
      <c r="L474" t="s">
        <v>64</v>
      </c>
      <c r="M474">
        <v>990001</v>
      </c>
      <c r="N474" t="s">
        <v>51</v>
      </c>
      <c r="O474">
        <v>2.5</v>
      </c>
      <c r="Q474">
        <v>2.5</v>
      </c>
      <c r="S474" t="s">
        <v>379</v>
      </c>
      <c r="AE474">
        <v>12</v>
      </c>
      <c r="AF474">
        <v>7.6</v>
      </c>
      <c r="AG474">
        <v>5</v>
      </c>
      <c r="AH474" t="s">
        <v>53</v>
      </c>
      <c r="AI474" t="s">
        <v>54</v>
      </c>
      <c r="AJ474">
        <v>2</v>
      </c>
      <c r="AK474">
        <v>1</v>
      </c>
      <c r="AL474">
        <v>1</v>
      </c>
      <c r="AM474" t="s">
        <v>55</v>
      </c>
      <c r="AN474" t="s">
        <v>56</v>
      </c>
      <c r="AP474">
        <v>1</v>
      </c>
      <c r="AQ474" t="s">
        <v>57</v>
      </c>
      <c r="AR474">
        <v>0</v>
      </c>
      <c r="AW474" t="s">
        <v>58</v>
      </c>
      <c r="AX474">
        <v>0</v>
      </c>
      <c r="AY474">
        <v>2</v>
      </c>
      <c r="AZ474">
        <v>2.5</v>
      </c>
      <c r="BA474">
        <v>2.5</v>
      </c>
      <c r="BB474" t="s">
        <v>59</v>
      </c>
    </row>
    <row r="475" spans="1:54" x14ac:dyDescent="0.2">
      <c r="A475" s="4" t="str">
        <f>VLOOKUP(F475,'Matching-Tabelle'!$A$57:$B$61,2,FALSE)</f>
        <v>curdin.schenkel@tkb.ch</v>
      </c>
      <c r="B475" s="4" t="str">
        <f>VLOOKUP(J475,'Matching-Tabelle'!$A$1:$B$52,2,FALSE)</f>
        <v>WPI Ausbildung</v>
      </c>
      <c r="C475" s="4">
        <v>4.5</v>
      </c>
      <c r="D475" s="4" t="s">
        <v>308</v>
      </c>
      <c r="E475" s="5">
        <v>42559</v>
      </c>
      <c r="F475" t="s">
        <v>46</v>
      </c>
      <c r="G475" t="s">
        <v>47</v>
      </c>
      <c r="H475" t="s">
        <v>48</v>
      </c>
      <c r="I475" s="1"/>
      <c r="J475">
        <v>99</v>
      </c>
      <c r="K475" t="s">
        <v>63</v>
      </c>
      <c r="L475" t="s">
        <v>64</v>
      </c>
      <c r="M475">
        <v>990001</v>
      </c>
      <c r="N475" t="s">
        <v>51</v>
      </c>
      <c r="O475">
        <v>4.5</v>
      </c>
      <c r="Q475">
        <v>4.5</v>
      </c>
      <c r="S475" t="s">
        <v>308</v>
      </c>
      <c r="AE475">
        <v>12</v>
      </c>
      <c r="AF475">
        <v>7.6</v>
      </c>
      <c r="AG475">
        <v>5</v>
      </c>
      <c r="AH475" t="s">
        <v>53</v>
      </c>
      <c r="AI475" t="s">
        <v>54</v>
      </c>
      <c r="AJ475">
        <v>2</v>
      </c>
      <c r="AK475">
        <v>1</v>
      </c>
      <c r="AL475">
        <v>1</v>
      </c>
      <c r="AM475" t="s">
        <v>55</v>
      </c>
      <c r="AN475" t="s">
        <v>56</v>
      </c>
      <c r="AP475">
        <v>1</v>
      </c>
      <c r="AQ475" t="s">
        <v>57</v>
      </c>
      <c r="AR475">
        <v>0</v>
      </c>
      <c r="AW475" t="s">
        <v>58</v>
      </c>
      <c r="AX475">
        <v>0</v>
      </c>
      <c r="AY475">
        <v>2</v>
      </c>
      <c r="AZ475">
        <v>4.5</v>
      </c>
      <c r="BA475">
        <v>4.5</v>
      </c>
      <c r="BB475" t="s">
        <v>59</v>
      </c>
    </row>
    <row r="476" spans="1:54" x14ac:dyDescent="0.2">
      <c r="A476" s="4" t="str">
        <f>VLOOKUP(F476,'Matching-Tabelle'!$A$57:$B$61,2,FALSE)</f>
        <v>curdin.schenkel@tkb.ch</v>
      </c>
      <c r="B476" s="4" t="str">
        <f>VLOOKUP(J476,'Matching-Tabelle'!$A$1:$B$52,2,FALSE)</f>
        <v>WPI Ausbildung</v>
      </c>
      <c r="C476" s="4">
        <v>12</v>
      </c>
      <c r="D476" s="4" t="s">
        <v>548</v>
      </c>
      <c r="E476" s="5">
        <v>42560</v>
      </c>
      <c r="F476" t="s">
        <v>46</v>
      </c>
      <c r="G476" t="s">
        <v>47</v>
      </c>
      <c r="H476" t="s">
        <v>48</v>
      </c>
      <c r="I476" s="1"/>
      <c r="J476">
        <v>99</v>
      </c>
      <c r="K476" t="s">
        <v>63</v>
      </c>
      <c r="L476" t="s">
        <v>64</v>
      </c>
      <c r="M476">
        <v>990001</v>
      </c>
      <c r="N476" t="s">
        <v>51</v>
      </c>
      <c r="O476">
        <v>12</v>
      </c>
      <c r="Q476">
        <v>12</v>
      </c>
      <c r="S476" t="s">
        <v>548</v>
      </c>
      <c r="AE476">
        <v>12</v>
      </c>
      <c r="AF476">
        <v>7.6</v>
      </c>
      <c r="AG476">
        <v>5</v>
      </c>
      <c r="AH476" t="s">
        <v>53</v>
      </c>
      <c r="AI476" t="s">
        <v>54</v>
      </c>
      <c r="AJ476">
        <v>2</v>
      </c>
      <c r="AK476">
        <v>1</v>
      </c>
      <c r="AL476">
        <v>1</v>
      </c>
      <c r="AM476" t="s">
        <v>55</v>
      </c>
      <c r="AN476" t="s">
        <v>56</v>
      </c>
      <c r="AP476">
        <v>1</v>
      </c>
      <c r="AQ476" t="s">
        <v>57</v>
      </c>
      <c r="AR476">
        <v>0</v>
      </c>
      <c r="AW476" t="s">
        <v>58</v>
      </c>
      <c r="AX476">
        <v>0</v>
      </c>
      <c r="AY476">
        <v>2</v>
      </c>
      <c r="AZ476">
        <v>12</v>
      </c>
      <c r="BA476">
        <v>12</v>
      </c>
      <c r="BB476" t="s">
        <v>59</v>
      </c>
    </row>
    <row r="477" spans="1:54" x14ac:dyDescent="0.2">
      <c r="A477" s="4" t="str">
        <f>VLOOKUP(F477,'Matching-Tabelle'!$A$57:$B$61,2,FALSE)</f>
        <v>curdin.schenkel@tkb.ch</v>
      </c>
      <c r="B477" s="4" t="str">
        <f>VLOOKUP(J477,'Matching-Tabelle'!$A$1:$B$52,2,FALSE)</f>
        <v>WPI Ausbildung</v>
      </c>
      <c r="C477" s="4">
        <v>5</v>
      </c>
      <c r="D477" s="4" t="s">
        <v>549</v>
      </c>
      <c r="E477" s="5">
        <v>42561</v>
      </c>
      <c r="F477" t="s">
        <v>46</v>
      </c>
      <c r="G477" t="s">
        <v>47</v>
      </c>
      <c r="H477" t="s">
        <v>48</v>
      </c>
      <c r="I477" s="1"/>
      <c r="J477">
        <v>99</v>
      </c>
      <c r="K477" t="s">
        <v>63</v>
      </c>
      <c r="L477" t="s">
        <v>64</v>
      </c>
      <c r="M477">
        <v>990001</v>
      </c>
      <c r="N477" t="s">
        <v>51</v>
      </c>
      <c r="O477">
        <v>5</v>
      </c>
      <c r="Q477">
        <v>5</v>
      </c>
      <c r="S477" t="s">
        <v>549</v>
      </c>
      <c r="AE477">
        <v>12</v>
      </c>
      <c r="AF477">
        <v>7.6</v>
      </c>
      <c r="AG477">
        <v>5</v>
      </c>
      <c r="AH477" t="s">
        <v>53</v>
      </c>
      <c r="AI477" t="s">
        <v>54</v>
      </c>
      <c r="AJ477">
        <v>2</v>
      </c>
      <c r="AK477">
        <v>1</v>
      </c>
      <c r="AL477">
        <v>1</v>
      </c>
      <c r="AM477" t="s">
        <v>55</v>
      </c>
      <c r="AN477" t="s">
        <v>56</v>
      </c>
      <c r="AP477">
        <v>1</v>
      </c>
      <c r="AQ477" t="s">
        <v>57</v>
      </c>
      <c r="AR477">
        <v>0</v>
      </c>
      <c r="AW477" t="s">
        <v>58</v>
      </c>
      <c r="AX477">
        <v>0</v>
      </c>
      <c r="AY477">
        <v>2</v>
      </c>
      <c r="AZ477">
        <v>5</v>
      </c>
      <c r="BA477">
        <v>5</v>
      </c>
      <c r="BB477" t="s">
        <v>59</v>
      </c>
    </row>
    <row r="478" spans="1:54" x14ac:dyDescent="0.2">
      <c r="A478" s="4" t="str">
        <f>VLOOKUP(F478,'Matching-Tabelle'!$A$57:$B$61,2,FALSE)</f>
        <v>curdin.schenkel@tkb.ch</v>
      </c>
      <c r="B478" s="4" t="str">
        <f>VLOOKUP(J478,'Matching-Tabelle'!$A$1:$B$52,2,FALSE)</f>
        <v>WPI Ausbildung</v>
      </c>
      <c r="C478" s="4">
        <v>4</v>
      </c>
      <c r="D478" s="4" t="s">
        <v>370</v>
      </c>
      <c r="E478" s="5">
        <v>42562</v>
      </c>
      <c r="F478" t="s">
        <v>46</v>
      </c>
      <c r="G478" t="s">
        <v>47</v>
      </c>
      <c r="H478" t="s">
        <v>48</v>
      </c>
      <c r="I478" s="1"/>
      <c r="J478">
        <v>99</v>
      </c>
      <c r="K478" t="s">
        <v>63</v>
      </c>
      <c r="L478" t="s">
        <v>64</v>
      </c>
      <c r="M478">
        <v>990001</v>
      </c>
      <c r="N478" t="s">
        <v>51</v>
      </c>
      <c r="O478">
        <v>4</v>
      </c>
      <c r="Q478">
        <v>4</v>
      </c>
      <c r="S478" t="s">
        <v>370</v>
      </c>
      <c r="AE478">
        <v>12</v>
      </c>
      <c r="AF478">
        <v>7.6</v>
      </c>
      <c r="AG478">
        <v>5</v>
      </c>
      <c r="AH478" t="s">
        <v>53</v>
      </c>
      <c r="AI478" t="s">
        <v>54</v>
      </c>
      <c r="AJ478">
        <v>2</v>
      </c>
      <c r="AK478">
        <v>1</v>
      </c>
      <c r="AL478">
        <v>1</v>
      </c>
      <c r="AM478" t="s">
        <v>55</v>
      </c>
      <c r="AN478" t="s">
        <v>56</v>
      </c>
      <c r="AP478">
        <v>1</v>
      </c>
      <c r="AQ478" t="s">
        <v>57</v>
      </c>
      <c r="AR478">
        <v>0</v>
      </c>
      <c r="AW478" t="s">
        <v>58</v>
      </c>
      <c r="AX478">
        <v>0</v>
      </c>
      <c r="AY478">
        <v>2</v>
      </c>
      <c r="AZ478">
        <v>4</v>
      </c>
      <c r="BA478">
        <v>4</v>
      </c>
      <c r="BB478" t="s">
        <v>59</v>
      </c>
    </row>
    <row r="479" spans="1:54" x14ac:dyDescent="0.2">
      <c r="A479" s="4" t="str">
        <f>VLOOKUP(F479,'Matching-Tabelle'!$A$57:$B$61,2,FALSE)</f>
        <v>curdin.schenkel@tkb.ch</v>
      </c>
      <c r="B479" s="4" t="str">
        <f>VLOOKUP(J479,'Matching-Tabelle'!$A$1:$B$52,2,FALSE)</f>
        <v>WPI Ausbildung</v>
      </c>
      <c r="C479" s="4">
        <v>15</v>
      </c>
      <c r="D479" s="4" t="s">
        <v>551</v>
      </c>
      <c r="E479" s="5">
        <v>42564</v>
      </c>
      <c r="F479" t="s">
        <v>46</v>
      </c>
      <c r="G479" t="s">
        <v>47</v>
      </c>
      <c r="H479" t="s">
        <v>48</v>
      </c>
      <c r="I479" s="1"/>
      <c r="J479">
        <v>99</v>
      </c>
      <c r="K479" t="s">
        <v>63</v>
      </c>
      <c r="L479" t="s">
        <v>64</v>
      </c>
      <c r="M479">
        <v>990001</v>
      </c>
      <c r="N479" t="s">
        <v>51</v>
      </c>
      <c r="O479">
        <v>15</v>
      </c>
      <c r="Q479">
        <v>15</v>
      </c>
      <c r="S479" t="s">
        <v>551</v>
      </c>
      <c r="AE479">
        <v>12</v>
      </c>
      <c r="AF479">
        <v>7.6</v>
      </c>
      <c r="AG479">
        <v>5</v>
      </c>
      <c r="AH479" t="s">
        <v>53</v>
      </c>
      <c r="AI479" t="s">
        <v>54</v>
      </c>
      <c r="AJ479">
        <v>2</v>
      </c>
      <c r="AK479">
        <v>1</v>
      </c>
      <c r="AL479">
        <v>1</v>
      </c>
      <c r="AM479" t="s">
        <v>55</v>
      </c>
      <c r="AN479" t="s">
        <v>56</v>
      </c>
      <c r="AP479">
        <v>1</v>
      </c>
      <c r="AQ479" t="s">
        <v>57</v>
      </c>
      <c r="AR479">
        <v>0</v>
      </c>
      <c r="AW479" t="s">
        <v>58</v>
      </c>
      <c r="AX479">
        <v>0</v>
      </c>
      <c r="AY479">
        <v>2</v>
      </c>
      <c r="AZ479">
        <v>15</v>
      </c>
      <c r="BA479">
        <v>15</v>
      </c>
      <c r="BB479" t="s">
        <v>59</v>
      </c>
    </row>
    <row r="480" spans="1:54" x14ac:dyDescent="0.2">
      <c r="A480" s="4" t="str">
        <f>VLOOKUP(F480,'Matching-Tabelle'!$A$57:$B$61,2,FALSE)</f>
        <v>curdin.schenkel@tkb.ch</v>
      </c>
      <c r="B480" s="4" t="str">
        <f>VLOOKUP(J480,'Matching-Tabelle'!$A$1:$B$52,2,FALSE)</f>
        <v>WPI Ausbildung</v>
      </c>
      <c r="C480" s="4">
        <v>12</v>
      </c>
      <c r="D480" s="4" t="s">
        <v>551</v>
      </c>
      <c r="E480" s="5">
        <v>42565</v>
      </c>
      <c r="F480" t="s">
        <v>46</v>
      </c>
      <c r="G480" t="s">
        <v>47</v>
      </c>
      <c r="H480" t="s">
        <v>48</v>
      </c>
      <c r="I480" s="1"/>
      <c r="J480">
        <v>99</v>
      </c>
      <c r="K480" t="s">
        <v>63</v>
      </c>
      <c r="L480" t="s">
        <v>64</v>
      </c>
      <c r="M480">
        <v>999001</v>
      </c>
      <c r="N480" t="s">
        <v>552</v>
      </c>
      <c r="O480">
        <v>12</v>
      </c>
      <c r="Q480">
        <v>12</v>
      </c>
      <c r="S480" t="s">
        <v>551</v>
      </c>
      <c r="AE480">
        <v>12</v>
      </c>
      <c r="AF480">
        <v>7.6</v>
      </c>
      <c r="AG480">
        <v>5</v>
      </c>
      <c r="AH480" t="s">
        <v>53</v>
      </c>
      <c r="AI480" t="s">
        <v>54</v>
      </c>
      <c r="AJ480">
        <v>2</v>
      </c>
      <c r="AK480">
        <v>1</v>
      </c>
      <c r="AL480">
        <v>1</v>
      </c>
      <c r="AM480" t="s">
        <v>55</v>
      </c>
      <c r="AN480" t="s">
        <v>56</v>
      </c>
      <c r="AP480">
        <v>1</v>
      </c>
      <c r="AQ480" t="s">
        <v>57</v>
      </c>
      <c r="AR480">
        <v>0</v>
      </c>
      <c r="AW480" t="s">
        <v>58</v>
      </c>
      <c r="AX480">
        <v>0</v>
      </c>
      <c r="AY480">
        <v>2</v>
      </c>
      <c r="AZ480">
        <v>12</v>
      </c>
      <c r="BA480">
        <v>12</v>
      </c>
      <c r="BB480" t="s">
        <v>59</v>
      </c>
    </row>
    <row r="481" spans="1:54" x14ac:dyDescent="0.2">
      <c r="A481" s="4" t="str">
        <f>VLOOKUP(F481,'Matching-Tabelle'!$A$57:$B$61,2,FALSE)</f>
        <v>curdin.schenkel@tkb.ch</v>
      </c>
      <c r="B481" s="4" t="str">
        <f>VLOOKUP(J481,'Matching-Tabelle'!$A$1:$B$52,2,FALSE)</f>
        <v>WPI Ausbildung</v>
      </c>
      <c r="C481" s="4">
        <v>9</v>
      </c>
      <c r="D481" s="4" t="s">
        <v>551</v>
      </c>
      <c r="E481" s="5">
        <v>42566</v>
      </c>
      <c r="F481" t="s">
        <v>46</v>
      </c>
      <c r="G481" t="s">
        <v>47</v>
      </c>
      <c r="H481" t="s">
        <v>48</v>
      </c>
      <c r="I481" s="1"/>
      <c r="J481">
        <v>99</v>
      </c>
      <c r="K481" t="s">
        <v>63</v>
      </c>
      <c r="L481" t="s">
        <v>64</v>
      </c>
      <c r="M481">
        <v>990001</v>
      </c>
      <c r="N481" t="s">
        <v>51</v>
      </c>
      <c r="O481">
        <v>9</v>
      </c>
      <c r="Q481">
        <v>9</v>
      </c>
      <c r="S481" t="s">
        <v>551</v>
      </c>
      <c r="AE481">
        <v>12</v>
      </c>
      <c r="AF481">
        <v>7.6</v>
      </c>
      <c r="AG481">
        <v>5</v>
      </c>
      <c r="AH481" t="s">
        <v>53</v>
      </c>
      <c r="AI481" t="s">
        <v>54</v>
      </c>
      <c r="AJ481">
        <v>2</v>
      </c>
      <c r="AK481">
        <v>1</v>
      </c>
      <c r="AL481">
        <v>1</v>
      </c>
      <c r="AM481" t="s">
        <v>55</v>
      </c>
      <c r="AN481" t="s">
        <v>56</v>
      </c>
      <c r="AP481">
        <v>1</v>
      </c>
      <c r="AQ481" t="s">
        <v>57</v>
      </c>
      <c r="AR481">
        <v>0</v>
      </c>
      <c r="AW481" t="s">
        <v>58</v>
      </c>
      <c r="AX481">
        <v>0</v>
      </c>
      <c r="AY481">
        <v>2</v>
      </c>
      <c r="AZ481">
        <v>9</v>
      </c>
      <c r="BA481">
        <v>9</v>
      </c>
      <c r="BB481" t="s">
        <v>59</v>
      </c>
    </row>
    <row r="482" spans="1:54" x14ac:dyDescent="0.2">
      <c r="A482" s="4" t="str">
        <f>VLOOKUP(F482,'Matching-Tabelle'!$A$57:$B$61,2,FALSE)</f>
        <v>curdin.schenkel@tkb.ch</v>
      </c>
      <c r="B482" s="4" t="str">
        <f>VLOOKUP(J482,'Matching-Tabelle'!$A$1:$B$52,2,FALSE)</f>
        <v>WPI Ausbildung</v>
      </c>
      <c r="C482" s="4">
        <v>2</v>
      </c>
      <c r="D482" s="4" t="s">
        <v>585</v>
      </c>
      <c r="E482" s="5">
        <v>42606</v>
      </c>
      <c r="F482" t="s">
        <v>46</v>
      </c>
      <c r="G482" t="s">
        <v>47</v>
      </c>
      <c r="H482" t="s">
        <v>48</v>
      </c>
      <c r="I482" s="1"/>
      <c r="J482">
        <v>99</v>
      </c>
      <c r="K482" t="s">
        <v>63</v>
      </c>
      <c r="L482" t="s">
        <v>64</v>
      </c>
      <c r="M482">
        <v>990001</v>
      </c>
      <c r="N482" t="s">
        <v>51</v>
      </c>
      <c r="O482">
        <v>2</v>
      </c>
      <c r="Q482">
        <v>2</v>
      </c>
      <c r="S482" t="s">
        <v>585</v>
      </c>
      <c r="AE482">
        <v>12</v>
      </c>
      <c r="AF482">
        <v>7.6</v>
      </c>
      <c r="AG482">
        <v>5</v>
      </c>
      <c r="AH482" t="s">
        <v>53</v>
      </c>
      <c r="AI482" t="s">
        <v>54</v>
      </c>
      <c r="AJ482">
        <v>2</v>
      </c>
      <c r="AK482">
        <v>1</v>
      </c>
      <c r="AL482">
        <v>1</v>
      </c>
      <c r="AM482" t="s">
        <v>55</v>
      </c>
      <c r="AN482" t="s">
        <v>56</v>
      </c>
      <c r="AP482">
        <v>1</v>
      </c>
      <c r="AQ482" t="s">
        <v>57</v>
      </c>
      <c r="AR482">
        <v>0</v>
      </c>
      <c r="AW482" t="s">
        <v>58</v>
      </c>
      <c r="AX482">
        <v>0</v>
      </c>
      <c r="AY482">
        <v>2</v>
      </c>
      <c r="AZ482">
        <v>2</v>
      </c>
      <c r="BA482">
        <v>2</v>
      </c>
      <c r="BB482" t="s">
        <v>59</v>
      </c>
    </row>
    <row r="483" spans="1:54" x14ac:dyDescent="0.2">
      <c r="A483" s="4" t="str">
        <f>VLOOKUP(F483,'Matching-Tabelle'!$A$57:$B$61,2,FALSE)</f>
        <v>curdin.schenkel@tkb.ch</v>
      </c>
      <c r="B483" s="4" t="str">
        <f>VLOOKUP(J483,'Matching-Tabelle'!$A$1:$B$52,2,FALSE)</f>
        <v>WPI Ausbildung</v>
      </c>
      <c r="C483" s="4">
        <v>4</v>
      </c>
      <c r="D483" s="4" t="s">
        <v>400</v>
      </c>
      <c r="E483" s="5">
        <v>42608</v>
      </c>
      <c r="F483" t="s">
        <v>46</v>
      </c>
      <c r="G483" t="s">
        <v>47</v>
      </c>
      <c r="H483" t="s">
        <v>48</v>
      </c>
      <c r="I483" s="1"/>
      <c r="J483">
        <v>99</v>
      </c>
      <c r="K483" t="s">
        <v>63</v>
      </c>
      <c r="L483" t="s">
        <v>64</v>
      </c>
      <c r="M483">
        <v>990001</v>
      </c>
      <c r="N483" t="s">
        <v>51</v>
      </c>
      <c r="O483">
        <v>4</v>
      </c>
      <c r="Q483">
        <v>4</v>
      </c>
      <c r="S483" t="s">
        <v>400</v>
      </c>
      <c r="AE483">
        <v>12</v>
      </c>
      <c r="AF483">
        <v>7.6</v>
      </c>
      <c r="AG483">
        <v>5</v>
      </c>
      <c r="AH483" t="s">
        <v>53</v>
      </c>
      <c r="AI483" t="s">
        <v>54</v>
      </c>
      <c r="AJ483">
        <v>2</v>
      </c>
      <c r="AK483">
        <v>1</v>
      </c>
      <c r="AL483">
        <v>1</v>
      </c>
      <c r="AM483" t="s">
        <v>55</v>
      </c>
      <c r="AN483" t="s">
        <v>56</v>
      </c>
      <c r="AP483">
        <v>1</v>
      </c>
      <c r="AQ483" t="s">
        <v>57</v>
      </c>
      <c r="AR483">
        <v>0</v>
      </c>
      <c r="AW483" t="s">
        <v>58</v>
      </c>
      <c r="AX483">
        <v>0</v>
      </c>
      <c r="AY483">
        <v>2</v>
      </c>
      <c r="AZ483">
        <v>4</v>
      </c>
      <c r="BA483">
        <v>4</v>
      </c>
      <c r="BB483" t="s">
        <v>59</v>
      </c>
    </row>
    <row r="484" spans="1:54" x14ac:dyDescent="0.2">
      <c r="A484" s="4" t="str">
        <f>VLOOKUP(F484,'Matching-Tabelle'!$A$57:$B$61,2,FALSE)</f>
        <v>curdin.schenkel@tkb.ch</v>
      </c>
      <c r="B484" s="4" t="str">
        <f>VLOOKUP(J484,'Matching-Tabelle'!$A$1:$B$52,2,FALSE)</f>
        <v>WPI Ausbildung</v>
      </c>
      <c r="C484" s="4">
        <v>14</v>
      </c>
      <c r="D484" s="4" t="s">
        <v>427</v>
      </c>
      <c r="E484" s="5">
        <v>42609</v>
      </c>
      <c r="F484" t="s">
        <v>46</v>
      </c>
      <c r="G484" t="s">
        <v>47</v>
      </c>
      <c r="H484" t="s">
        <v>48</v>
      </c>
      <c r="I484" s="1"/>
      <c r="J484">
        <v>99</v>
      </c>
      <c r="K484" t="s">
        <v>63</v>
      </c>
      <c r="L484" t="s">
        <v>64</v>
      </c>
      <c r="M484">
        <v>990001</v>
      </c>
      <c r="N484" t="s">
        <v>51</v>
      </c>
      <c r="O484">
        <v>14</v>
      </c>
      <c r="Q484">
        <v>14</v>
      </c>
      <c r="S484" t="s">
        <v>427</v>
      </c>
      <c r="AE484">
        <v>12</v>
      </c>
      <c r="AF484">
        <v>7.6</v>
      </c>
      <c r="AG484">
        <v>5</v>
      </c>
      <c r="AH484" t="s">
        <v>53</v>
      </c>
      <c r="AI484" t="s">
        <v>54</v>
      </c>
      <c r="AJ484">
        <v>2</v>
      </c>
      <c r="AK484">
        <v>1</v>
      </c>
      <c r="AL484">
        <v>1</v>
      </c>
      <c r="AM484" t="s">
        <v>55</v>
      </c>
      <c r="AN484" t="s">
        <v>56</v>
      </c>
      <c r="AP484">
        <v>1</v>
      </c>
      <c r="AQ484" t="s">
        <v>57</v>
      </c>
      <c r="AR484">
        <v>0</v>
      </c>
      <c r="AW484" t="s">
        <v>58</v>
      </c>
      <c r="AX484">
        <v>0</v>
      </c>
      <c r="AY484">
        <v>2</v>
      </c>
      <c r="AZ484">
        <v>14</v>
      </c>
      <c r="BA484">
        <v>14</v>
      </c>
      <c r="BB484" t="s">
        <v>59</v>
      </c>
    </row>
    <row r="485" spans="1:54" x14ac:dyDescent="0.2">
      <c r="A485" s="4" t="str">
        <f>VLOOKUP(F485,'Matching-Tabelle'!$A$57:$B$61,2,FALSE)</f>
        <v>curdin.schenkel@tkb.ch</v>
      </c>
      <c r="B485" s="4" t="str">
        <f>VLOOKUP(J485,'Matching-Tabelle'!$A$1:$B$52,2,FALSE)</f>
        <v>WPI Ausbildung</v>
      </c>
      <c r="C485" s="4">
        <v>4</v>
      </c>
      <c r="D485" s="4" t="s">
        <v>427</v>
      </c>
      <c r="E485" s="5">
        <v>42610</v>
      </c>
      <c r="F485" t="s">
        <v>46</v>
      </c>
      <c r="G485" t="s">
        <v>47</v>
      </c>
      <c r="H485" t="s">
        <v>48</v>
      </c>
      <c r="I485" s="1"/>
      <c r="J485">
        <v>99</v>
      </c>
      <c r="K485" t="s">
        <v>63</v>
      </c>
      <c r="L485" t="s">
        <v>64</v>
      </c>
      <c r="M485">
        <v>990001</v>
      </c>
      <c r="N485" t="s">
        <v>51</v>
      </c>
      <c r="O485">
        <v>4</v>
      </c>
      <c r="Q485">
        <v>4</v>
      </c>
      <c r="S485" t="s">
        <v>427</v>
      </c>
      <c r="AE485">
        <v>12</v>
      </c>
      <c r="AF485">
        <v>7.6</v>
      </c>
      <c r="AG485">
        <v>5</v>
      </c>
      <c r="AH485" t="s">
        <v>53</v>
      </c>
      <c r="AI485" t="s">
        <v>54</v>
      </c>
      <c r="AJ485">
        <v>2</v>
      </c>
      <c r="AK485">
        <v>1</v>
      </c>
      <c r="AL485">
        <v>1</v>
      </c>
      <c r="AM485" t="s">
        <v>55</v>
      </c>
      <c r="AN485" t="s">
        <v>56</v>
      </c>
      <c r="AP485">
        <v>1</v>
      </c>
      <c r="AQ485" t="s">
        <v>57</v>
      </c>
      <c r="AR485">
        <v>0</v>
      </c>
      <c r="AW485" t="s">
        <v>58</v>
      </c>
      <c r="AX485">
        <v>0</v>
      </c>
      <c r="AY485">
        <v>2</v>
      </c>
      <c r="AZ485">
        <v>4</v>
      </c>
      <c r="BA485">
        <v>4</v>
      </c>
      <c r="BB485" t="s">
        <v>59</v>
      </c>
    </row>
    <row r="486" spans="1:54" x14ac:dyDescent="0.2">
      <c r="A486" s="4" t="str">
        <f>VLOOKUP(F486,'Matching-Tabelle'!$A$57:$B$61,2,FALSE)</f>
        <v>curdin.schenkel@tkb.ch</v>
      </c>
      <c r="B486" s="4" t="str">
        <f>VLOOKUP(J486,'Matching-Tabelle'!$A$1:$B$52,2,FALSE)</f>
        <v>WPI Ausbildung</v>
      </c>
      <c r="C486" s="4">
        <v>14</v>
      </c>
      <c r="D486" s="4" t="s">
        <v>370</v>
      </c>
      <c r="E486" s="5">
        <v>42623</v>
      </c>
      <c r="F486" t="s">
        <v>46</v>
      </c>
      <c r="G486" t="s">
        <v>47</v>
      </c>
      <c r="H486" t="s">
        <v>48</v>
      </c>
      <c r="I486" s="1"/>
      <c r="J486">
        <v>99</v>
      </c>
      <c r="K486" t="s">
        <v>63</v>
      </c>
      <c r="L486" t="s">
        <v>64</v>
      </c>
      <c r="M486">
        <v>990001</v>
      </c>
      <c r="N486" t="s">
        <v>51</v>
      </c>
      <c r="O486">
        <v>14</v>
      </c>
      <c r="Q486">
        <v>14</v>
      </c>
      <c r="S486" t="s">
        <v>370</v>
      </c>
      <c r="AE486">
        <v>12</v>
      </c>
      <c r="AF486">
        <v>7.6</v>
      </c>
      <c r="AG486">
        <v>5</v>
      </c>
      <c r="AH486" t="s">
        <v>53</v>
      </c>
      <c r="AI486" t="s">
        <v>54</v>
      </c>
      <c r="AJ486">
        <v>2</v>
      </c>
      <c r="AK486">
        <v>1</v>
      </c>
      <c r="AL486">
        <v>1</v>
      </c>
      <c r="AM486" t="s">
        <v>55</v>
      </c>
      <c r="AN486" t="s">
        <v>56</v>
      </c>
      <c r="AP486">
        <v>1</v>
      </c>
      <c r="AQ486" t="s">
        <v>57</v>
      </c>
      <c r="AR486">
        <v>0</v>
      </c>
      <c r="AW486" t="s">
        <v>58</v>
      </c>
      <c r="AX486">
        <v>0</v>
      </c>
      <c r="AY486">
        <v>2</v>
      </c>
      <c r="AZ486">
        <v>14</v>
      </c>
      <c r="BA486">
        <v>14</v>
      </c>
      <c r="BB486" t="s">
        <v>59</v>
      </c>
    </row>
    <row r="487" spans="1:54" x14ac:dyDescent="0.2">
      <c r="A487" s="4" t="str">
        <f>VLOOKUP(F487,'Matching-Tabelle'!$A$57:$B$61,2,FALSE)</f>
        <v>curdin.schenkel@tkb.ch</v>
      </c>
      <c r="B487" s="4" t="str">
        <f>VLOOKUP(J487,'Matching-Tabelle'!$A$1:$B$52,2,FALSE)</f>
        <v>WPI Ausbildung</v>
      </c>
      <c r="C487" s="4">
        <v>14</v>
      </c>
      <c r="D487" s="4" t="s">
        <v>308</v>
      </c>
      <c r="E487" s="5">
        <v>42627</v>
      </c>
      <c r="F487" t="s">
        <v>46</v>
      </c>
      <c r="G487" t="s">
        <v>47</v>
      </c>
      <c r="H487" t="s">
        <v>48</v>
      </c>
      <c r="I487" s="1"/>
      <c r="J487">
        <v>99</v>
      </c>
      <c r="K487" t="s">
        <v>63</v>
      </c>
      <c r="L487" t="s">
        <v>64</v>
      </c>
      <c r="M487">
        <v>990001</v>
      </c>
      <c r="N487" t="s">
        <v>51</v>
      </c>
      <c r="O487">
        <v>14</v>
      </c>
      <c r="Q487">
        <v>14</v>
      </c>
      <c r="S487" t="s">
        <v>308</v>
      </c>
      <c r="AE487">
        <v>12</v>
      </c>
      <c r="AF487">
        <v>7.6</v>
      </c>
      <c r="AG487">
        <v>5</v>
      </c>
      <c r="AH487" t="s">
        <v>53</v>
      </c>
      <c r="AI487" t="s">
        <v>54</v>
      </c>
      <c r="AJ487">
        <v>2</v>
      </c>
      <c r="AK487">
        <v>1</v>
      </c>
      <c r="AL487">
        <v>1</v>
      </c>
      <c r="AM487" t="s">
        <v>55</v>
      </c>
      <c r="AN487" t="s">
        <v>56</v>
      </c>
      <c r="AP487">
        <v>1</v>
      </c>
      <c r="AQ487" t="s">
        <v>57</v>
      </c>
      <c r="AR487">
        <v>0</v>
      </c>
      <c r="AW487" t="s">
        <v>58</v>
      </c>
      <c r="AX487">
        <v>0</v>
      </c>
      <c r="AY487">
        <v>2</v>
      </c>
      <c r="AZ487">
        <v>14</v>
      </c>
      <c r="BA487">
        <v>14</v>
      </c>
      <c r="BB487" t="s">
        <v>59</v>
      </c>
    </row>
    <row r="488" spans="1:54" x14ac:dyDescent="0.2">
      <c r="A488" s="4" t="str">
        <f>VLOOKUP(F488,'Matching-Tabelle'!$A$57:$B$61,2,FALSE)</f>
        <v>curdin.schenkel@tkb.ch</v>
      </c>
      <c r="B488" s="4" t="str">
        <f>VLOOKUP(J488,'Matching-Tabelle'!$A$1:$B$52,2,FALSE)</f>
        <v>WPI Ausbildung</v>
      </c>
      <c r="C488" s="4">
        <v>10</v>
      </c>
      <c r="D488" s="4" t="s">
        <v>308</v>
      </c>
      <c r="E488" s="5">
        <v>42628</v>
      </c>
      <c r="F488" t="s">
        <v>46</v>
      </c>
      <c r="G488" t="s">
        <v>47</v>
      </c>
      <c r="H488" t="s">
        <v>48</v>
      </c>
      <c r="I488" s="1"/>
      <c r="J488">
        <v>99</v>
      </c>
      <c r="K488" t="s">
        <v>63</v>
      </c>
      <c r="L488" t="s">
        <v>64</v>
      </c>
      <c r="M488">
        <v>990001</v>
      </c>
      <c r="N488" t="s">
        <v>51</v>
      </c>
      <c r="O488">
        <v>10</v>
      </c>
      <c r="Q488">
        <v>10</v>
      </c>
      <c r="S488" t="s">
        <v>308</v>
      </c>
      <c r="AE488">
        <v>12</v>
      </c>
      <c r="AF488">
        <v>7.6</v>
      </c>
      <c r="AG488">
        <v>5</v>
      </c>
      <c r="AH488" t="s">
        <v>53</v>
      </c>
      <c r="AI488" t="s">
        <v>54</v>
      </c>
      <c r="AJ488">
        <v>2</v>
      </c>
      <c r="AK488">
        <v>1</v>
      </c>
      <c r="AL488">
        <v>1</v>
      </c>
      <c r="AM488" t="s">
        <v>55</v>
      </c>
      <c r="AN488" t="s">
        <v>56</v>
      </c>
      <c r="AP488">
        <v>1</v>
      </c>
      <c r="AQ488" t="s">
        <v>57</v>
      </c>
      <c r="AR488">
        <v>0</v>
      </c>
      <c r="AW488" t="s">
        <v>58</v>
      </c>
      <c r="AX488">
        <v>0</v>
      </c>
      <c r="AY488">
        <v>2</v>
      </c>
      <c r="AZ488">
        <v>10</v>
      </c>
      <c r="BA488">
        <v>10</v>
      </c>
      <c r="BB488" t="s">
        <v>59</v>
      </c>
    </row>
    <row r="489" spans="1:54" x14ac:dyDescent="0.2">
      <c r="A489" s="4" t="str">
        <f>VLOOKUP(F489,'Matching-Tabelle'!$A$57:$B$61,2,FALSE)</f>
        <v>curdin.schenkel@tkb.ch</v>
      </c>
      <c r="B489" s="4" t="str">
        <f>VLOOKUP(J489,'Matching-Tabelle'!$A$1:$B$52,2,FALSE)</f>
        <v>WPI Ausbildung</v>
      </c>
      <c r="C489" s="4">
        <v>8</v>
      </c>
      <c r="D489" s="4" t="s">
        <v>308</v>
      </c>
      <c r="E489" s="5">
        <v>42629</v>
      </c>
      <c r="F489" t="s">
        <v>46</v>
      </c>
      <c r="G489" t="s">
        <v>47</v>
      </c>
      <c r="H489" t="s">
        <v>48</v>
      </c>
      <c r="I489" s="1"/>
      <c r="J489">
        <v>99</v>
      </c>
      <c r="K489" t="s">
        <v>63</v>
      </c>
      <c r="L489" t="s">
        <v>64</v>
      </c>
      <c r="M489">
        <v>990001</v>
      </c>
      <c r="N489" t="s">
        <v>51</v>
      </c>
      <c r="O489">
        <v>8</v>
      </c>
      <c r="Q489">
        <v>8</v>
      </c>
      <c r="S489" t="s">
        <v>308</v>
      </c>
      <c r="AE489">
        <v>12</v>
      </c>
      <c r="AF489">
        <v>7.6</v>
      </c>
      <c r="AG489">
        <v>5</v>
      </c>
      <c r="AH489" t="s">
        <v>53</v>
      </c>
      <c r="AI489" t="s">
        <v>54</v>
      </c>
      <c r="AJ489">
        <v>2</v>
      </c>
      <c r="AK489">
        <v>1</v>
      </c>
      <c r="AL489">
        <v>1</v>
      </c>
      <c r="AM489" t="s">
        <v>55</v>
      </c>
      <c r="AN489" t="s">
        <v>56</v>
      </c>
      <c r="AP489">
        <v>1</v>
      </c>
      <c r="AQ489" t="s">
        <v>57</v>
      </c>
      <c r="AR489">
        <v>0</v>
      </c>
      <c r="AW489" t="s">
        <v>58</v>
      </c>
      <c r="AX489">
        <v>0</v>
      </c>
      <c r="AY489">
        <v>2</v>
      </c>
      <c r="AZ489">
        <v>8</v>
      </c>
      <c r="BA489">
        <v>8</v>
      </c>
      <c r="BB489" t="s">
        <v>59</v>
      </c>
    </row>
    <row r="490" spans="1:54" x14ac:dyDescent="0.2">
      <c r="A490" s="4" t="str">
        <f>VLOOKUP(F490,'Matching-Tabelle'!$A$57:$B$61,2,FALSE)</f>
        <v>curdin.schenkel@tkb.ch</v>
      </c>
      <c r="B490" s="4" t="str">
        <f>VLOOKUP(J490,'Matching-Tabelle'!$A$1:$B$52,2,FALSE)</f>
        <v>WPI Ausbildung</v>
      </c>
      <c r="C490" s="4">
        <v>10</v>
      </c>
      <c r="D490" s="4" t="s">
        <v>400</v>
      </c>
      <c r="E490" s="5">
        <v>42630</v>
      </c>
      <c r="F490" t="s">
        <v>46</v>
      </c>
      <c r="G490" t="s">
        <v>47</v>
      </c>
      <c r="H490" t="s">
        <v>48</v>
      </c>
      <c r="I490" s="1"/>
      <c r="J490">
        <v>99</v>
      </c>
      <c r="K490" t="s">
        <v>63</v>
      </c>
      <c r="L490" t="s">
        <v>64</v>
      </c>
      <c r="M490">
        <v>990001</v>
      </c>
      <c r="N490" t="s">
        <v>51</v>
      </c>
      <c r="O490">
        <v>10</v>
      </c>
      <c r="Q490">
        <v>10</v>
      </c>
      <c r="S490" t="s">
        <v>400</v>
      </c>
      <c r="AE490">
        <v>12</v>
      </c>
      <c r="AF490">
        <v>7.6</v>
      </c>
      <c r="AG490">
        <v>5</v>
      </c>
      <c r="AH490" t="s">
        <v>53</v>
      </c>
      <c r="AI490" t="s">
        <v>54</v>
      </c>
      <c r="AJ490">
        <v>2</v>
      </c>
      <c r="AK490">
        <v>1</v>
      </c>
      <c r="AL490">
        <v>1</v>
      </c>
      <c r="AM490" t="s">
        <v>55</v>
      </c>
      <c r="AN490" t="s">
        <v>56</v>
      </c>
      <c r="AP490">
        <v>1</v>
      </c>
      <c r="AQ490" t="s">
        <v>57</v>
      </c>
      <c r="AR490">
        <v>0</v>
      </c>
      <c r="AW490" t="s">
        <v>58</v>
      </c>
      <c r="AX490">
        <v>0</v>
      </c>
      <c r="AY490">
        <v>2</v>
      </c>
      <c r="AZ490">
        <v>10</v>
      </c>
      <c r="BA490">
        <v>10</v>
      </c>
      <c r="BB490" t="s">
        <v>59</v>
      </c>
    </row>
    <row r="491" spans="1:54" x14ac:dyDescent="0.2">
      <c r="A491" s="4" t="str">
        <f>VLOOKUP(F491,'Matching-Tabelle'!$A$57:$B$61,2,FALSE)</f>
        <v>curdin.schenkel@tkb.ch</v>
      </c>
      <c r="B491" s="4" t="str">
        <f>VLOOKUP(J491,'Matching-Tabelle'!$A$1:$B$52,2,FALSE)</f>
        <v>WPI Ausbildung</v>
      </c>
      <c r="C491" s="4">
        <v>7</v>
      </c>
      <c r="D491" s="4" t="s">
        <v>370</v>
      </c>
      <c r="E491" s="5">
        <v>42632</v>
      </c>
      <c r="F491" t="s">
        <v>46</v>
      </c>
      <c r="G491" t="s">
        <v>47</v>
      </c>
      <c r="H491" t="s">
        <v>48</v>
      </c>
      <c r="I491" s="1"/>
      <c r="J491">
        <v>99</v>
      </c>
      <c r="K491" t="s">
        <v>63</v>
      </c>
      <c r="L491" t="s">
        <v>64</v>
      </c>
      <c r="M491">
        <v>990001</v>
      </c>
      <c r="N491" t="s">
        <v>51</v>
      </c>
      <c r="O491">
        <v>7</v>
      </c>
      <c r="Q491">
        <v>7</v>
      </c>
      <c r="S491" t="s">
        <v>370</v>
      </c>
      <c r="AE491">
        <v>12</v>
      </c>
      <c r="AF491">
        <v>7.6</v>
      </c>
      <c r="AG491">
        <v>5</v>
      </c>
      <c r="AH491" t="s">
        <v>53</v>
      </c>
      <c r="AI491" t="s">
        <v>54</v>
      </c>
      <c r="AJ491">
        <v>2</v>
      </c>
      <c r="AK491">
        <v>1</v>
      </c>
      <c r="AL491">
        <v>1</v>
      </c>
      <c r="AM491" t="s">
        <v>55</v>
      </c>
      <c r="AN491" t="s">
        <v>56</v>
      </c>
      <c r="AP491">
        <v>1</v>
      </c>
      <c r="AQ491" t="s">
        <v>57</v>
      </c>
      <c r="AR491">
        <v>0</v>
      </c>
      <c r="AW491" t="s">
        <v>58</v>
      </c>
      <c r="AX491">
        <v>0</v>
      </c>
      <c r="AY491">
        <v>2</v>
      </c>
      <c r="AZ491">
        <v>7</v>
      </c>
      <c r="BA491">
        <v>7</v>
      </c>
      <c r="BB491" t="s">
        <v>59</v>
      </c>
    </row>
    <row r="492" spans="1:54" x14ac:dyDescent="0.2">
      <c r="A492" s="4" t="str">
        <f>VLOOKUP(F492,'Matching-Tabelle'!$A$57:$B$61,2,FALSE)</f>
        <v>curdin.schenkel@tkb.ch</v>
      </c>
      <c r="B492" s="4" t="str">
        <f>VLOOKUP(J492,'Matching-Tabelle'!$A$1:$B$52,2,FALSE)</f>
        <v>WPI Ausbildung</v>
      </c>
      <c r="C492" s="4">
        <v>9</v>
      </c>
      <c r="D492" s="4" t="s">
        <v>370</v>
      </c>
      <c r="E492" s="5">
        <v>42633</v>
      </c>
      <c r="F492" t="s">
        <v>46</v>
      </c>
      <c r="G492" t="s">
        <v>47</v>
      </c>
      <c r="H492" t="s">
        <v>48</v>
      </c>
      <c r="I492" s="1"/>
      <c r="J492">
        <v>99</v>
      </c>
      <c r="K492" t="s">
        <v>63</v>
      </c>
      <c r="L492" t="s">
        <v>64</v>
      </c>
      <c r="M492">
        <v>990001</v>
      </c>
      <c r="N492" t="s">
        <v>51</v>
      </c>
      <c r="O492">
        <v>9</v>
      </c>
      <c r="Q492">
        <v>9</v>
      </c>
      <c r="S492" t="s">
        <v>370</v>
      </c>
      <c r="AE492">
        <v>12</v>
      </c>
      <c r="AF492">
        <v>7.6</v>
      </c>
      <c r="AG492">
        <v>5</v>
      </c>
      <c r="AH492" t="s">
        <v>53</v>
      </c>
      <c r="AI492" t="s">
        <v>54</v>
      </c>
      <c r="AJ492">
        <v>2</v>
      </c>
      <c r="AK492">
        <v>1</v>
      </c>
      <c r="AL492">
        <v>1</v>
      </c>
      <c r="AM492" t="s">
        <v>55</v>
      </c>
      <c r="AN492" t="s">
        <v>56</v>
      </c>
      <c r="AP492">
        <v>1</v>
      </c>
      <c r="AQ492" t="s">
        <v>57</v>
      </c>
      <c r="AR492">
        <v>0</v>
      </c>
      <c r="AW492" t="s">
        <v>58</v>
      </c>
      <c r="AX492">
        <v>0</v>
      </c>
      <c r="AY492">
        <v>2</v>
      </c>
      <c r="AZ492">
        <v>9</v>
      </c>
      <c r="BA492">
        <v>9</v>
      </c>
      <c r="BB492" t="s">
        <v>59</v>
      </c>
    </row>
    <row r="493" spans="1:54" x14ac:dyDescent="0.2">
      <c r="A493" s="4" t="str">
        <f>VLOOKUP(F493,'Matching-Tabelle'!$A$57:$B$61,2,FALSE)</f>
        <v>curdin.schenkel@tkb.ch</v>
      </c>
      <c r="B493" s="4" t="str">
        <f>VLOOKUP(J493,'Matching-Tabelle'!$A$1:$B$52,2,FALSE)</f>
        <v>WPI Ausbildung</v>
      </c>
      <c r="C493" s="4">
        <v>7</v>
      </c>
      <c r="D493" s="4" t="s">
        <v>370</v>
      </c>
      <c r="E493" s="5">
        <v>42634</v>
      </c>
      <c r="F493" t="s">
        <v>46</v>
      </c>
      <c r="G493" t="s">
        <v>47</v>
      </c>
      <c r="H493" t="s">
        <v>48</v>
      </c>
      <c r="I493" s="1"/>
      <c r="J493">
        <v>99</v>
      </c>
      <c r="K493" t="s">
        <v>63</v>
      </c>
      <c r="L493" t="s">
        <v>64</v>
      </c>
      <c r="M493">
        <v>990001</v>
      </c>
      <c r="N493" t="s">
        <v>51</v>
      </c>
      <c r="O493">
        <v>7</v>
      </c>
      <c r="Q493">
        <v>7</v>
      </c>
      <c r="S493" t="s">
        <v>370</v>
      </c>
      <c r="AE493">
        <v>12</v>
      </c>
      <c r="AF493">
        <v>7.6</v>
      </c>
      <c r="AG493">
        <v>5</v>
      </c>
      <c r="AH493" t="s">
        <v>53</v>
      </c>
      <c r="AI493" t="s">
        <v>54</v>
      </c>
      <c r="AJ493">
        <v>2</v>
      </c>
      <c r="AK493">
        <v>1</v>
      </c>
      <c r="AL493">
        <v>1</v>
      </c>
      <c r="AM493" t="s">
        <v>55</v>
      </c>
      <c r="AN493" t="s">
        <v>56</v>
      </c>
      <c r="AP493">
        <v>1</v>
      </c>
      <c r="AQ493" t="s">
        <v>57</v>
      </c>
      <c r="AR493">
        <v>0</v>
      </c>
      <c r="AW493" t="s">
        <v>58</v>
      </c>
      <c r="AX493">
        <v>0</v>
      </c>
      <c r="AY493">
        <v>2</v>
      </c>
      <c r="AZ493">
        <v>7</v>
      </c>
      <c r="BA493">
        <v>7</v>
      </c>
      <c r="BB493" t="s">
        <v>59</v>
      </c>
    </row>
    <row r="494" spans="1:54" x14ac:dyDescent="0.2">
      <c r="A494" s="4" t="str">
        <f>VLOOKUP(F494,'Matching-Tabelle'!$A$57:$B$61,2,FALSE)</f>
        <v>curdin.schenkel@tkb.ch</v>
      </c>
      <c r="B494" s="4" t="str">
        <f>VLOOKUP(J494,'Matching-Tabelle'!$A$1:$B$52,2,FALSE)</f>
        <v>WPI Ausbildung</v>
      </c>
      <c r="C494" s="4">
        <v>8</v>
      </c>
      <c r="D494" s="4" t="s">
        <v>379</v>
      </c>
      <c r="E494" s="5">
        <v>42654</v>
      </c>
      <c r="F494" t="s">
        <v>46</v>
      </c>
      <c r="G494" t="s">
        <v>47</v>
      </c>
      <c r="H494" t="s">
        <v>48</v>
      </c>
      <c r="I494" s="1"/>
      <c r="J494">
        <v>99</v>
      </c>
      <c r="K494" t="s">
        <v>63</v>
      </c>
      <c r="L494" t="s">
        <v>64</v>
      </c>
      <c r="M494">
        <v>990001</v>
      </c>
      <c r="N494" t="s">
        <v>51</v>
      </c>
      <c r="O494">
        <v>8</v>
      </c>
      <c r="Q494">
        <v>8</v>
      </c>
      <c r="S494" t="s">
        <v>379</v>
      </c>
      <c r="AE494">
        <v>12</v>
      </c>
      <c r="AF494">
        <v>7.6</v>
      </c>
      <c r="AG494">
        <v>5</v>
      </c>
      <c r="AH494" t="s">
        <v>53</v>
      </c>
      <c r="AI494" t="s">
        <v>54</v>
      </c>
      <c r="AJ494">
        <v>2</v>
      </c>
      <c r="AK494">
        <v>1</v>
      </c>
      <c r="AL494">
        <v>1</v>
      </c>
      <c r="AM494" t="s">
        <v>55</v>
      </c>
      <c r="AN494" t="s">
        <v>56</v>
      </c>
      <c r="AP494">
        <v>1</v>
      </c>
      <c r="AQ494" t="s">
        <v>57</v>
      </c>
      <c r="AR494">
        <v>0</v>
      </c>
      <c r="AW494" t="s">
        <v>58</v>
      </c>
      <c r="AX494">
        <v>0</v>
      </c>
      <c r="AY494">
        <v>2</v>
      </c>
      <c r="AZ494">
        <v>8</v>
      </c>
      <c r="BA494">
        <v>8</v>
      </c>
      <c r="BB494" t="s">
        <v>59</v>
      </c>
    </row>
    <row r="495" spans="1:54" x14ac:dyDescent="0.2">
      <c r="A495" s="4" t="str">
        <f>VLOOKUP(F495,'Matching-Tabelle'!$A$57:$B$61,2,FALSE)</f>
        <v>curdin.schenkel@tkb.ch</v>
      </c>
      <c r="B495" s="4" t="str">
        <f>VLOOKUP(J495,'Matching-Tabelle'!$A$1:$B$52,2,FALSE)</f>
        <v>WPI Ausbildung</v>
      </c>
      <c r="C495" s="4">
        <v>9</v>
      </c>
      <c r="D495" s="4" t="s">
        <v>308</v>
      </c>
      <c r="E495" s="5">
        <v>42662</v>
      </c>
      <c r="F495" t="s">
        <v>46</v>
      </c>
      <c r="G495" t="s">
        <v>47</v>
      </c>
      <c r="H495" t="s">
        <v>48</v>
      </c>
      <c r="I495" s="1"/>
      <c r="J495">
        <v>99</v>
      </c>
      <c r="K495" t="s">
        <v>63</v>
      </c>
      <c r="L495" t="s">
        <v>64</v>
      </c>
      <c r="M495">
        <v>990001</v>
      </c>
      <c r="N495" t="s">
        <v>51</v>
      </c>
      <c r="O495">
        <v>9</v>
      </c>
      <c r="Q495">
        <v>9</v>
      </c>
      <c r="S495" t="s">
        <v>308</v>
      </c>
      <c r="AE495">
        <v>12</v>
      </c>
      <c r="AF495">
        <v>7.6</v>
      </c>
      <c r="AG495">
        <v>5</v>
      </c>
      <c r="AH495" t="s">
        <v>53</v>
      </c>
      <c r="AI495" t="s">
        <v>54</v>
      </c>
      <c r="AJ495">
        <v>2</v>
      </c>
      <c r="AK495">
        <v>1</v>
      </c>
      <c r="AL495">
        <v>1</v>
      </c>
      <c r="AM495" t="s">
        <v>55</v>
      </c>
      <c r="AN495" t="s">
        <v>56</v>
      </c>
      <c r="AP495">
        <v>1</v>
      </c>
      <c r="AQ495" t="s">
        <v>57</v>
      </c>
      <c r="AR495">
        <v>0</v>
      </c>
      <c r="AW495" t="s">
        <v>58</v>
      </c>
      <c r="AX495">
        <v>0</v>
      </c>
      <c r="AY495">
        <v>2</v>
      </c>
      <c r="AZ495">
        <v>9</v>
      </c>
      <c r="BA495">
        <v>9</v>
      </c>
      <c r="BB495" t="s">
        <v>59</v>
      </c>
    </row>
    <row r="496" spans="1:54" x14ac:dyDescent="0.2">
      <c r="A496" s="4" t="str">
        <f>VLOOKUP(F496,'Matching-Tabelle'!$A$57:$B$61,2,FALSE)</f>
        <v>curdin.schenkel@tkb.ch</v>
      </c>
      <c r="B496" s="4" t="str">
        <f>VLOOKUP(J496,'Matching-Tabelle'!$A$1:$B$52,2,FALSE)</f>
        <v>WPI Ausbildung</v>
      </c>
      <c r="C496" s="4">
        <v>13</v>
      </c>
      <c r="D496" s="4" t="s">
        <v>308</v>
      </c>
      <c r="E496" s="5">
        <v>42663</v>
      </c>
      <c r="F496" t="s">
        <v>46</v>
      </c>
      <c r="G496" t="s">
        <v>47</v>
      </c>
      <c r="H496" t="s">
        <v>48</v>
      </c>
      <c r="I496" s="1"/>
      <c r="J496">
        <v>99</v>
      </c>
      <c r="K496" t="s">
        <v>63</v>
      </c>
      <c r="L496" t="s">
        <v>64</v>
      </c>
      <c r="M496">
        <v>990001</v>
      </c>
      <c r="N496" t="s">
        <v>51</v>
      </c>
      <c r="O496">
        <v>13</v>
      </c>
      <c r="Q496">
        <v>13</v>
      </c>
      <c r="S496" t="s">
        <v>308</v>
      </c>
      <c r="AE496">
        <v>12</v>
      </c>
      <c r="AF496">
        <v>7.6</v>
      </c>
      <c r="AG496">
        <v>5</v>
      </c>
      <c r="AH496" t="s">
        <v>53</v>
      </c>
      <c r="AI496" t="s">
        <v>54</v>
      </c>
      <c r="AJ496">
        <v>2</v>
      </c>
      <c r="AK496">
        <v>1</v>
      </c>
      <c r="AL496">
        <v>1</v>
      </c>
      <c r="AM496" t="s">
        <v>55</v>
      </c>
      <c r="AN496" t="s">
        <v>56</v>
      </c>
      <c r="AP496">
        <v>1</v>
      </c>
      <c r="AQ496" t="s">
        <v>57</v>
      </c>
      <c r="AR496">
        <v>0</v>
      </c>
      <c r="AW496" t="s">
        <v>58</v>
      </c>
      <c r="AX496">
        <v>0</v>
      </c>
      <c r="AY496">
        <v>2</v>
      </c>
      <c r="AZ496">
        <v>13</v>
      </c>
      <c r="BA496">
        <v>13</v>
      </c>
      <c r="BB496" t="s">
        <v>59</v>
      </c>
    </row>
    <row r="497" spans="1:54" x14ac:dyDescent="0.2">
      <c r="A497" s="4" t="str">
        <f>VLOOKUP(F497,'Matching-Tabelle'!$A$57:$B$61,2,FALSE)</f>
        <v>curdin.schenkel@tkb.ch</v>
      </c>
      <c r="B497" s="4" t="str">
        <f>VLOOKUP(J497,'Matching-Tabelle'!$A$1:$B$52,2,FALSE)</f>
        <v>WPI Ausbildung</v>
      </c>
      <c r="C497" s="4">
        <v>9</v>
      </c>
      <c r="D497" s="4" t="s">
        <v>308</v>
      </c>
      <c r="E497" s="5">
        <v>42664</v>
      </c>
      <c r="F497" t="s">
        <v>46</v>
      </c>
      <c r="G497" t="s">
        <v>47</v>
      </c>
      <c r="H497" t="s">
        <v>48</v>
      </c>
      <c r="I497" s="1"/>
      <c r="J497">
        <v>99</v>
      </c>
      <c r="K497" t="s">
        <v>63</v>
      </c>
      <c r="L497" t="s">
        <v>64</v>
      </c>
      <c r="M497">
        <v>990001</v>
      </c>
      <c r="N497" t="s">
        <v>51</v>
      </c>
      <c r="O497">
        <v>9</v>
      </c>
      <c r="Q497">
        <v>9</v>
      </c>
      <c r="S497" t="s">
        <v>308</v>
      </c>
      <c r="AE497">
        <v>12</v>
      </c>
      <c r="AF497">
        <v>7.6</v>
      </c>
      <c r="AG497">
        <v>5</v>
      </c>
      <c r="AH497" t="s">
        <v>53</v>
      </c>
      <c r="AI497" t="s">
        <v>54</v>
      </c>
      <c r="AJ497">
        <v>2</v>
      </c>
      <c r="AK497">
        <v>1</v>
      </c>
      <c r="AL497">
        <v>1</v>
      </c>
      <c r="AM497" t="s">
        <v>55</v>
      </c>
      <c r="AN497" t="s">
        <v>56</v>
      </c>
      <c r="AP497">
        <v>1</v>
      </c>
      <c r="AQ497" t="s">
        <v>57</v>
      </c>
      <c r="AR497">
        <v>0</v>
      </c>
      <c r="AW497" t="s">
        <v>58</v>
      </c>
      <c r="AX497">
        <v>0</v>
      </c>
      <c r="AY497">
        <v>2</v>
      </c>
      <c r="AZ497">
        <v>9</v>
      </c>
      <c r="BA497">
        <v>9</v>
      </c>
      <c r="BB497" t="s">
        <v>59</v>
      </c>
    </row>
    <row r="498" spans="1:54" x14ac:dyDescent="0.2">
      <c r="A498" s="4" t="str">
        <f>VLOOKUP(F498,'Matching-Tabelle'!$A$57:$B$61,2,FALSE)</f>
        <v>curdin.schenkel@tkb.ch</v>
      </c>
      <c r="B498" s="4" t="str">
        <f>VLOOKUP(J498,'Matching-Tabelle'!$A$1:$B$52,2,FALSE)</f>
        <v>WPI Ausbildung</v>
      </c>
      <c r="C498" s="4">
        <v>4</v>
      </c>
      <c r="D498" s="4" t="s">
        <v>658</v>
      </c>
      <c r="E498" s="5">
        <v>42668</v>
      </c>
      <c r="F498" t="s">
        <v>46</v>
      </c>
      <c r="G498" t="s">
        <v>47</v>
      </c>
      <c r="H498" t="s">
        <v>48</v>
      </c>
      <c r="I498" s="1"/>
      <c r="J498">
        <v>99</v>
      </c>
      <c r="K498" t="s">
        <v>63</v>
      </c>
      <c r="L498" t="s">
        <v>64</v>
      </c>
      <c r="M498">
        <v>990001</v>
      </c>
      <c r="N498" t="s">
        <v>51</v>
      </c>
      <c r="O498">
        <v>4</v>
      </c>
      <c r="Q498">
        <v>4</v>
      </c>
      <c r="S498" t="s">
        <v>658</v>
      </c>
      <c r="AE498">
        <v>12</v>
      </c>
      <c r="AF498">
        <v>7.6</v>
      </c>
      <c r="AG498">
        <v>5</v>
      </c>
      <c r="AH498" t="s">
        <v>53</v>
      </c>
      <c r="AI498" t="s">
        <v>54</v>
      </c>
      <c r="AJ498">
        <v>2</v>
      </c>
      <c r="AK498">
        <v>1</v>
      </c>
      <c r="AL498">
        <v>1</v>
      </c>
      <c r="AM498" t="s">
        <v>55</v>
      </c>
      <c r="AN498" t="s">
        <v>56</v>
      </c>
      <c r="AP498">
        <v>1</v>
      </c>
      <c r="AQ498" t="s">
        <v>57</v>
      </c>
      <c r="AR498">
        <v>0</v>
      </c>
      <c r="AW498" t="s">
        <v>58</v>
      </c>
      <c r="AX498">
        <v>0</v>
      </c>
      <c r="AY498">
        <v>2</v>
      </c>
      <c r="AZ498">
        <v>4</v>
      </c>
      <c r="BA498">
        <v>4</v>
      </c>
      <c r="BB498" t="s">
        <v>59</v>
      </c>
    </row>
    <row r="499" spans="1:54" x14ac:dyDescent="0.2">
      <c r="A499" s="4" t="str">
        <f>VLOOKUP(F499,'Matching-Tabelle'!$A$57:$B$61,2,FALSE)</f>
        <v>curdin.schenkel@tkb.ch</v>
      </c>
      <c r="B499" s="4" t="str">
        <f>VLOOKUP(J499,'Matching-Tabelle'!$A$1:$B$52,2,FALSE)</f>
        <v>WPI Ausbildung</v>
      </c>
      <c r="C499" s="4">
        <v>1</v>
      </c>
      <c r="D499" s="4" t="s">
        <v>688</v>
      </c>
      <c r="E499" s="5">
        <v>42678</v>
      </c>
      <c r="F499" t="s">
        <v>46</v>
      </c>
      <c r="G499" t="s">
        <v>47</v>
      </c>
      <c r="H499" t="s">
        <v>48</v>
      </c>
      <c r="I499" s="1"/>
      <c r="J499">
        <v>99</v>
      </c>
      <c r="K499" t="s">
        <v>63</v>
      </c>
      <c r="L499" t="s">
        <v>64</v>
      </c>
      <c r="M499">
        <v>990001</v>
      </c>
      <c r="N499" t="s">
        <v>51</v>
      </c>
      <c r="O499">
        <v>1</v>
      </c>
      <c r="Q499">
        <v>1</v>
      </c>
      <c r="S499" t="s">
        <v>688</v>
      </c>
      <c r="AE499">
        <v>12</v>
      </c>
      <c r="AF499">
        <v>7.6</v>
      </c>
      <c r="AG499">
        <v>5</v>
      </c>
      <c r="AH499" t="s">
        <v>53</v>
      </c>
      <c r="AI499" t="s">
        <v>54</v>
      </c>
      <c r="AJ499">
        <v>2</v>
      </c>
      <c r="AK499">
        <v>1</v>
      </c>
      <c r="AL499">
        <v>1</v>
      </c>
      <c r="AM499" t="s">
        <v>55</v>
      </c>
      <c r="AN499" t="s">
        <v>56</v>
      </c>
      <c r="AP499">
        <v>1</v>
      </c>
      <c r="AQ499" t="s">
        <v>57</v>
      </c>
      <c r="AR499">
        <v>0</v>
      </c>
      <c r="AW499" t="s">
        <v>58</v>
      </c>
      <c r="AX499">
        <v>0</v>
      </c>
      <c r="AY499">
        <v>2</v>
      </c>
      <c r="AZ499">
        <v>1</v>
      </c>
      <c r="BA499">
        <v>1</v>
      </c>
      <c r="BB499" t="s">
        <v>59</v>
      </c>
    </row>
    <row r="500" spans="1:54" x14ac:dyDescent="0.2">
      <c r="A500" s="4" t="str">
        <f>VLOOKUP(F500,'Matching-Tabelle'!$A$57:$B$61,2,FALSE)</f>
        <v>curdin.schenkel@tkb.ch</v>
      </c>
      <c r="B500" s="4" t="str">
        <f>VLOOKUP(J500,'Matching-Tabelle'!$A$1:$B$52,2,FALSE)</f>
        <v>WPI Ausbildung</v>
      </c>
      <c r="C500" s="4">
        <v>10</v>
      </c>
      <c r="D500" s="4" t="s">
        <v>308</v>
      </c>
      <c r="E500" s="5">
        <v>42690</v>
      </c>
      <c r="F500" t="s">
        <v>46</v>
      </c>
      <c r="G500" t="s">
        <v>47</v>
      </c>
      <c r="H500" t="s">
        <v>48</v>
      </c>
      <c r="I500" s="1"/>
      <c r="J500">
        <v>99</v>
      </c>
      <c r="K500" t="s">
        <v>63</v>
      </c>
      <c r="L500" t="s">
        <v>64</v>
      </c>
      <c r="M500">
        <v>990001</v>
      </c>
      <c r="N500" t="s">
        <v>51</v>
      </c>
      <c r="O500">
        <v>10</v>
      </c>
      <c r="Q500">
        <v>10</v>
      </c>
      <c r="S500" t="s">
        <v>308</v>
      </c>
      <c r="AE500">
        <v>12</v>
      </c>
      <c r="AF500">
        <v>7.6</v>
      </c>
      <c r="AG500">
        <v>5</v>
      </c>
      <c r="AH500" t="s">
        <v>53</v>
      </c>
      <c r="AI500" t="s">
        <v>54</v>
      </c>
      <c r="AJ500">
        <v>2</v>
      </c>
      <c r="AK500">
        <v>1</v>
      </c>
      <c r="AL500">
        <v>1</v>
      </c>
      <c r="AM500" t="s">
        <v>55</v>
      </c>
      <c r="AN500" t="s">
        <v>56</v>
      </c>
      <c r="AP500">
        <v>1</v>
      </c>
      <c r="AQ500" t="s">
        <v>57</v>
      </c>
      <c r="AR500">
        <v>0</v>
      </c>
      <c r="AW500" t="s">
        <v>58</v>
      </c>
      <c r="AX500">
        <v>0</v>
      </c>
      <c r="AY500">
        <v>2</v>
      </c>
      <c r="AZ500">
        <v>10</v>
      </c>
      <c r="BA500">
        <v>10</v>
      </c>
      <c r="BB500" t="s">
        <v>59</v>
      </c>
    </row>
    <row r="501" spans="1:54" x14ac:dyDescent="0.2">
      <c r="A501" s="4" t="str">
        <f>VLOOKUP(F501,'Matching-Tabelle'!$A$57:$B$61,2,FALSE)</f>
        <v>curdin.schenkel@tkb.ch</v>
      </c>
      <c r="B501" s="4" t="str">
        <f>VLOOKUP(J501,'Matching-Tabelle'!$A$1:$B$52,2,FALSE)</f>
        <v>WPI Ausbildung</v>
      </c>
      <c r="C501" s="4">
        <v>14</v>
      </c>
      <c r="D501" s="4" t="s">
        <v>308</v>
      </c>
      <c r="E501" s="5">
        <v>42691</v>
      </c>
      <c r="F501" t="s">
        <v>46</v>
      </c>
      <c r="G501" t="s">
        <v>47</v>
      </c>
      <c r="H501" t="s">
        <v>48</v>
      </c>
      <c r="I501" s="1"/>
      <c r="J501">
        <v>99</v>
      </c>
      <c r="K501" t="s">
        <v>63</v>
      </c>
      <c r="L501" t="s">
        <v>64</v>
      </c>
      <c r="M501">
        <v>990001</v>
      </c>
      <c r="N501" t="s">
        <v>51</v>
      </c>
      <c r="O501">
        <v>14</v>
      </c>
      <c r="Q501">
        <v>14</v>
      </c>
      <c r="S501" t="s">
        <v>308</v>
      </c>
      <c r="AE501">
        <v>12</v>
      </c>
      <c r="AF501">
        <v>7.6</v>
      </c>
      <c r="AG501">
        <v>5</v>
      </c>
      <c r="AH501" t="s">
        <v>53</v>
      </c>
      <c r="AI501" t="s">
        <v>54</v>
      </c>
      <c r="AJ501">
        <v>2</v>
      </c>
      <c r="AK501">
        <v>1</v>
      </c>
      <c r="AL501">
        <v>1</v>
      </c>
      <c r="AM501" t="s">
        <v>55</v>
      </c>
      <c r="AN501" t="s">
        <v>56</v>
      </c>
      <c r="AP501">
        <v>1</v>
      </c>
      <c r="AQ501" t="s">
        <v>57</v>
      </c>
      <c r="AR501">
        <v>0</v>
      </c>
      <c r="AW501" t="s">
        <v>58</v>
      </c>
      <c r="AX501">
        <v>0</v>
      </c>
      <c r="AY501">
        <v>2</v>
      </c>
      <c r="AZ501">
        <v>14</v>
      </c>
      <c r="BA501">
        <v>14</v>
      </c>
      <c r="BB501" t="s">
        <v>59</v>
      </c>
    </row>
    <row r="502" spans="1:54" x14ac:dyDescent="0.2">
      <c r="A502" s="4" t="str">
        <f>VLOOKUP(F502,'Matching-Tabelle'!$A$57:$B$61,2,FALSE)</f>
        <v>curdin.schenkel@tkb.ch</v>
      </c>
      <c r="B502" s="4" t="str">
        <f>VLOOKUP(J502,'Matching-Tabelle'!$A$1:$B$52,2,FALSE)</f>
        <v>WPI Ausbildung</v>
      </c>
      <c r="C502" s="4">
        <v>9</v>
      </c>
      <c r="D502" s="4" t="s">
        <v>308</v>
      </c>
      <c r="E502" s="5">
        <v>42692</v>
      </c>
      <c r="F502" t="s">
        <v>46</v>
      </c>
      <c r="G502" t="s">
        <v>47</v>
      </c>
      <c r="H502" t="s">
        <v>48</v>
      </c>
      <c r="I502" s="1"/>
      <c r="J502">
        <v>99</v>
      </c>
      <c r="K502" t="s">
        <v>63</v>
      </c>
      <c r="L502" t="s">
        <v>64</v>
      </c>
      <c r="M502">
        <v>990001</v>
      </c>
      <c r="N502" t="s">
        <v>51</v>
      </c>
      <c r="O502">
        <v>9</v>
      </c>
      <c r="Q502">
        <v>9</v>
      </c>
      <c r="S502" t="s">
        <v>308</v>
      </c>
      <c r="AE502">
        <v>12</v>
      </c>
      <c r="AF502">
        <v>7.6</v>
      </c>
      <c r="AG502">
        <v>5</v>
      </c>
      <c r="AH502" t="s">
        <v>53</v>
      </c>
      <c r="AI502" t="s">
        <v>54</v>
      </c>
      <c r="AJ502">
        <v>2</v>
      </c>
      <c r="AK502">
        <v>1</v>
      </c>
      <c r="AL502">
        <v>1</v>
      </c>
      <c r="AM502" t="s">
        <v>55</v>
      </c>
      <c r="AN502" t="s">
        <v>56</v>
      </c>
      <c r="AP502">
        <v>1</v>
      </c>
      <c r="AQ502" t="s">
        <v>57</v>
      </c>
      <c r="AR502">
        <v>0</v>
      </c>
      <c r="AW502" t="s">
        <v>58</v>
      </c>
      <c r="AX502">
        <v>0</v>
      </c>
      <c r="AY502">
        <v>2</v>
      </c>
      <c r="AZ502">
        <v>9</v>
      </c>
      <c r="BA502">
        <v>9</v>
      </c>
      <c r="BB502" t="s">
        <v>59</v>
      </c>
    </row>
    <row r="503" spans="1:54" x14ac:dyDescent="0.2">
      <c r="A503" s="4" t="str">
        <f>VLOOKUP(F503,'Matching-Tabelle'!$A$57:$B$61,2,FALSE)</f>
        <v>curdin.schenkel@tkb.ch</v>
      </c>
      <c r="B503" s="4" t="str">
        <f>VLOOKUP(J503,'Matching-Tabelle'!$A$1:$B$52,2,FALSE)</f>
        <v>Proj. Optima</v>
      </c>
      <c r="C503" s="4">
        <v>3.25</v>
      </c>
      <c r="D503" s="4" t="s">
        <v>81</v>
      </c>
      <c r="E503" s="5">
        <v>42373</v>
      </c>
      <c r="F503" t="s">
        <v>46</v>
      </c>
      <c r="G503" t="s">
        <v>47</v>
      </c>
      <c r="H503" t="s">
        <v>48</v>
      </c>
      <c r="I503" s="1"/>
      <c r="J503">
        <v>211</v>
      </c>
      <c r="K503" t="s">
        <v>79</v>
      </c>
      <c r="L503" t="s">
        <v>80</v>
      </c>
      <c r="M503">
        <v>990001</v>
      </c>
      <c r="N503" t="s">
        <v>51</v>
      </c>
      <c r="O503">
        <v>3.25</v>
      </c>
      <c r="Q503">
        <v>3.25</v>
      </c>
      <c r="S503" t="s">
        <v>81</v>
      </c>
      <c r="AE503">
        <v>12</v>
      </c>
      <c r="AF503">
        <v>7.6</v>
      </c>
      <c r="AG503">
        <v>5</v>
      </c>
      <c r="AH503" t="s">
        <v>53</v>
      </c>
      <c r="AI503" t="s">
        <v>54</v>
      </c>
      <c r="AJ503">
        <v>2</v>
      </c>
      <c r="AK503">
        <v>1</v>
      </c>
      <c r="AL503">
        <v>1</v>
      </c>
      <c r="AM503" t="s">
        <v>55</v>
      </c>
      <c r="AN503" t="s">
        <v>56</v>
      </c>
      <c r="AP503">
        <v>1</v>
      </c>
      <c r="AQ503" t="s">
        <v>57</v>
      </c>
      <c r="AR503">
        <v>0</v>
      </c>
      <c r="AW503" t="s">
        <v>58</v>
      </c>
      <c r="AX503">
        <v>0</v>
      </c>
      <c r="AY503">
        <v>2</v>
      </c>
      <c r="AZ503">
        <v>3.25</v>
      </c>
      <c r="BA503">
        <v>3.25</v>
      </c>
      <c r="BB503" t="s">
        <v>59</v>
      </c>
    </row>
    <row r="504" spans="1:54" x14ac:dyDescent="0.2">
      <c r="A504" s="4" t="str">
        <f>VLOOKUP(F504,'Matching-Tabelle'!$A$57:$B$61,2,FALSE)</f>
        <v>curdin.schenkel@tkb.ch</v>
      </c>
      <c r="B504" s="4" t="str">
        <f>VLOOKUP(J504,'Matching-Tabelle'!$A$1:$B$52,2,FALSE)</f>
        <v>Proj. Optima</v>
      </c>
      <c r="C504" s="4">
        <v>2</v>
      </c>
      <c r="D504" s="4" t="s">
        <v>115</v>
      </c>
      <c r="E504" s="5">
        <v>42376</v>
      </c>
      <c r="F504" t="s">
        <v>46</v>
      </c>
      <c r="G504" t="s">
        <v>47</v>
      </c>
      <c r="H504" t="s">
        <v>48</v>
      </c>
      <c r="I504" s="1"/>
      <c r="J504">
        <v>211</v>
      </c>
      <c r="K504" t="s">
        <v>79</v>
      </c>
      <c r="L504" t="s">
        <v>80</v>
      </c>
      <c r="M504">
        <v>990001</v>
      </c>
      <c r="N504" t="s">
        <v>51</v>
      </c>
      <c r="O504">
        <v>2</v>
      </c>
      <c r="Q504">
        <v>2</v>
      </c>
      <c r="S504" t="s">
        <v>115</v>
      </c>
      <c r="AE504">
        <v>12</v>
      </c>
      <c r="AF504">
        <v>7.6</v>
      </c>
      <c r="AG504">
        <v>5</v>
      </c>
      <c r="AH504" t="s">
        <v>53</v>
      </c>
      <c r="AI504" t="s">
        <v>54</v>
      </c>
      <c r="AJ504">
        <v>2</v>
      </c>
      <c r="AK504">
        <v>1</v>
      </c>
      <c r="AL504">
        <v>1</v>
      </c>
      <c r="AM504" t="s">
        <v>55</v>
      </c>
      <c r="AN504" t="s">
        <v>56</v>
      </c>
      <c r="AP504">
        <v>1</v>
      </c>
      <c r="AQ504" t="s">
        <v>57</v>
      </c>
      <c r="AR504">
        <v>0</v>
      </c>
      <c r="AW504" t="s">
        <v>58</v>
      </c>
      <c r="AX504">
        <v>0</v>
      </c>
      <c r="AY504">
        <v>2</v>
      </c>
      <c r="AZ504">
        <v>2</v>
      </c>
      <c r="BA504">
        <v>2</v>
      </c>
      <c r="BB504" t="s">
        <v>59</v>
      </c>
    </row>
    <row r="505" spans="1:54" x14ac:dyDescent="0.2">
      <c r="A505" s="4" t="str">
        <f>VLOOKUP(F505,'Matching-Tabelle'!$A$57:$B$61,2,FALSE)</f>
        <v>curdin.schenkel@tkb.ch</v>
      </c>
      <c r="B505" s="4" t="str">
        <f>VLOOKUP(J505,'Matching-Tabelle'!$A$1:$B$52,2,FALSE)</f>
        <v>Proj. Optima</v>
      </c>
      <c r="C505" s="4">
        <v>1.5</v>
      </c>
      <c r="D505" s="4" t="s">
        <v>210</v>
      </c>
      <c r="E505" s="5">
        <v>42405</v>
      </c>
      <c r="F505" t="s">
        <v>46</v>
      </c>
      <c r="G505" t="s">
        <v>47</v>
      </c>
      <c r="H505" t="s">
        <v>48</v>
      </c>
      <c r="I505" s="1"/>
      <c r="J505">
        <v>211</v>
      </c>
      <c r="K505" t="s">
        <v>79</v>
      </c>
      <c r="L505" t="s">
        <v>80</v>
      </c>
      <c r="M505">
        <v>990001</v>
      </c>
      <c r="N505" t="s">
        <v>51</v>
      </c>
      <c r="O505">
        <v>1.5</v>
      </c>
      <c r="Q505">
        <v>1.5</v>
      </c>
      <c r="S505" t="s">
        <v>210</v>
      </c>
      <c r="AE505">
        <v>12</v>
      </c>
      <c r="AF505">
        <v>7.6</v>
      </c>
      <c r="AG505">
        <v>5</v>
      </c>
      <c r="AH505" t="s">
        <v>53</v>
      </c>
      <c r="AI505" t="s">
        <v>54</v>
      </c>
      <c r="AJ505">
        <v>2</v>
      </c>
      <c r="AK505">
        <v>1</v>
      </c>
      <c r="AL505">
        <v>1</v>
      </c>
      <c r="AM505" t="s">
        <v>55</v>
      </c>
      <c r="AN505" t="s">
        <v>56</v>
      </c>
      <c r="AP505">
        <v>1</v>
      </c>
      <c r="AQ505" t="s">
        <v>57</v>
      </c>
      <c r="AR505">
        <v>0</v>
      </c>
      <c r="AW505" t="s">
        <v>58</v>
      </c>
      <c r="AX505">
        <v>0</v>
      </c>
      <c r="AY505">
        <v>2</v>
      </c>
      <c r="AZ505">
        <v>1.5</v>
      </c>
      <c r="BA505">
        <v>1.5</v>
      </c>
      <c r="BB505" t="s">
        <v>59</v>
      </c>
    </row>
    <row r="506" spans="1:54" x14ac:dyDescent="0.2">
      <c r="A506" s="4" t="str">
        <f>VLOOKUP(F506,'Matching-Tabelle'!$A$57:$B$61,2,FALSE)</f>
        <v>curdin.schenkel@tkb.ch</v>
      </c>
      <c r="B506" s="4" t="str">
        <f>VLOOKUP(J506,'Matching-Tabelle'!$A$1:$B$52,2,FALSE)</f>
        <v>Proj. Optima</v>
      </c>
      <c r="C506" s="4">
        <v>0.5</v>
      </c>
      <c r="D506" s="4" t="s">
        <v>213</v>
      </c>
      <c r="E506" s="5">
        <v>42408</v>
      </c>
      <c r="F506" t="s">
        <v>46</v>
      </c>
      <c r="G506" t="s">
        <v>47</v>
      </c>
      <c r="H506" t="s">
        <v>48</v>
      </c>
      <c r="I506" s="1"/>
      <c r="J506">
        <v>211</v>
      </c>
      <c r="K506" t="s">
        <v>79</v>
      </c>
      <c r="L506" t="s">
        <v>80</v>
      </c>
      <c r="M506">
        <v>990001</v>
      </c>
      <c r="N506" t="s">
        <v>51</v>
      </c>
      <c r="O506">
        <v>0.5</v>
      </c>
      <c r="Q506">
        <v>0.5</v>
      </c>
      <c r="S506" t="s">
        <v>213</v>
      </c>
      <c r="AE506">
        <v>12</v>
      </c>
      <c r="AF506">
        <v>7.6</v>
      </c>
      <c r="AG506">
        <v>5</v>
      </c>
      <c r="AH506" t="s">
        <v>53</v>
      </c>
      <c r="AI506" t="s">
        <v>54</v>
      </c>
      <c r="AJ506">
        <v>2</v>
      </c>
      <c r="AK506">
        <v>1</v>
      </c>
      <c r="AL506">
        <v>1</v>
      </c>
      <c r="AM506" t="s">
        <v>55</v>
      </c>
      <c r="AN506" t="s">
        <v>56</v>
      </c>
      <c r="AP506">
        <v>1</v>
      </c>
      <c r="AQ506" t="s">
        <v>57</v>
      </c>
      <c r="AR506">
        <v>0</v>
      </c>
      <c r="AW506" t="s">
        <v>58</v>
      </c>
      <c r="AX506">
        <v>0</v>
      </c>
      <c r="AY506">
        <v>2</v>
      </c>
      <c r="AZ506">
        <v>0.5</v>
      </c>
      <c r="BA506">
        <v>0.5</v>
      </c>
      <c r="BB506" t="s">
        <v>59</v>
      </c>
    </row>
    <row r="507" spans="1:54" x14ac:dyDescent="0.2">
      <c r="A507" s="4" t="str">
        <f>VLOOKUP(F507,'Matching-Tabelle'!$A$57:$B$61,2,FALSE)</f>
        <v>curdin.schenkel@tkb.ch</v>
      </c>
      <c r="B507" s="4" t="str">
        <f>VLOOKUP(J507,'Matching-Tabelle'!$A$1:$B$52,2,FALSE)</f>
        <v>Proj. Optima</v>
      </c>
      <c r="C507" s="4">
        <v>0.75</v>
      </c>
      <c r="D507" s="4" t="s">
        <v>249</v>
      </c>
      <c r="E507" s="5">
        <v>42423</v>
      </c>
      <c r="F507" t="s">
        <v>46</v>
      </c>
      <c r="G507" t="s">
        <v>47</v>
      </c>
      <c r="H507" t="s">
        <v>48</v>
      </c>
      <c r="I507" s="1"/>
      <c r="J507">
        <v>211</v>
      </c>
      <c r="K507" t="s">
        <v>79</v>
      </c>
      <c r="L507" t="s">
        <v>80</v>
      </c>
      <c r="M507">
        <v>990001</v>
      </c>
      <c r="N507" t="s">
        <v>51</v>
      </c>
      <c r="O507">
        <v>0.75</v>
      </c>
      <c r="Q507">
        <v>0.75</v>
      </c>
      <c r="S507" t="s">
        <v>249</v>
      </c>
      <c r="AE507">
        <v>12</v>
      </c>
      <c r="AF507">
        <v>7.6</v>
      </c>
      <c r="AG507">
        <v>5</v>
      </c>
      <c r="AH507" t="s">
        <v>53</v>
      </c>
      <c r="AI507" t="s">
        <v>54</v>
      </c>
      <c r="AJ507">
        <v>2</v>
      </c>
      <c r="AK507">
        <v>1</v>
      </c>
      <c r="AL507">
        <v>1</v>
      </c>
      <c r="AM507" t="s">
        <v>55</v>
      </c>
      <c r="AN507" t="s">
        <v>56</v>
      </c>
      <c r="AP507">
        <v>1</v>
      </c>
      <c r="AQ507" t="s">
        <v>57</v>
      </c>
      <c r="AR507">
        <v>0</v>
      </c>
      <c r="AW507" t="s">
        <v>58</v>
      </c>
      <c r="AX507">
        <v>0</v>
      </c>
      <c r="AY507">
        <v>2</v>
      </c>
      <c r="AZ507">
        <v>0.75</v>
      </c>
      <c r="BA507">
        <v>0.75</v>
      </c>
      <c r="BB507" t="s">
        <v>59</v>
      </c>
    </row>
    <row r="508" spans="1:54" x14ac:dyDescent="0.2">
      <c r="A508" s="4" t="str">
        <f>VLOOKUP(F508,'Matching-Tabelle'!$A$57:$B$61,2,FALSE)</f>
        <v>curdin.schenkel@tkb.ch</v>
      </c>
      <c r="B508" s="4" t="str">
        <f>VLOOKUP(J508,'Matching-Tabelle'!$A$1:$B$52,2,FALSE)</f>
        <v>Proj. Optima</v>
      </c>
      <c r="C508" s="4">
        <v>0.75</v>
      </c>
      <c r="D508" s="4" t="s">
        <v>253</v>
      </c>
      <c r="E508" s="5">
        <v>42424</v>
      </c>
      <c r="F508" t="s">
        <v>46</v>
      </c>
      <c r="G508" t="s">
        <v>47</v>
      </c>
      <c r="H508" t="s">
        <v>48</v>
      </c>
      <c r="I508" s="1"/>
      <c r="J508">
        <v>211</v>
      </c>
      <c r="K508" t="s">
        <v>79</v>
      </c>
      <c r="L508" t="s">
        <v>80</v>
      </c>
      <c r="M508">
        <v>990001</v>
      </c>
      <c r="N508" t="s">
        <v>51</v>
      </c>
      <c r="O508">
        <v>0.75</v>
      </c>
      <c r="Q508">
        <v>0.75</v>
      </c>
      <c r="S508" t="s">
        <v>253</v>
      </c>
      <c r="AE508">
        <v>12</v>
      </c>
      <c r="AF508">
        <v>7.6</v>
      </c>
      <c r="AG508">
        <v>5</v>
      </c>
      <c r="AH508" t="s">
        <v>53</v>
      </c>
      <c r="AI508" t="s">
        <v>54</v>
      </c>
      <c r="AJ508">
        <v>2</v>
      </c>
      <c r="AK508">
        <v>1</v>
      </c>
      <c r="AL508">
        <v>1</v>
      </c>
      <c r="AM508" t="s">
        <v>55</v>
      </c>
      <c r="AN508" t="s">
        <v>56</v>
      </c>
      <c r="AP508">
        <v>1</v>
      </c>
      <c r="AQ508" t="s">
        <v>57</v>
      </c>
      <c r="AR508">
        <v>0</v>
      </c>
      <c r="AW508" t="s">
        <v>58</v>
      </c>
      <c r="AX508">
        <v>0</v>
      </c>
      <c r="AY508">
        <v>2</v>
      </c>
      <c r="AZ508">
        <v>0.75</v>
      </c>
      <c r="BA508">
        <v>0.75</v>
      </c>
      <c r="BB508" t="s">
        <v>59</v>
      </c>
    </row>
    <row r="509" spans="1:54" x14ac:dyDescent="0.2">
      <c r="A509" s="4" t="str">
        <f>VLOOKUP(F509,'Matching-Tabelle'!$A$57:$B$61,2,FALSE)</f>
        <v>curdin.schenkel@tkb.ch</v>
      </c>
      <c r="B509" s="4" t="str">
        <f>VLOOKUP(J509,'Matching-Tabelle'!$A$1:$B$52,2,FALSE)</f>
        <v>Proj. Optima</v>
      </c>
      <c r="C509" s="4">
        <v>7</v>
      </c>
      <c r="D509" s="4" t="s">
        <v>316</v>
      </c>
      <c r="E509" s="5">
        <v>42452</v>
      </c>
      <c r="F509" t="s">
        <v>46</v>
      </c>
      <c r="G509" t="s">
        <v>47</v>
      </c>
      <c r="H509" t="s">
        <v>48</v>
      </c>
      <c r="I509" s="1"/>
      <c r="J509">
        <v>211</v>
      </c>
      <c r="K509" t="s">
        <v>79</v>
      </c>
      <c r="L509" t="s">
        <v>80</v>
      </c>
      <c r="M509">
        <v>990001</v>
      </c>
      <c r="N509" t="s">
        <v>51</v>
      </c>
      <c r="O509">
        <v>7</v>
      </c>
      <c r="Q509">
        <v>7</v>
      </c>
      <c r="S509" t="s">
        <v>316</v>
      </c>
      <c r="AE509">
        <v>12</v>
      </c>
      <c r="AF509">
        <v>7.6</v>
      </c>
      <c r="AG509">
        <v>5</v>
      </c>
      <c r="AH509" t="s">
        <v>53</v>
      </c>
      <c r="AI509" t="s">
        <v>54</v>
      </c>
      <c r="AJ509">
        <v>2</v>
      </c>
      <c r="AK509">
        <v>1</v>
      </c>
      <c r="AL509">
        <v>1</v>
      </c>
      <c r="AM509" t="s">
        <v>55</v>
      </c>
      <c r="AN509" t="s">
        <v>56</v>
      </c>
      <c r="AP509">
        <v>1</v>
      </c>
      <c r="AQ509" t="s">
        <v>57</v>
      </c>
      <c r="AR509">
        <v>0</v>
      </c>
      <c r="AW509" t="s">
        <v>58</v>
      </c>
      <c r="AX509">
        <v>0</v>
      </c>
      <c r="AY509">
        <v>2</v>
      </c>
      <c r="AZ509">
        <v>7</v>
      </c>
      <c r="BA509">
        <v>7</v>
      </c>
      <c r="BB509" t="s">
        <v>59</v>
      </c>
    </row>
    <row r="510" spans="1:54" x14ac:dyDescent="0.2">
      <c r="A510" s="4" t="str">
        <f>VLOOKUP(F510,'Matching-Tabelle'!$A$57:$B$61,2,FALSE)</f>
        <v>curdin.schenkel@tkb.ch</v>
      </c>
      <c r="B510" s="4" t="str">
        <f>VLOOKUP(J510,'Matching-Tabelle'!$A$1:$B$52,2,FALSE)</f>
        <v>Proj. Optima</v>
      </c>
      <c r="C510" s="4">
        <v>2</v>
      </c>
      <c r="D510" s="4" t="s">
        <v>337</v>
      </c>
      <c r="E510" s="5">
        <v>42478</v>
      </c>
      <c r="F510" t="s">
        <v>46</v>
      </c>
      <c r="G510" t="s">
        <v>47</v>
      </c>
      <c r="H510" t="s">
        <v>48</v>
      </c>
      <c r="I510" s="1"/>
      <c r="J510">
        <v>211</v>
      </c>
      <c r="K510" t="s">
        <v>79</v>
      </c>
      <c r="L510" t="s">
        <v>80</v>
      </c>
      <c r="M510">
        <v>990001</v>
      </c>
      <c r="N510" t="s">
        <v>51</v>
      </c>
      <c r="O510">
        <v>2</v>
      </c>
      <c r="Q510">
        <v>2</v>
      </c>
      <c r="S510" t="s">
        <v>337</v>
      </c>
      <c r="AE510">
        <v>12</v>
      </c>
      <c r="AF510">
        <v>7.6</v>
      </c>
      <c r="AG510">
        <v>5</v>
      </c>
      <c r="AH510" t="s">
        <v>53</v>
      </c>
      <c r="AI510" t="s">
        <v>54</v>
      </c>
      <c r="AJ510">
        <v>2</v>
      </c>
      <c r="AK510">
        <v>1</v>
      </c>
      <c r="AL510">
        <v>1</v>
      </c>
      <c r="AM510" t="s">
        <v>55</v>
      </c>
      <c r="AN510" t="s">
        <v>56</v>
      </c>
      <c r="AP510">
        <v>1</v>
      </c>
      <c r="AQ510" t="s">
        <v>57</v>
      </c>
      <c r="AR510">
        <v>0</v>
      </c>
      <c r="AW510" t="s">
        <v>58</v>
      </c>
      <c r="AX510">
        <v>0</v>
      </c>
      <c r="AY510">
        <v>2</v>
      </c>
      <c r="AZ510">
        <v>2</v>
      </c>
      <c r="BA510">
        <v>2</v>
      </c>
      <c r="BB510" t="s">
        <v>59</v>
      </c>
    </row>
    <row r="511" spans="1:54" x14ac:dyDescent="0.2">
      <c r="A511" s="4" t="str">
        <f>VLOOKUP(F511,'Matching-Tabelle'!$A$57:$B$61,2,FALSE)</f>
        <v>curdin.schenkel@tkb.ch</v>
      </c>
      <c r="B511" s="4" t="str">
        <f>VLOOKUP(J511,'Matching-Tabelle'!$A$1:$B$52,2,FALSE)</f>
        <v>Proj. Optima</v>
      </c>
      <c r="C511" s="4">
        <v>8.5</v>
      </c>
      <c r="D511" s="4" t="s">
        <v>351</v>
      </c>
      <c r="E511" s="5">
        <v>42480</v>
      </c>
      <c r="F511" t="s">
        <v>46</v>
      </c>
      <c r="G511" t="s">
        <v>47</v>
      </c>
      <c r="H511" t="s">
        <v>48</v>
      </c>
      <c r="I511" s="1"/>
      <c r="J511">
        <v>211</v>
      </c>
      <c r="K511" t="s">
        <v>79</v>
      </c>
      <c r="L511" t="s">
        <v>80</v>
      </c>
      <c r="M511">
        <v>990001</v>
      </c>
      <c r="N511" t="s">
        <v>51</v>
      </c>
      <c r="O511">
        <v>8.5</v>
      </c>
      <c r="Q511">
        <v>8.5</v>
      </c>
      <c r="S511" t="s">
        <v>351</v>
      </c>
      <c r="AE511">
        <v>12</v>
      </c>
      <c r="AF511">
        <v>7.6</v>
      </c>
      <c r="AG511">
        <v>5</v>
      </c>
      <c r="AH511" t="s">
        <v>53</v>
      </c>
      <c r="AI511" t="s">
        <v>54</v>
      </c>
      <c r="AJ511">
        <v>2</v>
      </c>
      <c r="AK511">
        <v>1</v>
      </c>
      <c r="AL511">
        <v>1</v>
      </c>
      <c r="AM511" t="s">
        <v>55</v>
      </c>
      <c r="AN511" t="s">
        <v>56</v>
      </c>
      <c r="AP511">
        <v>1</v>
      </c>
      <c r="AQ511" t="s">
        <v>57</v>
      </c>
      <c r="AR511">
        <v>0</v>
      </c>
      <c r="AW511" t="s">
        <v>58</v>
      </c>
      <c r="AX511">
        <v>0</v>
      </c>
      <c r="AY511">
        <v>2</v>
      </c>
      <c r="AZ511">
        <v>8.5</v>
      </c>
      <c r="BA511">
        <v>8.5</v>
      </c>
      <c r="BB511" t="s">
        <v>59</v>
      </c>
    </row>
    <row r="512" spans="1:54" x14ac:dyDescent="0.2">
      <c r="A512" s="4" t="str">
        <f>VLOOKUP(F512,'Matching-Tabelle'!$A$57:$B$61,2,FALSE)</f>
        <v>curdin.schenkel@tkb.ch</v>
      </c>
      <c r="B512" s="4" t="str">
        <f>VLOOKUP(J512,'Matching-Tabelle'!$A$1:$B$52,2,FALSE)</f>
        <v>Proj. Optima</v>
      </c>
      <c r="C512" s="4">
        <v>10</v>
      </c>
      <c r="D512" s="4" t="s">
        <v>384</v>
      </c>
      <c r="E512" s="5">
        <v>42492</v>
      </c>
      <c r="F512" t="s">
        <v>46</v>
      </c>
      <c r="G512" t="s">
        <v>47</v>
      </c>
      <c r="H512" t="s">
        <v>48</v>
      </c>
      <c r="I512" s="1"/>
      <c r="J512">
        <v>211</v>
      </c>
      <c r="K512" t="s">
        <v>79</v>
      </c>
      <c r="L512" t="s">
        <v>80</v>
      </c>
      <c r="M512">
        <v>990001</v>
      </c>
      <c r="N512" t="s">
        <v>51</v>
      </c>
      <c r="O512">
        <v>10</v>
      </c>
      <c r="Q512">
        <v>10</v>
      </c>
      <c r="S512" t="s">
        <v>384</v>
      </c>
      <c r="AE512">
        <v>12</v>
      </c>
      <c r="AF512">
        <v>7.6</v>
      </c>
      <c r="AG512">
        <v>5</v>
      </c>
      <c r="AH512" t="s">
        <v>53</v>
      </c>
      <c r="AI512" t="s">
        <v>54</v>
      </c>
      <c r="AJ512">
        <v>2</v>
      </c>
      <c r="AK512">
        <v>1</v>
      </c>
      <c r="AL512">
        <v>1</v>
      </c>
      <c r="AM512" t="s">
        <v>55</v>
      </c>
      <c r="AN512" t="s">
        <v>56</v>
      </c>
      <c r="AP512">
        <v>1</v>
      </c>
      <c r="AQ512" t="s">
        <v>57</v>
      </c>
      <c r="AR512">
        <v>0</v>
      </c>
      <c r="AW512" t="s">
        <v>58</v>
      </c>
      <c r="AX512">
        <v>0</v>
      </c>
      <c r="AY512">
        <v>2</v>
      </c>
      <c r="AZ512">
        <v>10</v>
      </c>
      <c r="BA512">
        <v>10</v>
      </c>
      <c r="BB512" t="s">
        <v>59</v>
      </c>
    </row>
    <row r="513" spans="1:54" x14ac:dyDescent="0.2">
      <c r="A513" s="4" t="str">
        <f>VLOOKUP(F513,'Matching-Tabelle'!$A$57:$B$61,2,FALSE)</f>
        <v>curdin.schenkel@tkb.ch</v>
      </c>
      <c r="B513" s="4" t="str">
        <f>VLOOKUP(J513,'Matching-Tabelle'!$A$1:$B$52,2,FALSE)</f>
        <v>Proj. Optima</v>
      </c>
      <c r="C513" s="4">
        <v>8.5</v>
      </c>
      <c r="D513" s="4" t="s">
        <v>399</v>
      </c>
      <c r="E513" s="5">
        <v>42499</v>
      </c>
      <c r="F513" t="s">
        <v>46</v>
      </c>
      <c r="G513" t="s">
        <v>47</v>
      </c>
      <c r="H513" t="s">
        <v>48</v>
      </c>
      <c r="I513" s="1"/>
      <c r="J513">
        <v>211</v>
      </c>
      <c r="K513" t="s">
        <v>79</v>
      </c>
      <c r="L513" t="s">
        <v>80</v>
      </c>
      <c r="M513">
        <v>990001</v>
      </c>
      <c r="N513" t="s">
        <v>51</v>
      </c>
      <c r="O513">
        <v>8.5</v>
      </c>
      <c r="Q513">
        <v>8.5</v>
      </c>
      <c r="S513" t="s">
        <v>399</v>
      </c>
      <c r="AE513">
        <v>12</v>
      </c>
      <c r="AF513">
        <v>7.6</v>
      </c>
      <c r="AG513">
        <v>5</v>
      </c>
      <c r="AH513" t="s">
        <v>53</v>
      </c>
      <c r="AI513" t="s">
        <v>54</v>
      </c>
      <c r="AJ513">
        <v>2</v>
      </c>
      <c r="AK513">
        <v>1</v>
      </c>
      <c r="AL513">
        <v>1</v>
      </c>
      <c r="AM513" t="s">
        <v>55</v>
      </c>
      <c r="AN513" t="s">
        <v>56</v>
      </c>
      <c r="AP513">
        <v>1</v>
      </c>
      <c r="AQ513" t="s">
        <v>57</v>
      </c>
      <c r="AR513">
        <v>0</v>
      </c>
      <c r="AW513" t="s">
        <v>58</v>
      </c>
      <c r="AX513">
        <v>0</v>
      </c>
      <c r="AY513">
        <v>2</v>
      </c>
      <c r="AZ513">
        <v>8.5</v>
      </c>
      <c r="BA513">
        <v>8.5</v>
      </c>
      <c r="BB513" t="s">
        <v>59</v>
      </c>
    </row>
    <row r="514" spans="1:54" x14ac:dyDescent="0.2">
      <c r="A514" s="4" t="str">
        <f>VLOOKUP(F514,'Matching-Tabelle'!$A$57:$B$61,2,FALSE)</f>
        <v>curdin.schenkel@tkb.ch</v>
      </c>
      <c r="B514" s="4" t="str">
        <f>VLOOKUP(J514,'Matching-Tabelle'!$A$1:$B$52,2,FALSE)</f>
        <v>Proj. Optima</v>
      </c>
      <c r="C514" s="4">
        <v>2</v>
      </c>
      <c r="D514" s="4" t="s">
        <v>401</v>
      </c>
      <c r="E514" s="5">
        <v>42500</v>
      </c>
      <c r="F514" t="s">
        <v>46</v>
      </c>
      <c r="G514" t="s">
        <v>47</v>
      </c>
      <c r="H514" t="s">
        <v>48</v>
      </c>
      <c r="I514" s="1"/>
      <c r="J514">
        <v>211</v>
      </c>
      <c r="K514" t="s">
        <v>79</v>
      </c>
      <c r="L514" t="s">
        <v>80</v>
      </c>
      <c r="M514">
        <v>990001</v>
      </c>
      <c r="N514" t="s">
        <v>51</v>
      </c>
      <c r="O514">
        <v>2</v>
      </c>
      <c r="Q514">
        <v>2</v>
      </c>
      <c r="S514" t="s">
        <v>401</v>
      </c>
      <c r="AE514">
        <v>12</v>
      </c>
      <c r="AF514">
        <v>7.6</v>
      </c>
      <c r="AG514">
        <v>5</v>
      </c>
      <c r="AH514" t="s">
        <v>53</v>
      </c>
      <c r="AI514" t="s">
        <v>54</v>
      </c>
      <c r="AJ514">
        <v>2</v>
      </c>
      <c r="AK514">
        <v>1</v>
      </c>
      <c r="AL514">
        <v>1</v>
      </c>
      <c r="AM514" t="s">
        <v>55</v>
      </c>
      <c r="AN514" t="s">
        <v>56</v>
      </c>
      <c r="AP514">
        <v>1</v>
      </c>
      <c r="AQ514" t="s">
        <v>57</v>
      </c>
      <c r="AR514">
        <v>0</v>
      </c>
      <c r="AW514" t="s">
        <v>58</v>
      </c>
      <c r="AX514">
        <v>0</v>
      </c>
      <c r="AY514">
        <v>2</v>
      </c>
      <c r="AZ514">
        <v>2</v>
      </c>
      <c r="BA514">
        <v>2</v>
      </c>
      <c r="BB514" t="s">
        <v>59</v>
      </c>
    </row>
    <row r="515" spans="1:54" x14ac:dyDescent="0.2">
      <c r="A515" s="4" t="str">
        <f>VLOOKUP(F515,'Matching-Tabelle'!$A$57:$B$61,2,FALSE)</f>
        <v>curdin.schenkel@tkb.ch</v>
      </c>
      <c r="B515" s="4" t="str">
        <f>VLOOKUP(J515,'Matching-Tabelle'!$A$1:$B$52,2,FALSE)</f>
        <v>Proj. Optima</v>
      </c>
      <c r="C515" s="4">
        <v>2</v>
      </c>
      <c r="D515" s="4" t="s">
        <v>422</v>
      </c>
      <c r="E515" s="5">
        <v>42503</v>
      </c>
      <c r="F515" t="s">
        <v>46</v>
      </c>
      <c r="G515" t="s">
        <v>47</v>
      </c>
      <c r="H515" t="s">
        <v>48</v>
      </c>
      <c r="I515" s="1"/>
      <c r="J515">
        <v>211</v>
      </c>
      <c r="K515" t="s">
        <v>79</v>
      </c>
      <c r="L515" t="s">
        <v>80</v>
      </c>
      <c r="M515">
        <v>990001</v>
      </c>
      <c r="N515" t="s">
        <v>51</v>
      </c>
      <c r="O515">
        <v>2</v>
      </c>
      <c r="Q515">
        <v>2</v>
      </c>
      <c r="S515" t="s">
        <v>422</v>
      </c>
      <c r="AE515">
        <v>12</v>
      </c>
      <c r="AF515">
        <v>7.6</v>
      </c>
      <c r="AG515">
        <v>5</v>
      </c>
      <c r="AH515" t="s">
        <v>53</v>
      </c>
      <c r="AI515" t="s">
        <v>54</v>
      </c>
      <c r="AJ515">
        <v>2</v>
      </c>
      <c r="AK515">
        <v>1</v>
      </c>
      <c r="AL515">
        <v>1</v>
      </c>
      <c r="AM515" t="s">
        <v>55</v>
      </c>
      <c r="AN515" t="s">
        <v>56</v>
      </c>
      <c r="AP515">
        <v>1</v>
      </c>
      <c r="AQ515" t="s">
        <v>57</v>
      </c>
      <c r="AR515">
        <v>0</v>
      </c>
      <c r="AW515" t="s">
        <v>58</v>
      </c>
      <c r="AX515">
        <v>0</v>
      </c>
      <c r="AY515">
        <v>2</v>
      </c>
      <c r="AZ515">
        <v>2</v>
      </c>
      <c r="BA515">
        <v>2</v>
      </c>
      <c r="BB515" t="s">
        <v>59</v>
      </c>
    </row>
    <row r="516" spans="1:54" x14ac:dyDescent="0.2">
      <c r="A516" s="4" t="str">
        <f>VLOOKUP(F516,'Matching-Tabelle'!$A$57:$B$61,2,FALSE)</f>
        <v>curdin.schenkel@tkb.ch</v>
      </c>
      <c r="B516" s="4" t="str">
        <f>VLOOKUP(J516,'Matching-Tabelle'!$A$1:$B$52,2,FALSE)</f>
        <v>Proj. Optima</v>
      </c>
      <c r="C516" s="4">
        <v>1</v>
      </c>
      <c r="D516" s="4" t="s">
        <v>441</v>
      </c>
      <c r="E516" s="5">
        <v>42517</v>
      </c>
      <c r="F516" t="s">
        <v>46</v>
      </c>
      <c r="G516" t="s">
        <v>47</v>
      </c>
      <c r="H516" t="s">
        <v>48</v>
      </c>
      <c r="I516" s="1"/>
      <c r="J516">
        <v>211</v>
      </c>
      <c r="K516" t="s">
        <v>79</v>
      </c>
      <c r="L516" t="s">
        <v>80</v>
      </c>
      <c r="M516">
        <v>990001</v>
      </c>
      <c r="N516" t="s">
        <v>51</v>
      </c>
      <c r="O516">
        <v>1</v>
      </c>
      <c r="Q516">
        <v>1</v>
      </c>
      <c r="S516" t="s">
        <v>441</v>
      </c>
      <c r="AE516">
        <v>12</v>
      </c>
      <c r="AF516">
        <v>7.6</v>
      </c>
      <c r="AG516">
        <v>5</v>
      </c>
      <c r="AH516" t="s">
        <v>53</v>
      </c>
      <c r="AI516" t="s">
        <v>54</v>
      </c>
      <c r="AJ516">
        <v>2</v>
      </c>
      <c r="AK516">
        <v>1</v>
      </c>
      <c r="AL516">
        <v>1</v>
      </c>
      <c r="AM516" t="s">
        <v>55</v>
      </c>
      <c r="AN516" t="s">
        <v>56</v>
      </c>
      <c r="AP516">
        <v>1</v>
      </c>
      <c r="AQ516" t="s">
        <v>57</v>
      </c>
      <c r="AR516">
        <v>0</v>
      </c>
      <c r="AW516" t="s">
        <v>58</v>
      </c>
      <c r="AX516">
        <v>0</v>
      </c>
      <c r="AY516">
        <v>2</v>
      </c>
      <c r="AZ516">
        <v>1</v>
      </c>
      <c r="BA516">
        <v>1</v>
      </c>
      <c r="BB516" t="s">
        <v>59</v>
      </c>
    </row>
    <row r="517" spans="1:54" x14ac:dyDescent="0.2">
      <c r="A517" s="4" t="str">
        <f>VLOOKUP(F517,'Matching-Tabelle'!$A$57:$B$61,2,FALSE)</f>
        <v>curdin.schenkel@tkb.ch</v>
      </c>
      <c r="B517" s="4" t="str">
        <f>VLOOKUP(J517,'Matching-Tabelle'!$A$1:$B$52,2,FALSE)</f>
        <v>Proj. Optima</v>
      </c>
      <c r="C517" s="4">
        <v>4</v>
      </c>
      <c r="D517" s="4" t="s">
        <v>445</v>
      </c>
      <c r="E517" s="5">
        <v>42521</v>
      </c>
      <c r="F517" t="s">
        <v>46</v>
      </c>
      <c r="G517" t="s">
        <v>47</v>
      </c>
      <c r="H517" t="s">
        <v>48</v>
      </c>
      <c r="I517" s="1"/>
      <c r="J517">
        <v>211</v>
      </c>
      <c r="K517" t="s">
        <v>79</v>
      </c>
      <c r="L517" t="s">
        <v>80</v>
      </c>
      <c r="M517">
        <v>990001</v>
      </c>
      <c r="N517" t="s">
        <v>51</v>
      </c>
      <c r="O517">
        <v>4</v>
      </c>
      <c r="Q517">
        <v>4</v>
      </c>
      <c r="S517" t="s">
        <v>445</v>
      </c>
      <c r="AE517">
        <v>12</v>
      </c>
      <c r="AF517">
        <v>7.6</v>
      </c>
      <c r="AG517">
        <v>5</v>
      </c>
      <c r="AH517" t="s">
        <v>53</v>
      </c>
      <c r="AI517" t="s">
        <v>54</v>
      </c>
      <c r="AJ517">
        <v>2</v>
      </c>
      <c r="AK517">
        <v>1</v>
      </c>
      <c r="AL517">
        <v>1</v>
      </c>
      <c r="AM517" t="s">
        <v>55</v>
      </c>
      <c r="AN517" t="s">
        <v>56</v>
      </c>
      <c r="AP517">
        <v>1</v>
      </c>
      <c r="AQ517" t="s">
        <v>57</v>
      </c>
      <c r="AR517">
        <v>0</v>
      </c>
      <c r="AW517" t="s">
        <v>58</v>
      </c>
      <c r="AX517">
        <v>0</v>
      </c>
      <c r="AY517">
        <v>2</v>
      </c>
      <c r="AZ517">
        <v>4</v>
      </c>
      <c r="BA517">
        <v>4</v>
      </c>
      <c r="BB517" t="s">
        <v>59</v>
      </c>
    </row>
    <row r="518" spans="1:54" x14ac:dyDescent="0.2">
      <c r="A518" s="4" t="str">
        <f>VLOOKUP(F518,'Matching-Tabelle'!$A$57:$B$61,2,FALSE)</f>
        <v>curdin.schenkel@tkb.ch</v>
      </c>
      <c r="B518" s="4" t="str">
        <f>VLOOKUP(J518,'Matching-Tabelle'!$A$1:$B$52,2,FALSE)</f>
        <v>Proj. Optima</v>
      </c>
      <c r="C518" s="4">
        <v>1</v>
      </c>
      <c r="D518" s="4" t="s">
        <v>451</v>
      </c>
      <c r="E518" s="5">
        <v>42521</v>
      </c>
      <c r="F518" t="s">
        <v>46</v>
      </c>
      <c r="G518" t="s">
        <v>47</v>
      </c>
      <c r="H518" t="s">
        <v>48</v>
      </c>
      <c r="I518" s="1"/>
      <c r="J518">
        <v>211</v>
      </c>
      <c r="K518" t="s">
        <v>79</v>
      </c>
      <c r="L518" t="s">
        <v>80</v>
      </c>
      <c r="M518">
        <v>990001</v>
      </c>
      <c r="N518" t="s">
        <v>51</v>
      </c>
      <c r="O518">
        <v>1</v>
      </c>
      <c r="Q518">
        <v>1</v>
      </c>
      <c r="S518" t="s">
        <v>451</v>
      </c>
      <c r="AE518">
        <v>12</v>
      </c>
      <c r="AF518">
        <v>7.6</v>
      </c>
      <c r="AG518">
        <v>5</v>
      </c>
      <c r="AH518" t="s">
        <v>53</v>
      </c>
      <c r="AI518" t="s">
        <v>54</v>
      </c>
      <c r="AJ518">
        <v>2</v>
      </c>
      <c r="AK518">
        <v>1</v>
      </c>
      <c r="AL518">
        <v>1</v>
      </c>
      <c r="AM518" t="s">
        <v>55</v>
      </c>
      <c r="AN518" t="s">
        <v>56</v>
      </c>
      <c r="AP518">
        <v>1</v>
      </c>
      <c r="AQ518" t="s">
        <v>57</v>
      </c>
      <c r="AR518">
        <v>0</v>
      </c>
      <c r="AW518" t="s">
        <v>58</v>
      </c>
      <c r="AX518">
        <v>0</v>
      </c>
      <c r="AY518">
        <v>2</v>
      </c>
      <c r="AZ518">
        <v>1</v>
      </c>
      <c r="BA518">
        <v>1</v>
      </c>
      <c r="BB518" t="s">
        <v>59</v>
      </c>
    </row>
    <row r="519" spans="1:54" x14ac:dyDescent="0.2">
      <c r="A519" s="4" t="str">
        <f>VLOOKUP(F519,'Matching-Tabelle'!$A$57:$B$61,2,FALSE)</f>
        <v>curdin.schenkel@tkb.ch</v>
      </c>
      <c r="B519" s="4" t="str">
        <f>VLOOKUP(J519,'Matching-Tabelle'!$A$1:$B$52,2,FALSE)</f>
        <v>Proj. Optima</v>
      </c>
      <c r="C519" s="4">
        <v>1</v>
      </c>
      <c r="D519" s="4" t="s">
        <v>452</v>
      </c>
      <c r="E519" s="5">
        <v>42521</v>
      </c>
      <c r="F519" t="s">
        <v>46</v>
      </c>
      <c r="G519" t="s">
        <v>47</v>
      </c>
      <c r="H519" t="s">
        <v>48</v>
      </c>
      <c r="I519" s="1"/>
      <c r="J519">
        <v>211</v>
      </c>
      <c r="K519" t="s">
        <v>79</v>
      </c>
      <c r="L519" t="s">
        <v>80</v>
      </c>
      <c r="M519">
        <v>990001</v>
      </c>
      <c r="N519" t="s">
        <v>51</v>
      </c>
      <c r="O519">
        <v>1</v>
      </c>
      <c r="Q519">
        <v>1</v>
      </c>
      <c r="S519" t="s">
        <v>452</v>
      </c>
      <c r="AE519">
        <v>12</v>
      </c>
      <c r="AF519">
        <v>7.6</v>
      </c>
      <c r="AG519">
        <v>5</v>
      </c>
      <c r="AH519" t="s">
        <v>53</v>
      </c>
      <c r="AI519" t="s">
        <v>54</v>
      </c>
      <c r="AJ519">
        <v>2</v>
      </c>
      <c r="AK519">
        <v>1</v>
      </c>
      <c r="AL519">
        <v>1</v>
      </c>
      <c r="AM519" t="s">
        <v>55</v>
      </c>
      <c r="AN519" t="s">
        <v>56</v>
      </c>
      <c r="AP519">
        <v>1</v>
      </c>
      <c r="AQ519" t="s">
        <v>57</v>
      </c>
      <c r="AR519">
        <v>0</v>
      </c>
      <c r="AW519" t="s">
        <v>58</v>
      </c>
      <c r="AX519">
        <v>0</v>
      </c>
      <c r="AY519">
        <v>2</v>
      </c>
      <c r="AZ519">
        <v>1</v>
      </c>
      <c r="BA519">
        <v>1</v>
      </c>
      <c r="BB519" t="s">
        <v>59</v>
      </c>
    </row>
    <row r="520" spans="1:54" x14ac:dyDescent="0.2">
      <c r="A520" s="4" t="str">
        <f>VLOOKUP(F520,'Matching-Tabelle'!$A$57:$B$61,2,FALSE)</f>
        <v>curdin.schenkel@tkb.ch</v>
      </c>
      <c r="B520" s="4" t="str">
        <f>VLOOKUP(J520,'Matching-Tabelle'!$A$1:$B$52,2,FALSE)</f>
        <v>Proj. Optima</v>
      </c>
      <c r="C520" s="4">
        <v>2.5</v>
      </c>
      <c r="D520" s="4" t="s">
        <v>458</v>
      </c>
      <c r="E520" s="5">
        <v>42522</v>
      </c>
      <c r="F520" t="s">
        <v>46</v>
      </c>
      <c r="G520" t="s">
        <v>47</v>
      </c>
      <c r="H520" t="s">
        <v>48</v>
      </c>
      <c r="I520" s="1"/>
      <c r="J520">
        <v>211</v>
      </c>
      <c r="K520" t="s">
        <v>79</v>
      </c>
      <c r="L520" t="s">
        <v>80</v>
      </c>
      <c r="M520">
        <v>990001</v>
      </c>
      <c r="N520" t="s">
        <v>51</v>
      </c>
      <c r="O520">
        <v>2.5</v>
      </c>
      <c r="Q520">
        <v>2.5</v>
      </c>
      <c r="S520" t="s">
        <v>458</v>
      </c>
      <c r="AE520">
        <v>12</v>
      </c>
      <c r="AF520">
        <v>7.6</v>
      </c>
      <c r="AG520">
        <v>5</v>
      </c>
      <c r="AH520" t="s">
        <v>53</v>
      </c>
      <c r="AI520" t="s">
        <v>54</v>
      </c>
      <c r="AJ520">
        <v>2</v>
      </c>
      <c r="AK520">
        <v>1</v>
      </c>
      <c r="AL520">
        <v>1</v>
      </c>
      <c r="AM520" t="s">
        <v>55</v>
      </c>
      <c r="AN520" t="s">
        <v>56</v>
      </c>
      <c r="AP520">
        <v>1</v>
      </c>
      <c r="AQ520" t="s">
        <v>57</v>
      </c>
      <c r="AR520">
        <v>0</v>
      </c>
      <c r="AW520" t="s">
        <v>58</v>
      </c>
      <c r="AX520">
        <v>0</v>
      </c>
      <c r="AY520">
        <v>2</v>
      </c>
      <c r="AZ520">
        <v>2.5</v>
      </c>
      <c r="BA520">
        <v>2.5</v>
      </c>
      <c r="BB520" t="s">
        <v>59</v>
      </c>
    </row>
    <row r="521" spans="1:54" x14ac:dyDescent="0.2">
      <c r="A521" s="4" t="str">
        <f>VLOOKUP(F521,'Matching-Tabelle'!$A$57:$B$61,2,FALSE)</f>
        <v>curdin.schenkel@tkb.ch</v>
      </c>
      <c r="B521" s="4" t="str">
        <f>VLOOKUP(J521,'Matching-Tabelle'!$A$1:$B$52,2,FALSE)</f>
        <v>Proj. Optima</v>
      </c>
      <c r="C521" s="4">
        <v>0.25</v>
      </c>
      <c r="D521" s="4" t="s">
        <v>461</v>
      </c>
      <c r="E521" s="5">
        <v>42523</v>
      </c>
      <c r="F521" t="s">
        <v>46</v>
      </c>
      <c r="G521" t="s">
        <v>47</v>
      </c>
      <c r="H521" t="s">
        <v>48</v>
      </c>
      <c r="I521" s="1"/>
      <c r="J521">
        <v>211</v>
      </c>
      <c r="K521" t="s">
        <v>79</v>
      </c>
      <c r="L521" t="s">
        <v>80</v>
      </c>
      <c r="M521">
        <v>990001</v>
      </c>
      <c r="N521" t="s">
        <v>51</v>
      </c>
      <c r="O521">
        <v>0.25</v>
      </c>
      <c r="Q521">
        <v>0.25</v>
      </c>
      <c r="S521" t="s">
        <v>461</v>
      </c>
      <c r="AE521">
        <v>12</v>
      </c>
      <c r="AF521">
        <v>7.6</v>
      </c>
      <c r="AG521">
        <v>5</v>
      </c>
      <c r="AH521" t="s">
        <v>53</v>
      </c>
      <c r="AI521" t="s">
        <v>54</v>
      </c>
      <c r="AJ521">
        <v>2</v>
      </c>
      <c r="AK521">
        <v>1</v>
      </c>
      <c r="AL521">
        <v>1</v>
      </c>
      <c r="AM521" t="s">
        <v>55</v>
      </c>
      <c r="AN521" t="s">
        <v>56</v>
      </c>
      <c r="AP521">
        <v>1</v>
      </c>
      <c r="AQ521" t="s">
        <v>57</v>
      </c>
      <c r="AR521">
        <v>0</v>
      </c>
      <c r="AW521" t="s">
        <v>58</v>
      </c>
      <c r="AX521">
        <v>0</v>
      </c>
      <c r="AY521">
        <v>2</v>
      </c>
      <c r="AZ521">
        <v>0.25</v>
      </c>
      <c r="BA521">
        <v>0.25</v>
      </c>
      <c r="BB521" t="s">
        <v>59</v>
      </c>
    </row>
    <row r="522" spans="1:54" x14ac:dyDescent="0.2">
      <c r="A522" s="4" t="str">
        <f>VLOOKUP(F522,'Matching-Tabelle'!$A$57:$B$61,2,FALSE)</f>
        <v>curdin.schenkel@tkb.ch</v>
      </c>
      <c r="B522" s="4" t="str">
        <f>VLOOKUP(J522,'Matching-Tabelle'!$A$1:$B$52,2,FALSE)</f>
        <v>Proj. Optima</v>
      </c>
      <c r="C522" s="4">
        <v>2</v>
      </c>
      <c r="D522" s="4" t="s">
        <v>480</v>
      </c>
      <c r="E522" s="5">
        <v>42529</v>
      </c>
      <c r="F522" t="s">
        <v>46</v>
      </c>
      <c r="G522" t="s">
        <v>47</v>
      </c>
      <c r="H522" t="s">
        <v>48</v>
      </c>
      <c r="I522" s="1"/>
      <c r="J522">
        <v>211</v>
      </c>
      <c r="K522" t="s">
        <v>79</v>
      </c>
      <c r="L522" t="s">
        <v>80</v>
      </c>
      <c r="M522">
        <v>990001</v>
      </c>
      <c r="N522" t="s">
        <v>51</v>
      </c>
      <c r="O522">
        <v>2</v>
      </c>
      <c r="Q522">
        <v>2</v>
      </c>
      <c r="S522" t="s">
        <v>480</v>
      </c>
      <c r="AE522">
        <v>12</v>
      </c>
      <c r="AF522">
        <v>7.6</v>
      </c>
      <c r="AG522">
        <v>5</v>
      </c>
      <c r="AH522" t="s">
        <v>53</v>
      </c>
      <c r="AI522" t="s">
        <v>54</v>
      </c>
      <c r="AJ522">
        <v>2</v>
      </c>
      <c r="AK522">
        <v>1</v>
      </c>
      <c r="AL522">
        <v>1</v>
      </c>
      <c r="AM522" t="s">
        <v>55</v>
      </c>
      <c r="AN522" t="s">
        <v>56</v>
      </c>
      <c r="AP522">
        <v>1</v>
      </c>
      <c r="AQ522" t="s">
        <v>57</v>
      </c>
      <c r="AR522">
        <v>0</v>
      </c>
      <c r="AW522" t="s">
        <v>58</v>
      </c>
      <c r="AX522">
        <v>0</v>
      </c>
      <c r="AY522">
        <v>2</v>
      </c>
      <c r="AZ522">
        <v>2</v>
      </c>
      <c r="BA522">
        <v>2</v>
      </c>
      <c r="BB522" t="s">
        <v>59</v>
      </c>
    </row>
    <row r="523" spans="1:54" x14ac:dyDescent="0.2">
      <c r="A523" s="4" t="str">
        <f>VLOOKUP(F523,'Matching-Tabelle'!$A$57:$B$61,2,FALSE)</f>
        <v>curdin.schenkel@tkb.ch</v>
      </c>
      <c r="B523" s="4" t="str">
        <f>VLOOKUP(J523,'Matching-Tabelle'!$A$1:$B$52,2,FALSE)</f>
        <v>Proj. Optima</v>
      </c>
      <c r="C523" s="4">
        <v>4.5</v>
      </c>
      <c r="D523" s="4" t="s">
        <v>484</v>
      </c>
      <c r="E523" s="5">
        <v>42530</v>
      </c>
      <c r="F523" t="s">
        <v>46</v>
      </c>
      <c r="G523" t="s">
        <v>47</v>
      </c>
      <c r="H523" t="s">
        <v>48</v>
      </c>
      <c r="I523" s="1"/>
      <c r="J523">
        <v>211</v>
      </c>
      <c r="K523" t="s">
        <v>79</v>
      </c>
      <c r="L523" t="s">
        <v>80</v>
      </c>
      <c r="M523">
        <v>990001</v>
      </c>
      <c r="N523" t="s">
        <v>51</v>
      </c>
      <c r="O523">
        <v>4.5</v>
      </c>
      <c r="Q523">
        <v>4.5</v>
      </c>
      <c r="S523" t="s">
        <v>484</v>
      </c>
      <c r="AE523">
        <v>12</v>
      </c>
      <c r="AF523">
        <v>7.6</v>
      </c>
      <c r="AG523">
        <v>5</v>
      </c>
      <c r="AH523" t="s">
        <v>53</v>
      </c>
      <c r="AI523" t="s">
        <v>54</v>
      </c>
      <c r="AJ523">
        <v>2</v>
      </c>
      <c r="AK523">
        <v>1</v>
      </c>
      <c r="AL523">
        <v>1</v>
      </c>
      <c r="AM523" t="s">
        <v>55</v>
      </c>
      <c r="AN523" t="s">
        <v>56</v>
      </c>
      <c r="AP523">
        <v>1</v>
      </c>
      <c r="AQ523" t="s">
        <v>57</v>
      </c>
      <c r="AR523">
        <v>0</v>
      </c>
      <c r="AW523" t="s">
        <v>58</v>
      </c>
      <c r="AX523">
        <v>0</v>
      </c>
      <c r="AY523">
        <v>2</v>
      </c>
      <c r="AZ523">
        <v>4.5</v>
      </c>
      <c r="BA523">
        <v>4.5</v>
      </c>
      <c r="BB523" t="s">
        <v>59</v>
      </c>
    </row>
    <row r="524" spans="1:54" x14ac:dyDescent="0.2">
      <c r="A524" s="4" t="str">
        <f>VLOOKUP(F524,'Matching-Tabelle'!$A$57:$B$61,2,FALSE)</f>
        <v>curdin.schenkel@tkb.ch</v>
      </c>
      <c r="B524" s="4" t="str">
        <f>VLOOKUP(J524,'Matching-Tabelle'!$A$1:$B$52,2,FALSE)</f>
        <v>Proj. Optima</v>
      </c>
      <c r="C524" s="4">
        <v>0.5</v>
      </c>
      <c r="D524" s="4" t="s">
        <v>485</v>
      </c>
      <c r="E524" s="5">
        <v>42530</v>
      </c>
      <c r="F524" t="s">
        <v>46</v>
      </c>
      <c r="G524" t="s">
        <v>47</v>
      </c>
      <c r="H524" t="s">
        <v>48</v>
      </c>
      <c r="I524" s="1"/>
      <c r="J524">
        <v>211</v>
      </c>
      <c r="K524" t="s">
        <v>79</v>
      </c>
      <c r="L524" t="s">
        <v>80</v>
      </c>
      <c r="M524">
        <v>990001</v>
      </c>
      <c r="N524" t="s">
        <v>51</v>
      </c>
      <c r="O524">
        <v>0.5</v>
      </c>
      <c r="Q524">
        <v>0.5</v>
      </c>
      <c r="S524" t="s">
        <v>485</v>
      </c>
      <c r="AE524">
        <v>12</v>
      </c>
      <c r="AF524">
        <v>7.6</v>
      </c>
      <c r="AG524">
        <v>5</v>
      </c>
      <c r="AH524" t="s">
        <v>53</v>
      </c>
      <c r="AI524" t="s">
        <v>54</v>
      </c>
      <c r="AJ524">
        <v>2</v>
      </c>
      <c r="AK524">
        <v>1</v>
      </c>
      <c r="AL524">
        <v>1</v>
      </c>
      <c r="AM524" t="s">
        <v>55</v>
      </c>
      <c r="AN524" t="s">
        <v>56</v>
      </c>
      <c r="AP524">
        <v>1</v>
      </c>
      <c r="AQ524" t="s">
        <v>57</v>
      </c>
      <c r="AR524">
        <v>0</v>
      </c>
      <c r="AW524" t="s">
        <v>58</v>
      </c>
      <c r="AX524">
        <v>0</v>
      </c>
      <c r="AY524">
        <v>2</v>
      </c>
      <c r="AZ524">
        <v>0.5</v>
      </c>
      <c r="BA524">
        <v>0.5</v>
      </c>
      <c r="BB524" t="s">
        <v>59</v>
      </c>
    </row>
    <row r="525" spans="1:54" x14ac:dyDescent="0.2">
      <c r="A525" s="4" t="str">
        <f>VLOOKUP(F525,'Matching-Tabelle'!$A$57:$B$61,2,FALSE)</f>
        <v>curdin.schenkel@tkb.ch</v>
      </c>
      <c r="B525" s="4" t="str">
        <f>VLOOKUP(J525,'Matching-Tabelle'!$A$1:$B$52,2,FALSE)</f>
        <v>Proj. Optima</v>
      </c>
      <c r="C525" s="4">
        <v>0.25</v>
      </c>
      <c r="D525" s="4" t="s">
        <v>491</v>
      </c>
      <c r="E525" s="5">
        <v>42531</v>
      </c>
      <c r="F525" t="s">
        <v>46</v>
      </c>
      <c r="G525" t="s">
        <v>47</v>
      </c>
      <c r="H525" t="s">
        <v>48</v>
      </c>
      <c r="I525" s="1"/>
      <c r="J525">
        <v>211</v>
      </c>
      <c r="K525" t="s">
        <v>79</v>
      </c>
      <c r="L525" t="s">
        <v>80</v>
      </c>
      <c r="M525">
        <v>990001</v>
      </c>
      <c r="N525" t="s">
        <v>51</v>
      </c>
      <c r="O525">
        <v>0.25</v>
      </c>
      <c r="Q525">
        <v>0.25</v>
      </c>
      <c r="S525" t="s">
        <v>491</v>
      </c>
      <c r="AE525">
        <v>12</v>
      </c>
      <c r="AF525">
        <v>7.6</v>
      </c>
      <c r="AG525">
        <v>5</v>
      </c>
      <c r="AH525" t="s">
        <v>53</v>
      </c>
      <c r="AI525" t="s">
        <v>54</v>
      </c>
      <c r="AJ525">
        <v>2</v>
      </c>
      <c r="AK525">
        <v>1</v>
      </c>
      <c r="AL525">
        <v>1</v>
      </c>
      <c r="AM525" t="s">
        <v>55</v>
      </c>
      <c r="AN525" t="s">
        <v>56</v>
      </c>
      <c r="AP525">
        <v>1</v>
      </c>
      <c r="AQ525" t="s">
        <v>57</v>
      </c>
      <c r="AR525">
        <v>0</v>
      </c>
      <c r="AW525" t="s">
        <v>58</v>
      </c>
      <c r="AX525">
        <v>0</v>
      </c>
      <c r="AY525">
        <v>2</v>
      </c>
      <c r="AZ525">
        <v>0.25</v>
      </c>
      <c r="BA525">
        <v>0.25</v>
      </c>
      <c r="BB525" t="s">
        <v>59</v>
      </c>
    </row>
    <row r="526" spans="1:54" x14ac:dyDescent="0.2">
      <c r="A526" s="4" t="str">
        <f>VLOOKUP(F526,'Matching-Tabelle'!$A$57:$B$61,2,FALSE)</f>
        <v>curdin.schenkel@tkb.ch</v>
      </c>
      <c r="B526" s="4" t="str">
        <f>VLOOKUP(J526,'Matching-Tabelle'!$A$1:$B$52,2,FALSE)</f>
        <v>Proj. Optima</v>
      </c>
      <c r="C526" s="4">
        <v>0.25</v>
      </c>
      <c r="D526" s="4" t="s">
        <v>492</v>
      </c>
      <c r="E526" s="5">
        <v>42531</v>
      </c>
      <c r="F526" t="s">
        <v>46</v>
      </c>
      <c r="G526" t="s">
        <v>47</v>
      </c>
      <c r="H526" t="s">
        <v>48</v>
      </c>
      <c r="I526" s="1"/>
      <c r="J526">
        <v>211</v>
      </c>
      <c r="K526" t="s">
        <v>79</v>
      </c>
      <c r="L526" t="s">
        <v>80</v>
      </c>
      <c r="M526">
        <v>990001</v>
      </c>
      <c r="N526" t="s">
        <v>51</v>
      </c>
      <c r="O526">
        <v>0.25</v>
      </c>
      <c r="Q526">
        <v>0.25</v>
      </c>
      <c r="S526" t="s">
        <v>492</v>
      </c>
      <c r="AE526">
        <v>12</v>
      </c>
      <c r="AF526">
        <v>7.6</v>
      </c>
      <c r="AG526">
        <v>5</v>
      </c>
      <c r="AH526" t="s">
        <v>53</v>
      </c>
      <c r="AI526" t="s">
        <v>54</v>
      </c>
      <c r="AJ526">
        <v>2</v>
      </c>
      <c r="AK526">
        <v>1</v>
      </c>
      <c r="AL526">
        <v>1</v>
      </c>
      <c r="AM526" t="s">
        <v>55</v>
      </c>
      <c r="AN526" t="s">
        <v>56</v>
      </c>
      <c r="AP526">
        <v>1</v>
      </c>
      <c r="AQ526" t="s">
        <v>57</v>
      </c>
      <c r="AR526">
        <v>0</v>
      </c>
      <c r="AW526" t="s">
        <v>58</v>
      </c>
      <c r="AX526">
        <v>0</v>
      </c>
      <c r="AY526">
        <v>2</v>
      </c>
      <c r="AZ526">
        <v>0.25</v>
      </c>
      <c r="BA526">
        <v>0.25</v>
      </c>
      <c r="BB526" t="s">
        <v>59</v>
      </c>
    </row>
    <row r="527" spans="1:54" x14ac:dyDescent="0.2">
      <c r="A527" s="4" t="str">
        <f>VLOOKUP(F527,'Matching-Tabelle'!$A$57:$B$61,2,FALSE)</f>
        <v>curdin.schenkel@tkb.ch</v>
      </c>
      <c r="B527" s="4" t="str">
        <f>VLOOKUP(J527,'Matching-Tabelle'!$A$1:$B$52,2,FALSE)</f>
        <v>Proj. Optima</v>
      </c>
      <c r="C527" s="4">
        <v>3</v>
      </c>
      <c r="D527" s="4" t="s">
        <v>497</v>
      </c>
      <c r="E527" s="5">
        <v>42534</v>
      </c>
      <c r="F527" t="s">
        <v>46</v>
      </c>
      <c r="G527" t="s">
        <v>47</v>
      </c>
      <c r="H527" t="s">
        <v>48</v>
      </c>
      <c r="I527" s="1"/>
      <c r="J527">
        <v>211</v>
      </c>
      <c r="K527" t="s">
        <v>79</v>
      </c>
      <c r="L527" t="s">
        <v>80</v>
      </c>
      <c r="M527">
        <v>990001</v>
      </c>
      <c r="N527" t="s">
        <v>51</v>
      </c>
      <c r="O527">
        <v>3</v>
      </c>
      <c r="Q527">
        <v>3</v>
      </c>
      <c r="S527" t="s">
        <v>497</v>
      </c>
      <c r="AE527">
        <v>12</v>
      </c>
      <c r="AF527">
        <v>7.6</v>
      </c>
      <c r="AG527">
        <v>5</v>
      </c>
      <c r="AH527" t="s">
        <v>53</v>
      </c>
      <c r="AI527" t="s">
        <v>54</v>
      </c>
      <c r="AJ527">
        <v>2</v>
      </c>
      <c r="AK527">
        <v>1</v>
      </c>
      <c r="AL527">
        <v>1</v>
      </c>
      <c r="AM527" t="s">
        <v>55</v>
      </c>
      <c r="AN527" t="s">
        <v>56</v>
      </c>
      <c r="AP527">
        <v>1</v>
      </c>
      <c r="AQ527" t="s">
        <v>57</v>
      </c>
      <c r="AR527">
        <v>0</v>
      </c>
      <c r="AW527" t="s">
        <v>58</v>
      </c>
      <c r="AX527">
        <v>0</v>
      </c>
      <c r="AY527">
        <v>2</v>
      </c>
      <c r="AZ527">
        <v>3</v>
      </c>
      <c r="BA527">
        <v>3</v>
      </c>
      <c r="BB527" t="s">
        <v>59</v>
      </c>
    </row>
    <row r="528" spans="1:54" x14ac:dyDescent="0.2">
      <c r="A528" s="4" t="str">
        <f>VLOOKUP(F528,'Matching-Tabelle'!$A$57:$B$61,2,FALSE)</f>
        <v>curdin.schenkel@tkb.ch</v>
      </c>
      <c r="B528" s="4" t="str">
        <f>VLOOKUP(J528,'Matching-Tabelle'!$A$1:$B$52,2,FALSE)</f>
        <v>Proj. Optima</v>
      </c>
      <c r="C528" s="4">
        <v>7</v>
      </c>
      <c r="D528" s="4" t="s">
        <v>500</v>
      </c>
      <c r="E528" s="5">
        <v>42535</v>
      </c>
      <c r="F528" t="s">
        <v>46</v>
      </c>
      <c r="G528" t="s">
        <v>47</v>
      </c>
      <c r="H528" t="s">
        <v>48</v>
      </c>
      <c r="I528" s="1"/>
      <c r="J528">
        <v>211</v>
      </c>
      <c r="K528" t="s">
        <v>79</v>
      </c>
      <c r="L528" t="s">
        <v>80</v>
      </c>
      <c r="M528">
        <v>990001</v>
      </c>
      <c r="N528" t="s">
        <v>51</v>
      </c>
      <c r="O528">
        <v>7</v>
      </c>
      <c r="Q528">
        <v>7</v>
      </c>
      <c r="S528" t="s">
        <v>500</v>
      </c>
      <c r="AE528">
        <v>12</v>
      </c>
      <c r="AF528">
        <v>7.6</v>
      </c>
      <c r="AG528">
        <v>5</v>
      </c>
      <c r="AH528" t="s">
        <v>53</v>
      </c>
      <c r="AI528" t="s">
        <v>54</v>
      </c>
      <c r="AJ528">
        <v>2</v>
      </c>
      <c r="AK528">
        <v>1</v>
      </c>
      <c r="AL528">
        <v>1</v>
      </c>
      <c r="AM528" t="s">
        <v>55</v>
      </c>
      <c r="AN528" t="s">
        <v>56</v>
      </c>
      <c r="AP528">
        <v>1</v>
      </c>
      <c r="AQ528" t="s">
        <v>57</v>
      </c>
      <c r="AR528">
        <v>0</v>
      </c>
      <c r="AW528" t="s">
        <v>58</v>
      </c>
      <c r="AX528">
        <v>0</v>
      </c>
      <c r="AY528">
        <v>2</v>
      </c>
      <c r="AZ528">
        <v>7</v>
      </c>
      <c r="BA528">
        <v>7</v>
      </c>
      <c r="BB528" t="s">
        <v>59</v>
      </c>
    </row>
    <row r="529" spans="1:54" x14ac:dyDescent="0.2">
      <c r="A529" s="4" t="str">
        <f>VLOOKUP(F529,'Matching-Tabelle'!$A$57:$B$61,2,FALSE)</f>
        <v>curdin.schenkel@tkb.ch</v>
      </c>
      <c r="B529" s="4" t="str">
        <f>VLOOKUP(J529,'Matching-Tabelle'!$A$1:$B$52,2,FALSE)</f>
        <v>Proj. Optima</v>
      </c>
      <c r="C529" s="4">
        <v>0.5</v>
      </c>
      <c r="D529" s="4" t="s">
        <v>504</v>
      </c>
      <c r="E529" s="5">
        <v>42537</v>
      </c>
      <c r="F529" t="s">
        <v>46</v>
      </c>
      <c r="G529" t="s">
        <v>47</v>
      </c>
      <c r="H529" t="s">
        <v>48</v>
      </c>
      <c r="I529" s="1"/>
      <c r="J529">
        <v>211</v>
      </c>
      <c r="K529" t="s">
        <v>79</v>
      </c>
      <c r="L529" t="s">
        <v>80</v>
      </c>
      <c r="M529">
        <v>990001</v>
      </c>
      <c r="N529" t="s">
        <v>51</v>
      </c>
      <c r="O529">
        <v>0.5</v>
      </c>
      <c r="Q529">
        <v>0.5</v>
      </c>
      <c r="S529" t="s">
        <v>504</v>
      </c>
      <c r="AE529">
        <v>12</v>
      </c>
      <c r="AF529">
        <v>7.6</v>
      </c>
      <c r="AG529">
        <v>5</v>
      </c>
      <c r="AH529" t="s">
        <v>53</v>
      </c>
      <c r="AI529" t="s">
        <v>54</v>
      </c>
      <c r="AJ529">
        <v>2</v>
      </c>
      <c r="AK529">
        <v>1</v>
      </c>
      <c r="AL529">
        <v>1</v>
      </c>
      <c r="AM529" t="s">
        <v>55</v>
      </c>
      <c r="AN529" t="s">
        <v>56</v>
      </c>
      <c r="AP529">
        <v>1</v>
      </c>
      <c r="AQ529" t="s">
        <v>57</v>
      </c>
      <c r="AR529">
        <v>0</v>
      </c>
      <c r="AW529" t="s">
        <v>58</v>
      </c>
      <c r="AX529">
        <v>0</v>
      </c>
      <c r="AY529">
        <v>2</v>
      </c>
      <c r="AZ529">
        <v>0.5</v>
      </c>
      <c r="BA529">
        <v>0.5</v>
      </c>
      <c r="BB529" t="s">
        <v>59</v>
      </c>
    </row>
    <row r="530" spans="1:54" x14ac:dyDescent="0.2">
      <c r="A530" s="4" t="str">
        <f>VLOOKUP(F530,'Matching-Tabelle'!$A$57:$B$61,2,FALSE)</f>
        <v>curdin.schenkel@tkb.ch</v>
      </c>
      <c r="B530" s="4" t="str">
        <f>VLOOKUP(J530,'Matching-Tabelle'!$A$1:$B$52,2,FALSE)</f>
        <v>Proj. Optima</v>
      </c>
      <c r="C530" s="4">
        <v>0.5</v>
      </c>
      <c r="D530" s="4" t="s">
        <v>505</v>
      </c>
      <c r="E530" s="5">
        <v>42537</v>
      </c>
      <c r="F530" t="s">
        <v>46</v>
      </c>
      <c r="G530" t="s">
        <v>47</v>
      </c>
      <c r="H530" t="s">
        <v>48</v>
      </c>
      <c r="I530" s="1"/>
      <c r="J530">
        <v>211</v>
      </c>
      <c r="K530" t="s">
        <v>79</v>
      </c>
      <c r="L530" t="s">
        <v>80</v>
      </c>
      <c r="M530">
        <v>990001</v>
      </c>
      <c r="N530" t="s">
        <v>51</v>
      </c>
      <c r="O530">
        <v>0.5</v>
      </c>
      <c r="Q530">
        <v>0.5</v>
      </c>
      <c r="S530" t="s">
        <v>505</v>
      </c>
      <c r="AE530">
        <v>12</v>
      </c>
      <c r="AF530">
        <v>7.6</v>
      </c>
      <c r="AG530">
        <v>5</v>
      </c>
      <c r="AH530" t="s">
        <v>53</v>
      </c>
      <c r="AI530" t="s">
        <v>54</v>
      </c>
      <c r="AJ530">
        <v>2</v>
      </c>
      <c r="AK530">
        <v>1</v>
      </c>
      <c r="AL530">
        <v>1</v>
      </c>
      <c r="AM530" t="s">
        <v>55</v>
      </c>
      <c r="AN530" t="s">
        <v>56</v>
      </c>
      <c r="AP530">
        <v>1</v>
      </c>
      <c r="AQ530" t="s">
        <v>57</v>
      </c>
      <c r="AR530">
        <v>0</v>
      </c>
      <c r="AW530" t="s">
        <v>58</v>
      </c>
      <c r="AX530">
        <v>0</v>
      </c>
      <c r="AY530">
        <v>2</v>
      </c>
      <c r="AZ530">
        <v>0.5</v>
      </c>
      <c r="BA530">
        <v>0.5</v>
      </c>
      <c r="BB530" t="s">
        <v>59</v>
      </c>
    </row>
    <row r="531" spans="1:54" x14ac:dyDescent="0.2">
      <c r="A531" s="4" t="str">
        <f>VLOOKUP(F531,'Matching-Tabelle'!$A$57:$B$61,2,FALSE)</f>
        <v>curdin.schenkel@tkb.ch</v>
      </c>
      <c r="B531" s="4" t="str">
        <f>VLOOKUP(J531,'Matching-Tabelle'!$A$1:$B$52,2,FALSE)</f>
        <v>Proj. Optima</v>
      </c>
      <c r="C531" s="4">
        <v>2</v>
      </c>
      <c r="D531" s="4" t="s">
        <v>510</v>
      </c>
      <c r="E531" s="5">
        <v>42541</v>
      </c>
      <c r="F531" t="s">
        <v>46</v>
      </c>
      <c r="G531" t="s">
        <v>47</v>
      </c>
      <c r="H531" t="s">
        <v>48</v>
      </c>
      <c r="I531" s="1"/>
      <c r="J531">
        <v>211</v>
      </c>
      <c r="K531" t="s">
        <v>79</v>
      </c>
      <c r="L531" t="s">
        <v>80</v>
      </c>
      <c r="M531">
        <v>990001</v>
      </c>
      <c r="N531" t="s">
        <v>51</v>
      </c>
      <c r="O531">
        <v>2</v>
      </c>
      <c r="Q531">
        <v>2</v>
      </c>
      <c r="S531" t="s">
        <v>510</v>
      </c>
      <c r="AE531">
        <v>12</v>
      </c>
      <c r="AF531">
        <v>7.6</v>
      </c>
      <c r="AG531">
        <v>5</v>
      </c>
      <c r="AH531" t="s">
        <v>53</v>
      </c>
      <c r="AI531" t="s">
        <v>54</v>
      </c>
      <c r="AJ531">
        <v>2</v>
      </c>
      <c r="AK531">
        <v>1</v>
      </c>
      <c r="AL531">
        <v>1</v>
      </c>
      <c r="AM531" t="s">
        <v>55</v>
      </c>
      <c r="AN531" t="s">
        <v>56</v>
      </c>
      <c r="AP531">
        <v>1</v>
      </c>
      <c r="AQ531" t="s">
        <v>57</v>
      </c>
      <c r="AR531">
        <v>0</v>
      </c>
      <c r="AW531" t="s">
        <v>58</v>
      </c>
      <c r="AX531">
        <v>0</v>
      </c>
      <c r="AY531">
        <v>2</v>
      </c>
      <c r="AZ531">
        <v>2</v>
      </c>
      <c r="BA531">
        <v>2</v>
      </c>
      <c r="BB531" t="s">
        <v>59</v>
      </c>
    </row>
    <row r="532" spans="1:54" x14ac:dyDescent="0.2">
      <c r="A532" s="4" t="str">
        <f>VLOOKUP(F532,'Matching-Tabelle'!$A$57:$B$61,2,FALSE)</f>
        <v>curdin.schenkel@tkb.ch</v>
      </c>
      <c r="B532" s="4" t="str">
        <f>VLOOKUP(J532,'Matching-Tabelle'!$A$1:$B$52,2,FALSE)</f>
        <v>Proj. Optima</v>
      </c>
      <c r="C532" s="4">
        <v>4.5</v>
      </c>
      <c r="D532" s="4" t="s">
        <v>511</v>
      </c>
      <c r="E532" s="5">
        <v>42542</v>
      </c>
      <c r="F532" t="s">
        <v>46</v>
      </c>
      <c r="G532" t="s">
        <v>47</v>
      </c>
      <c r="H532" t="s">
        <v>48</v>
      </c>
      <c r="I532" s="1"/>
      <c r="J532">
        <v>211</v>
      </c>
      <c r="K532" t="s">
        <v>79</v>
      </c>
      <c r="L532" t="s">
        <v>80</v>
      </c>
      <c r="M532">
        <v>990001</v>
      </c>
      <c r="N532" t="s">
        <v>51</v>
      </c>
      <c r="O532">
        <v>4.5</v>
      </c>
      <c r="Q532">
        <v>4.5</v>
      </c>
      <c r="S532" t="s">
        <v>511</v>
      </c>
      <c r="AE532">
        <v>12</v>
      </c>
      <c r="AF532">
        <v>7.6</v>
      </c>
      <c r="AG532">
        <v>5</v>
      </c>
      <c r="AH532" t="s">
        <v>53</v>
      </c>
      <c r="AI532" t="s">
        <v>54</v>
      </c>
      <c r="AJ532">
        <v>2</v>
      </c>
      <c r="AK532">
        <v>1</v>
      </c>
      <c r="AL532">
        <v>1</v>
      </c>
      <c r="AM532" t="s">
        <v>55</v>
      </c>
      <c r="AN532" t="s">
        <v>56</v>
      </c>
      <c r="AP532">
        <v>1</v>
      </c>
      <c r="AQ532" t="s">
        <v>57</v>
      </c>
      <c r="AR532">
        <v>0</v>
      </c>
      <c r="AW532" t="s">
        <v>58</v>
      </c>
      <c r="AX532">
        <v>0</v>
      </c>
      <c r="AY532">
        <v>2</v>
      </c>
      <c r="AZ532">
        <v>4.5</v>
      </c>
      <c r="BA532">
        <v>4.5</v>
      </c>
      <c r="BB532" t="s">
        <v>59</v>
      </c>
    </row>
    <row r="533" spans="1:54" x14ac:dyDescent="0.2">
      <c r="A533" s="4" t="str">
        <f>VLOOKUP(F533,'Matching-Tabelle'!$A$57:$B$61,2,FALSE)</f>
        <v>curdin.schenkel@tkb.ch</v>
      </c>
      <c r="B533" s="4" t="str">
        <f>VLOOKUP(J533,'Matching-Tabelle'!$A$1:$B$52,2,FALSE)</f>
        <v>Proj. Optima</v>
      </c>
      <c r="C533" s="4">
        <v>0.5</v>
      </c>
      <c r="D533" s="4" t="s">
        <v>522</v>
      </c>
      <c r="E533" s="5">
        <v>42550</v>
      </c>
      <c r="F533" t="s">
        <v>46</v>
      </c>
      <c r="G533" t="s">
        <v>47</v>
      </c>
      <c r="H533" t="s">
        <v>48</v>
      </c>
      <c r="I533" s="1"/>
      <c r="J533">
        <v>211</v>
      </c>
      <c r="K533" t="s">
        <v>79</v>
      </c>
      <c r="L533" t="s">
        <v>80</v>
      </c>
      <c r="M533">
        <v>990001</v>
      </c>
      <c r="N533" t="s">
        <v>51</v>
      </c>
      <c r="O533">
        <v>0.5</v>
      </c>
      <c r="Q533">
        <v>0.5</v>
      </c>
      <c r="S533" t="s">
        <v>522</v>
      </c>
      <c r="AE533">
        <v>12</v>
      </c>
      <c r="AF533">
        <v>7.6</v>
      </c>
      <c r="AG533">
        <v>5</v>
      </c>
      <c r="AH533" t="s">
        <v>53</v>
      </c>
      <c r="AI533" t="s">
        <v>54</v>
      </c>
      <c r="AJ533">
        <v>2</v>
      </c>
      <c r="AK533">
        <v>1</v>
      </c>
      <c r="AL533">
        <v>1</v>
      </c>
      <c r="AM533" t="s">
        <v>55</v>
      </c>
      <c r="AN533" t="s">
        <v>56</v>
      </c>
      <c r="AP533">
        <v>1</v>
      </c>
      <c r="AQ533" t="s">
        <v>57</v>
      </c>
      <c r="AR533">
        <v>0</v>
      </c>
      <c r="AW533" t="s">
        <v>58</v>
      </c>
      <c r="AX533">
        <v>0</v>
      </c>
      <c r="AY533">
        <v>2</v>
      </c>
      <c r="AZ533">
        <v>0.5</v>
      </c>
      <c r="BA533">
        <v>0.5</v>
      </c>
      <c r="BB533" t="s">
        <v>59</v>
      </c>
    </row>
    <row r="534" spans="1:54" x14ac:dyDescent="0.2">
      <c r="A534" s="4" t="str">
        <f>VLOOKUP(F534,'Matching-Tabelle'!$A$57:$B$61,2,FALSE)</f>
        <v>curdin.schenkel@tkb.ch</v>
      </c>
      <c r="B534" s="4" t="str">
        <f>VLOOKUP(J534,'Matching-Tabelle'!$A$1:$B$52,2,FALSE)</f>
        <v>Proj. Optima</v>
      </c>
      <c r="C534" s="4">
        <v>5</v>
      </c>
      <c r="D534" s="4" t="s">
        <v>530</v>
      </c>
      <c r="E534" s="5">
        <v>42551</v>
      </c>
      <c r="F534" t="s">
        <v>46</v>
      </c>
      <c r="G534" t="s">
        <v>47</v>
      </c>
      <c r="H534" t="s">
        <v>48</v>
      </c>
      <c r="I534" s="1"/>
      <c r="J534">
        <v>211</v>
      </c>
      <c r="K534" t="s">
        <v>79</v>
      </c>
      <c r="L534" t="s">
        <v>80</v>
      </c>
      <c r="M534">
        <v>990001</v>
      </c>
      <c r="N534" t="s">
        <v>51</v>
      </c>
      <c r="O534">
        <v>5</v>
      </c>
      <c r="Q534">
        <v>5</v>
      </c>
      <c r="S534" t="s">
        <v>530</v>
      </c>
      <c r="AE534">
        <v>12</v>
      </c>
      <c r="AF534">
        <v>7.6</v>
      </c>
      <c r="AG534">
        <v>5</v>
      </c>
      <c r="AH534" t="s">
        <v>53</v>
      </c>
      <c r="AI534" t="s">
        <v>54</v>
      </c>
      <c r="AJ534">
        <v>2</v>
      </c>
      <c r="AK534">
        <v>1</v>
      </c>
      <c r="AL534">
        <v>1</v>
      </c>
      <c r="AM534" t="s">
        <v>55</v>
      </c>
      <c r="AN534" t="s">
        <v>56</v>
      </c>
      <c r="AP534">
        <v>1</v>
      </c>
      <c r="AQ534" t="s">
        <v>57</v>
      </c>
      <c r="AR534">
        <v>0</v>
      </c>
      <c r="AW534" t="s">
        <v>58</v>
      </c>
      <c r="AX534">
        <v>0</v>
      </c>
      <c r="AY534">
        <v>2</v>
      </c>
      <c r="AZ534">
        <v>5</v>
      </c>
      <c r="BA534">
        <v>5</v>
      </c>
      <c r="BB534" t="s">
        <v>59</v>
      </c>
    </row>
    <row r="535" spans="1:54" x14ac:dyDescent="0.2">
      <c r="A535" s="4" t="str">
        <f>VLOOKUP(F535,'Matching-Tabelle'!$A$57:$B$61,2,FALSE)</f>
        <v>curdin.schenkel@tkb.ch</v>
      </c>
      <c r="B535" s="4" t="str">
        <f>VLOOKUP(J535,'Matching-Tabelle'!$A$1:$B$52,2,FALSE)</f>
        <v>Proj. Optima</v>
      </c>
      <c r="C535" s="4">
        <v>1.3</v>
      </c>
      <c r="D535" s="4" t="s">
        <v>559</v>
      </c>
      <c r="E535" s="5">
        <v>42571</v>
      </c>
      <c r="F535" t="s">
        <v>46</v>
      </c>
      <c r="G535" t="s">
        <v>47</v>
      </c>
      <c r="H535" t="s">
        <v>48</v>
      </c>
      <c r="I535" s="1"/>
      <c r="J535">
        <v>211</v>
      </c>
      <c r="K535" t="s">
        <v>79</v>
      </c>
      <c r="L535" t="s">
        <v>80</v>
      </c>
      <c r="M535">
        <v>990001</v>
      </c>
      <c r="N535" t="s">
        <v>51</v>
      </c>
      <c r="O535">
        <v>1.3</v>
      </c>
      <c r="Q535">
        <v>1.3</v>
      </c>
      <c r="S535" t="s">
        <v>559</v>
      </c>
      <c r="AE535">
        <v>12</v>
      </c>
      <c r="AF535">
        <v>7.6</v>
      </c>
      <c r="AG535">
        <v>5</v>
      </c>
      <c r="AH535" t="s">
        <v>53</v>
      </c>
      <c r="AI535" t="s">
        <v>54</v>
      </c>
      <c r="AJ535">
        <v>2</v>
      </c>
      <c r="AK535">
        <v>1</v>
      </c>
      <c r="AL535">
        <v>1</v>
      </c>
      <c r="AM535" t="s">
        <v>55</v>
      </c>
      <c r="AN535" t="s">
        <v>56</v>
      </c>
      <c r="AP535">
        <v>1</v>
      </c>
      <c r="AQ535" t="s">
        <v>57</v>
      </c>
      <c r="AR535">
        <v>0</v>
      </c>
      <c r="AW535" t="s">
        <v>58</v>
      </c>
      <c r="AX535">
        <v>0</v>
      </c>
      <c r="AY535">
        <v>2</v>
      </c>
      <c r="AZ535">
        <v>1.3</v>
      </c>
      <c r="BA535">
        <v>1.3</v>
      </c>
      <c r="BB535" t="s">
        <v>59</v>
      </c>
    </row>
    <row r="536" spans="1:54" x14ac:dyDescent="0.2">
      <c r="A536" s="4" t="str">
        <f>VLOOKUP(F536,'Matching-Tabelle'!$A$57:$B$61,2,FALSE)</f>
        <v>curdin.schenkel@tkb.ch</v>
      </c>
      <c r="B536" s="4" t="str">
        <f>VLOOKUP(J536,'Matching-Tabelle'!$A$1:$B$52,2,FALSE)</f>
        <v>Proj. Optima</v>
      </c>
      <c r="C536" s="4">
        <v>0.5</v>
      </c>
      <c r="D536" s="4" t="s">
        <v>180</v>
      </c>
      <c r="E536" s="5">
        <v>42605</v>
      </c>
      <c r="F536" t="s">
        <v>46</v>
      </c>
      <c r="G536" t="s">
        <v>47</v>
      </c>
      <c r="H536" t="s">
        <v>48</v>
      </c>
      <c r="I536" s="1"/>
      <c r="J536">
        <v>211</v>
      </c>
      <c r="K536" t="s">
        <v>79</v>
      </c>
      <c r="L536" t="s">
        <v>80</v>
      </c>
      <c r="M536">
        <v>990001</v>
      </c>
      <c r="N536" t="s">
        <v>51</v>
      </c>
      <c r="O536">
        <v>0.5</v>
      </c>
      <c r="Q536">
        <v>0.5</v>
      </c>
      <c r="S536" t="s">
        <v>180</v>
      </c>
      <c r="AE536">
        <v>12</v>
      </c>
      <c r="AF536">
        <v>7.6</v>
      </c>
      <c r="AG536">
        <v>5</v>
      </c>
      <c r="AH536" t="s">
        <v>53</v>
      </c>
      <c r="AI536" t="s">
        <v>54</v>
      </c>
      <c r="AJ536">
        <v>2</v>
      </c>
      <c r="AK536">
        <v>1</v>
      </c>
      <c r="AL536">
        <v>1</v>
      </c>
      <c r="AM536" t="s">
        <v>55</v>
      </c>
      <c r="AN536" t="s">
        <v>56</v>
      </c>
      <c r="AP536">
        <v>1</v>
      </c>
      <c r="AQ536" t="s">
        <v>57</v>
      </c>
      <c r="AR536">
        <v>0</v>
      </c>
      <c r="AW536" t="s">
        <v>58</v>
      </c>
      <c r="AX536">
        <v>0</v>
      </c>
      <c r="AY536">
        <v>2</v>
      </c>
      <c r="AZ536">
        <v>0.5</v>
      </c>
      <c r="BA536">
        <v>0.5</v>
      </c>
      <c r="BB536" t="s">
        <v>59</v>
      </c>
    </row>
    <row r="537" spans="1:54" x14ac:dyDescent="0.2">
      <c r="A537" s="4" t="str">
        <f>VLOOKUP(F537,'Matching-Tabelle'!$A$57:$B$61,2,FALSE)</f>
        <v>curdin.schenkel@tkb.ch</v>
      </c>
      <c r="B537" s="4" t="str">
        <f>VLOOKUP(J537,'Matching-Tabelle'!$A$1:$B$52,2,FALSE)</f>
        <v>Proj. Optima</v>
      </c>
      <c r="C537" s="4">
        <v>0.25</v>
      </c>
      <c r="D537" s="4" t="s">
        <v>757</v>
      </c>
      <c r="E537" s="5">
        <v>42704</v>
      </c>
      <c r="F537" t="s">
        <v>46</v>
      </c>
      <c r="G537" t="s">
        <v>47</v>
      </c>
      <c r="H537" t="s">
        <v>48</v>
      </c>
      <c r="I537" s="1"/>
      <c r="J537">
        <v>211</v>
      </c>
      <c r="K537" t="s">
        <v>79</v>
      </c>
      <c r="L537" t="s">
        <v>80</v>
      </c>
      <c r="M537">
        <v>990001</v>
      </c>
      <c r="N537" t="s">
        <v>51</v>
      </c>
      <c r="O537">
        <v>0.25</v>
      </c>
      <c r="Q537">
        <v>0.25</v>
      </c>
      <c r="S537" t="s">
        <v>757</v>
      </c>
      <c r="AE537">
        <v>12</v>
      </c>
      <c r="AF537">
        <v>7.6</v>
      </c>
      <c r="AG537">
        <v>5</v>
      </c>
      <c r="AH537" t="s">
        <v>53</v>
      </c>
      <c r="AI537" t="s">
        <v>54</v>
      </c>
      <c r="AJ537">
        <v>2</v>
      </c>
      <c r="AK537">
        <v>1</v>
      </c>
      <c r="AL537">
        <v>1</v>
      </c>
      <c r="AM537" t="s">
        <v>55</v>
      </c>
      <c r="AN537" t="s">
        <v>56</v>
      </c>
      <c r="AP537">
        <v>1</v>
      </c>
      <c r="AQ537" t="s">
        <v>57</v>
      </c>
      <c r="AR537">
        <v>0</v>
      </c>
      <c r="AW537" t="s">
        <v>58</v>
      </c>
      <c r="AX537">
        <v>0</v>
      </c>
      <c r="AY537">
        <v>2</v>
      </c>
      <c r="AZ537">
        <v>0.25</v>
      </c>
      <c r="BA537">
        <v>0.25</v>
      </c>
      <c r="BB537" t="s">
        <v>59</v>
      </c>
    </row>
    <row r="538" spans="1:54" x14ac:dyDescent="0.2">
      <c r="A538" s="4" t="str">
        <f>VLOOKUP(F538,'Matching-Tabelle'!$A$57:$B$61,2,FALSE)</f>
        <v>curdin.schenkel@tkb.ch</v>
      </c>
      <c r="B538" s="4" t="str">
        <f>VLOOKUP(J538,'Matching-Tabelle'!$A$1:$B$52,2,FALSE)</f>
        <v>Proj. Optima</v>
      </c>
      <c r="C538" s="4">
        <v>0.5</v>
      </c>
      <c r="D538" s="4" t="s">
        <v>766</v>
      </c>
      <c r="E538" s="5">
        <v>42709</v>
      </c>
      <c r="F538" t="s">
        <v>46</v>
      </c>
      <c r="G538" t="s">
        <v>47</v>
      </c>
      <c r="H538" t="s">
        <v>48</v>
      </c>
      <c r="I538" s="1"/>
      <c r="J538">
        <v>211</v>
      </c>
      <c r="K538" t="s">
        <v>79</v>
      </c>
      <c r="L538" t="s">
        <v>80</v>
      </c>
      <c r="M538">
        <v>990001</v>
      </c>
      <c r="N538" t="s">
        <v>51</v>
      </c>
      <c r="O538">
        <v>0.5</v>
      </c>
      <c r="Q538">
        <v>0.5</v>
      </c>
      <c r="S538" t="s">
        <v>766</v>
      </c>
      <c r="AE538">
        <v>12</v>
      </c>
      <c r="AF538">
        <v>7.6</v>
      </c>
      <c r="AG538">
        <v>5</v>
      </c>
      <c r="AH538" t="s">
        <v>53</v>
      </c>
      <c r="AI538" t="s">
        <v>54</v>
      </c>
      <c r="AJ538">
        <v>2</v>
      </c>
      <c r="AK538">
        <v>1</v>
      </c>
      <c r="AL538">
        <v>1</v>
      </c>
      <c r="AM538" t="s">
        <v>55</v>
      </c>
      <c r="AN538" t="s">
        <v>56</v>
      </c>
      <c r="AP538">
        <v>1</v>
      </c>
      <c r="AQ538" t="s">
        <v>57</v>
      </c>
      <c r="AR538">
        <v>0</v>
      </c>
      <c r="AW538" t="s">
        <v>58</v>
      </c>
      <c r="AX538">
        <v>0</v>
      </c>
      <c r="AY538">
        <v>2</v>
      </c>
      <c r="AZ538">
        <v>0.5</v>
      </c>
      <c r="BA538">
        <v>0.5</v>
      </c>
      <c r="BB538" t="s">
        <v>59</v>
      </c>
    </row>
    <row r="539" spans="1:54" x14ac:dyDescent="0.2">
      <c r="A539" s="4" t="str">
        <f>VLOOKUP(F539,'Matching-Tabelle'!$A$57:$B$61,2,FALSE)</f>
        <v>curdin.schenkel@tkb.ch</v>
      </c>
      <c r="B539" s="4" t="str">
        <f>VLOOKUP(J539,'Matching-Tabelle'!$A$1:$B$52,2,FALSE)</f>
        <v>Proj. Optima</v>
      </c>
      <c r="C539" s="4">
        <v>0.25</v>
      </c>
      <c r="D539" s="4" t="s">
        <v>856</v>
      </c>
      <c r="E539" s="5">
        <v>42732</v>
      </c>
      <c r="F539" t="s">
        <v>46</v>
      </c>
      <c r="G539" t="s">
        <v>47</v>
      </c>
      <c r="H539" t="s">
        <v>48</v>
      </c>
      <c r="I539" s="1"/>
      <c r="J539">
        <v>211</v>
      </c>
      <c r="K539" t="s">
        <v>79</v>
      </c>
      <c r="L539" t="s">
        <v>80</v>
      </c>
      <c r="M539">
        <v>990001</v>
      </c>
      <c r="N539" t="s">
        <v>51</v>
      </c>
      <c r="O539">
        <v>0.25</v>
      </c>
      <c r="Q539">
        <v>0.25</v>
      </c>
      <c r="S539" t="s">
        <v>856</v>
      </c>
      <c r="AE539">
        <v>12</v>
      </c>
      <c r="AF539">
        <v>7.6</v>
      </c>
      <c r="AG539">
        <v>5</v>
      </c>
      <c r="AH539" t="s">
        <v>53</v>
      </c>
      <c r="AI539" t="s">
        <v>54</v>
      </c>
      <c r="AJ539">
        <v>2</v>
      </c>
      <c r="AK539">
        <v>1</v>
      </c>
      <c r="AL539">
        <v>1</v>
      </c>
      <c r="AM539" t="s">
        <v>55</v>
      </c>
      <c r="AN539" t="s">
        <v>56</v>
      </c>
      <c r="AP539">
        <v>1</v>
      </c>
      <c r="AQ539" t="s">
        <v>57</v>
      </c>
      <c r="AR539">
        <v>0</v>
      </c>
      <c r="AW539" t="s">
        <v>58</v>
      </c>
      <c r="AX539">
        <v>0</v>
      </c>
      <c r="AY539">
        <v>2</v>
      </c>
      <c r="AZ539">
        <v>0.25</v>
      </c>
      <c r="BA539">
        <v>0.25</v>
      </c>
      <c r="BB539" t="s">
        <v>59</v>
      </c>
    </row>
    <row r="540" spans="1:54" x14ac:dyDescent="0.2">
      <c r="A540" s="4" t="str">
        <f>VLOOKUP(F540,'Matching-Tabelle'!$A$57:$B$61,2,FALSE)</f>
        <v>curdin.schenkel@tkb.ch</v>
      </c>
      <c r="B540" s="4" t="str">
        <f>VLOOKUP(J540,'Matching-Tabelle'!$A$1:$B$52,2,FALSE)</f>
        <v>Progr Digitalisierung</v>
      </c>
      <c r="C540" s="4">
        <v>0.25</v>
      </c>
      <c r="D540" s="4" t="s">
        <v>78</v>
      </c>
      <c r="E540" s="5">
        <v>42373</v>
      </c>
      <c r="F540" t="s">
        <v>46</v>
      </c>
      <c r="G540" t="s">
        <v>47</v>
      </c>
      <c r="H540" t="s">
        <v>48</v>
      </c>
      <c r="I540" s="1"/>
      <c r="J540">
        <v>224</v>
      </c>
      <c r="K540" t="s">
        <v>76</v>
      </c>
      <c r="L540" t="s">
        <v>77</v>
      </c>
      <c r="M540">
        <v>990001</v>
      </c>
      <c r="N540" t="s">
        <v>51</v>
      </c>
      <c r="O540">
        <v>0.25</v>
      </c>
      <c r="Q540">
        <v>0.25</v>
      </c>
      <c r="S540" t="s">
        <v>78</v>
      </c>
      <c r="AE540">
        <v>12</v>
      </c>
      <c r="AF540">
        <v>7.6</v>
      </c>
      <c r="AG540">
        <v>5</v>
      </c>
      <c r="AH540" t="s">
        <v>53</v>
      </c>
      <c r="AI540" t="s">
        <v>54</v>
      </c>
      <c r="AJ540">
        <v>2</v>
      </c>
      <c r="AK540">
        <v>1</v>
      </c>
      <c r="AL540">
        <v>1</v>
      </c>
      <c r="AM540" t="s">
        <v>55</v>
      </c>
      <c r="AN540" t="s">
        <v>56</v>
      </c>
      <c r="AP540">
        <v>1</v>
      </c>
      <c r="AQ540" t="s">
        <v>57</v>
      </c>
      <c r="AR540">
        <v>0</v>
      </c>
      <c r="AW540" t="s">
        <v>58</v>
      </c>
      <c r="AX540">
        <v>0</v>
      </c>
      <c r="AY540">
        <v>2</v>
      </c>
      <c r="AZ540">
        <v>0.25</v>
      </c>
      <c r="BA540">
        <v>0.25</v>
      </c>
      <c r="BB540" t="s">
        <v>59</v>
      </c>
    </row>
    <row r="541" spans="1:54" x14ac:dyDescent="0.2">
      <c r="A541" s="4" t="str">
        <f>VLOOKUP(F541,'Matching-Tabelle'!$A$57:$B$61,2,FALSE)</f>
        <v>curdin.schenkel@tkb.ch</v>
      </c>
      <c r="B541" s="4" t="str">
        <f>VLOOKUP(J541,'Matching-Tabelle'!$A$1:$B$52,2,FALSE)</f>
        <v>Progr Digitalisierung</v>
      </c>
      <c r="C541" s="4">
        <v>1</v>
      </c>
      <c r="D541" s="4" t="s">
        <v>92</v>
      </c>
      <c r="E541" s="5">
        <v>42374</v>
      </c>
      <c r="F541" t="s">
        <v>46</v>
      </c>
      <c r="G541" t="s">
        <v>47</v>
      </c>
      <c r="H541" t="s">
        <v>48</v>
      </c>
      <c r="I541" s="1"/>
      <c r="J541">
        <v>224</v>
      </c>
      <c r="K541" t="s">
        <v>76</v>
      </c>
      <c r="L541" t="s">
        <v>77</v>
      </c>
      <c r="M541">
        <v>990001</v>
      </c>
      <c r="N541" t="s">
        <v>51</v>
      </c>
      <c r="O541">
        <v>1</v>
      </c>
      <c r="Q541">
        <v>1</v>
      </c>
      <c r="S541" t="s">
        <v>92</v>
      </c>
      <c r="AE541">
        <v>12</v>
      </c>
      <c r="AF541">
        <v>7.6</v>
      </c>
      <c r="AG541">
        <v>5</v>
      </c>
      <c r="AH541" t="s">
        <v>53</v>
      </c>
      <c r="AI541" t="s">
        <v>54</v>
      </c>
      <c r="AJ541">
        <v>2</v>
      </c>
      <c r="AK541">
        <v>1</v>
      </c>
      <c r="AL541">
        <v>1</v>
      </c>
      <c r="AM541" t="s">
        <v>55</v>
      </c>
      <c r="AN541" t="s">
        <v>56</v>
      </c>
      <c r="AP541">
        <v>1</v>
      </c>
      <c r="AQ541" t="s">
        <v>57</v>
      </c>
      <c r="AR541">
        <v>0</v>
      </c>
      <c r="AW541" t="s">
        <v>58</v>
      </c>
      <c r="AX541">
        <v>0</v>
      </c>
      <c r="AY541">
        <v>2</v>
      </c>
      <c r="AZ541">
        <v>1</v>
      </c>
      <c r="BA541">
        <v>1</v>
      </c>
      <c r="BB541" t="s">
        <v>59</v>
      </c>
    </row>
    <row r="542" spans="1:54" x14ac:dyDescent="0.2">
      <c r="A542" s="4" t="str">
        <f>VLOOKUP(F542,'Matching-Tabelle'!$A$57:$B$61,2,FALSE)</f>
        <v>curdin.schenkel@tkb.ch</v>
      </c>
      <c r="B542" s="4" t="str">
        <f>VLOOKUP(J542,'Matching-Tabelle'!$A$1:$B$52,2,FALSE)</f>
        <v>Progr Digitalisierung</v>
      </c>
      <c r="C542" s="4">
        <v>2.5</v>
      </c>
      <c r="D542" s="4" t="s">
        <v>104</v>
      </c>
      <c r="E542" s="5">
        <v>42375</v>
      </c>
      <c r="F542" t="s">
        <v>46</v>
      </c>
      <c r="G542" t="s">
        <v>47</v>
      </c>
      <c r="H542" t="s">
        <v>48</v>
      </c>
      <c r="I542" s="1"/>
      <c r="J542">
        <v>224</v>
      </c>
      <c r="K542" t="s">
        <v>76</v>
      </c>
      <c r="L542" t="s">
        <v>77</v>
      </c>
      <c r="M542">
        <v>990001</v>
      </c>
      <c r="N542" t="s">
        <v>51</v>
      </c>
      <c r="O542">
        <v>2.5</v>
      </c>
      <c r="Q542">
        <v>2.5</v>
      </c>
      <c r="S542" t="s">
        <v>104</v>
      </c>
      <c r="AE542">
        <v>12</v>
      </c>
      <c r="AF542">
        <v>7.6</v>
      </c>
      <c r="AG542">
        <v>5</v>
      </c>
      <c r="AH542" t="s">
        <v>53</v>
      </c>
      <c r="AI542" t="s">
        <v>54</v>
      </c>
      <c r="AJ542">
        <v>2</v>
      </c>
      <c r="AK542">
        <v>1</v>
      </c>
      <c r="AL542">
        <v>1</v>
      </c>
      <c r="AM542" t="s">
        <v>55</v>
      </c>
      <c r="AN542" t="s">
        <v>56</v>
      </c>
      <c r="AP542">
        <v>1</v>
      </c>
      <c r="AQ542" t="s">
        <v>57</v>
      </c>
      <c r="AR542">
        <v>0</v>
      </c>
      <c r="AW542" t="s">
        <v>58</v>
      </c>
      <c r="AX542">
        <v>0</v>
      </c>
      <c r="AY542">
        <v>2</v>
      </c>
      <c r="AZ542">
        <v>2.5</v>
      </c>
      <c r="BA542">
        <v>2.5</v>
      </c>
      <c r="BB542" t="s">
        <v>59</v>
      </c>
    </row>
    <row r="543" spans="1:54" x14ac:dyDescent="0.2">
      <c r="A543" s="4" t="str">
        <f>VLOOKUP(F543,'Matching-Tabelle'!$A$57:$B$61,2,FALSE)</f>
        <v>curdin.schenkel@tkb.ch</v>
      </c>
      <c r="B543" s="4" t="str">
        <f>VLOOKUP(J543,'Matching-Tabelle'!$A$1:$B$52,2,FALSE)</f>
        <v>Progr Digitalisierung</v>
      </c>
      <c r="C543" s="4">
        <v>1.75</v>
      </c>
      <c r="D543" s="4" t="s">
        <v>121</v>
      </c>
      <c r="E543" s="5">
        <v>42377</v>
      </c>
      <c r="F543" t="s">
        <v>46</v>
      </c>
      <c r="G543" t="s">
        <v>47</v>
      </c>
      <c r="H543" t="s">
        <v>48</v>
      </c>
      <c r="I543" s="1"/>
      <c r="J543">
        <v>224</v>
      </c>
      <c r="K543" t="s">
        <v>76</v>
      </c>
      <c r="L543" t="s">
        <v>77</v>
      </c>
      <c r="M543">
        <v>990001</v>
      </c>
      <c r="N543" t="s">
        <v>51</v>
      </c>
      <c r="O543">
        <v>1.75</v>
      </c>
      <c r="Q543">
        <v>1.75</v>
      </c>
      <c r="S543" t="s">
        <v>121</v>
      </c>
      <c r="AE543">
        <v>12</v>
      </c>
      <c r="AF543">
        <v>7.6</v>
      </c>
      <c r="AG543">
        <v>5</v>
      </c>
      <c r="AH543" t="s">
        <v>53</v>
      </c>
      <c r="AI543" t="s">
        <v>54</v>
      </c>
      <c r="AJ543">
        <v>2</v>
      </c>
      <c r="AK543">
        <v>1</v>
      </c>
      <c r="AL543">
        <v>1</v>
      </c>
      <c r="AM543" t="s">
        <v>55</v>
      </c>
      <c r="AN543" t="s">
        <v>56</v>
      </c>
      <c r="AP543">
        <v>1</v>
      </c>
      <c r="AQ543" t="s">
        <v>57</v>
      </c>
      <c r="AR543">
        <v>0</v>
      </c>
      <c r="AW543" t="s">
        <v>58</v>
      </c>
      <c r="AX543">
        <v>0</v>
      </c>
      <c r="AY543">
        <v>2</v>
      </c>
      <c r="AZ543">
        <v>1.75</v>
      </c>
      <c r="BA543">
        <v>1.75</v>
      </c>
      <c r="BB543" t="s">
        <v>59</v>
      </c>
    </row>
    <row r="544" spans="1:54" x14ac:dyDescent="0.2">
      <c r="A544" s="4" t="str">
        <f>VLOOKUP(F544,'Matching-Tabelle'!$A$57:$B$61,2,FALSE)</f>
        <v>curdin.schenkel@tkb.ch</v>
      </c>
      <c r="B544" s="4" t="str">
        <f>VLOOKUP(J544,'Matching-Tabelle'!$A$1:$B$52,2,FALSE)</f>
        <v>Progr Digitalisierung</v>
      </c>
      <c r="C544" s="4">
        <v>2</v>
      </c>
      <c r="D544" s="4" t="s">
        <v>157</v>
      </c>
      <c r="E544" s="5">
        <v>42387</v>
      </c>
      <c r="F544" t="s">
        <v>46</v>
      </c>
      <c r="G544" t="s">
        <v>47</v>
      </c>
      <c r="H544" t="s">
        <v>48</v>
      </c>
      <c r="I544" s="1"/>
      <c r="J544">
        <v>224</v>
      </c>
      <c r="K544" t="s">
        <v>76</v>
      </c>
      <c r="L544" t="s">
        <v>77</v>
      </c>
      <c r="M544">
        <v>990001</v>
      </c>
      <c r="N544" t="s">
        <v>51</v>
      </c>
      <c r="O544">
        <v>2</v>
      </c>
      <c r="Q544">
        <v>2</v>
      </c>
      <c r="S544" t="s">
        <v>157</v>
      </c>
      <c r="AE544">
        <v>12</v>
      </c>
      <c r="AF544">
        <v>7.6</v>
      </c>
      <c r="AG544">
        <v>5</v>
      </c>
      <c r="AH544" t="s">
        <v>53</v>
      </c>
      <c r="AI544" t="s">
        <v>54</v>
      </c>
      <c r="AJ544">
        <v>2</v>
      </c>
      <c r="AK544">
        <v>1</v>
      </c>
      <c r="AL544">
        <v>1</v>
      </c>
      <c r="AM544" t="s">
        <v>55</v>
      </c>
      <c r="AN544" t="s">
        <v>56</v>
      </c>
      <c r="AP544">
        <v>1</v>
      </c>
      <c r="AQ544" t="s">
        <v>57</v>
      </c>
      <c r="AR544">
        <v>0</v>
      </c>
      <c r="AW544" t="s">
        <v>58</v>
      </c>
      <c r="AX544">
        <v>0</v>
      </c>
      <c r="AY544">
        <v>2</v>
      </c>
      <c r="AZ544">
        <v>2</v>
      </c>
      <c r="BA544">
        <v>2</v>
      </c>
      <c r="BB544" t="s">
        <v>59</v>
      </c>
    </row>
    <row r="545" spans="1:54" x14ac:dyDescent="0.2">
      <c r="A545" s="4" t="str">
        <f>VLOOKUP(F545,'Matching-Tabelle'!$A$57:$B$61,2,FALSE)</f>
        <v>curdin.schenkel@tkb.ch</v>
      </c>
      <c r="B545" s="4" t="str">
        <f>VLOOKUP(J545,'Matching-Tabelle'!$A$1:$B$52,2,FALSE)</f>
        <v>Progr Digitalisierung</v>
      </c>
      <c r="C545" s="4">
        <v>1</v>
      </c>
      <c r="D545" s="4" t="s">
        <v>169</v>
      </c>
      <c r="E545" s="5">
        <v>42394</v>
      </c>
      <c r="F545" t="s">
        <v>46</v>
      </c>
      <c r="G545" t="s">
        <v>47</v>
      </c>
      <c r="H545" t="s">
        <v>48</v>
      </c>
      <c r="I545" s="1"/>
      <c r="J545">
        <v>224</v>
      </c>
      <c r="K545" t="s">
        <v>76</v>
      </c>
      <c r="L545" t="s">
        <v>77</v>
      </c>
      <c r="M545">
        <v>990001</v>
      </c>
      <c r="N545" t="s">
        <v>51</v>
      </c>
      <c r="O545">
        <v>1</v>
      </c>
      <c r="Q545">
        <v>1</v>
      </c>
      <c r="S545" t="s">
        <v>169</v>
      </c>
      <c r="AE545">
        <v>12</v>
      </c>
      <c r="AF545">
        <v>7.6</v>
      </c>
      <c r="AG545">
        <v>5</v>
      </c>
      <c r="AH545" t="s">
        <v>53</v>
      </c>
      <c r="AI545" t="s">
        <v>54</v>
      </c>
      <c r="AJ545">
        <v>2</v>
      </c>
      <c r="AK545">
        <v>1</v>
      </c>
      <c r="AL545">
        <v>1</v>
      </c>
      <c r="AM545" t="s">
        <v>55</v>
      </c>
      <c r="AN545" t="s">
        <v>56</v>
      </c>
      <c r="AP545">
        <v>1</v>
      </c>
      <c r="AQ545" t="s">
        <v>57</v>
      </c>
      <c r="AR545">
        <v>0</v>
      </c>
      <c r="AW545" t="s">
        <v>58</v>
      </c>
      <c r="AX545">
        <v>0</v>
      </c>
      <c r="AY545">
        <v>2</v>
      </c>
      <c r="AZ545">
        <v>1</v>
      </c>
      <c r="BA545">
        <v>1</v>
      </c>
      <c r="BB545" t="s">
        <v>59</v>
      </c>
    </row>
    <row r="546" spans="1:54" x14ac:dyDescent="0.2">
      <c r="A546" s="4" t="str">
        <f>VLOOKUP(F546,'Matching-Tabelle'!$A$57:$B$61,2,FALSE)</f>
        <v>curdin.schenkel@tkb.ch</v>
      </c>
      <c r="B546" s="4" t="str">
        <f>VLOOKUP(J546,'Matching-Tabelle'!$A$1:$B$52,2,FALSE)</f>
        <v>Progr Digitalisierung</v>
      </c>
      <c r="C546" s="4">
        <v>2.5</v>
      </c>
      <c r="D546" s="4" t="s">
        <v>175</v>
      </c>
      <c r="E546" s="5">
        <v>42395</v>
      </c>
      <c r="F546" t="s">
        <v>46</v>
      </c>
      <c r="G546" t="s">
        <v>47</v>
      </c>
      <c r="H546" t="s">
        <v>48</v>
      </c>
      <c r="I546" s="1"/>
      <c r="J546">
        <v>224</v>
      </c>
      <c r="K546" t="s">
        <v>76</v>
      </c>
      <c r="L546" t="s">
        <v>77</v>
      </c>
      <c r="M546">
        <v>990001</v>
      </c>
      <c r="N546" t="s">
        <v>51</v>
      </c>
      <c r="O546">
        <v>2.5</v>
      </c>
      <c r="Q546">
        <v>2.5</v>
      </c>
      <c r="S546" t="s">
        <v>175</v>
      </c>
      <c r="AE546">
        <v>12</v>
      </c>
      <c r="AF546">
        <v>7.6</v>
      </c>
      <c r="AG546">
        <v>5</v>
      </c>
      <c r="AH546" t="s">
        <v>53</v>
      </c>
      <c r="AI546" t="s">
        <v>54</v>
      </c>
      <c r="AJ546">
        <v>2</v>
      </c>
      <c r="AK546">
        <v>1</v>
      </c>
      <c r="AL546">
        <v>1</v>
      </c>
      <c r="AM546" t="s">
        <v>55</v>
      </c>
      <c r="AN546" t="s">
        <v>56</v>
      </c>
      <c r="AP546">
        <v>1</v>
      </c>
      <c r="AQ546" t="s">
        <v>57</v>
      </c>
      <c r="AR546">
        <v>0</v>
      </c>
      <c r="AW546" t="s">
        <v>58</v>
      </c>
      <c r="AX546">
        <v>0</v>
      </c>
      <c r="AY546">
        <v>2</v>
      </c>
      <c r="AZ546">
        <v>2.5</v>
      </c>
      <c r="BA546">
        <v>2.5</v>
      </c>
      <c r="BB546" t="s">
        <v>59</v>
      </c>
    </row>
    <row r="547" spans="1:54" x14ac:dyDescent="0.2">
      <c r="A547" s="4" t="str">
        <f>VLOOKUP(F547,'Matching-Tabelle'!$A$57:$B$61,2,FALSE)</f>
        <v>curdin.schenkel@tkb.ch</v>
      </c>
      <c r="B547" s="4" t="str">
        <f>VLOOKUP(J547,'Matching-Tabelle'!$A$1:$B$52,2,FALSE)</f>
        <v>Progr Digitalisierung</v>
      </c>
      <c r="C547" s="4">
        <v>2</v>
      </c>
      <c r="D547" s="4" t="s">
        <v>201</v>
      </c>
      <c r="E547" s="5">
        <v>42402</v>
      </c>
      <c r="F547" t="s">
        <v>46</v>
      </c>
      <c r="G547" t="s">
        <v>47</v>
      </c>
      <c r="H547" t="s">
        <v>48</v>
      </c>
      <c r="I547" s="1"/>
      <c r="J547">
        <v>224</v>
      </c>
      <c r="K547" t="s">
        <v>76</v>
      </c>
      <c r="L547" t="s">
        <v>77</v>
      </c>
      <c r="M547">
        <v>990001</v>
      </c>
      <c r="N547" t="s">
        <v>51</v>
      </c>
      <c r="O547">
        <v>2</v>
      </c>
      <c r="Q547">
        <v>2</v>
      </c>
      <c r="S547" t="s">
        <v>201</v>
      </c>
      <c r="AE547">
        <v>12</v>
      </c>
      <c r="AF547">
        <v>7.6</v>
      </c>
      <c r="AG547">
        <v>5</v>
      </c>
      <c r="AH547" t="s">
        <v>53</v>
      </c>
      <c r="AI547" t="s">
        <v>54</v>
      </c>
      <c r="AJ547">
        <v>2</v>
      </c>
      <c r="AK547">
        <v>1</v>
      </c>
      <c r="AL547">
        <v>1</v>
      </c>
      <c r="AM547" t="s">
        <v>55</v>
      </c>
      <c r="AN547" t="s">
        <v>56</v>
      </c>
      <c r="AP547">
        <v>1</v>
      </c>
      <c r="AQ547" t="s">
        <v>57</v>
      </c>
      <c r="AR547">
        <v>0</v>
      </c>
      <c r="AW547" t="s">
        <v>58</v>
      </c>
      <c r="AX547">
        <v>0</v>
      </c>
      <c r="AY547">
        <v>2</v>
      </c>
      <c r="AZ547">
        <v>2</v>
      </c>
      <c r="BA547">
        <v>2</v>
      </c>
      <c r="BB547" t="s">
        <v>59</v>
      </c>
    </row>
    <row r="548" spans="1:54" x14ac:dyDescent="0.2">
      <c r="A548" s="4" t="str">
        <f>VLOOKUP(F548,'Matching-Tabelle'!$A$57:$B$61,2,FALSE)</f>
        <v>curdin.schenkel@tkb.ch</v>
      </c>
      <c r="B548" s="4" t="str">
        <f>VLOOKUP(J548,'Matching-Tabelle'!$A$1:$B$52,2,FALSE)</f>
        <v>Progr Digitalisierung</v>
      </c>
      <c r="C548" s="4">
        <v>0.5</v>
      </c>
      <c r="D548" s="4" t="s">
        <v>211</v>
      </c>
      <c r="E548" s="5">
        <v>42405</v>
      </c>
      <c r="F548" t="s">
        <v>46</v>
      </c>
      <c r="G548" t="s">
        <v>47</v>
      </c>
      <c r="H548" t="s">
        <v>48</v>
      </c>
      <c r="I548" s="1"/>
      <c r="J548">
        <v>224</v>
      </c>
      <c r="K548" t="s">
        <v>76</v>
      </c>
      <c r="L548" t="s">
        <v>77</v>
      </c>
      <c r="M548">
        <v>990001</v>
      </c>
      <c r="N548" t="s">
        <v>51</v>
      </c>
      <c r="O548">
        <v>0.5</v>
      </c>
      <c r="Q548">
        <v>0.5</v>
      </c>
      <c r="S548" t="s">
        <v>211</v>
      </c>
      <c r="AE548">
        <v>12</v>
      </c>
      <c r="AF548">
        <v>7.6</v>
      </c>
      <c r="AG548">
        <v>5</v>
      </c>
      <c r="AH548" t="s">
        <v>53</v>
      </c>
      <c r="AI548" t="s">
        <v>54</v>
      </c>
      <c r="AJ548">
        <v>2</v>
      </c>
      <c r="AK548">
        <v>1</v>
      </c>
      <c r="AL548">
        <v>1</v>
      </c>
      <c r="AM548" t="s">
        <v>55</v>
      </c>
      <c r="AN548" t="s">
        <v>56</v>
      </c>
      <c r="AP548">
        <v>1</v>
      </c>
      <c r="AQ548" t="s">
        <v>57</v>
      </c>
      <c r="AR548">
        <v>0</v>
      </c>
      <c r="AW548" t="s">
        <v>58</v>
      </c>
      <c r="AX548">
        <v>0</v>
      </c>
      <c r="AY548">
        <v>2</v>
      </c>
      <c r="AZ548">
        <v>0.5</v>
      </c>
      <c r="BA548">
        <v>0.5</v>
      </c>
      <c r="BB548" t="s">
        <v>59</v>
      </c>
    </row>
    <row r="549" spans="1:54" x14ac:dyDescent="0.2">
      <c r="A549" s="4" t="str">
        <f>VLOOKUP(F549,'Matching-Tabelle'!$A$57:$B$61,2,FALSE)</f>
        <v>curdin.schenkel@tkb.ch</v>
      </c>
      <c r="B549" s="4" t="str">
        <f>VLOOKUP(J549,'Matching-Tabelle'!$A$1:$B$52,2,FALSE)</f>
        <v>Progr Digitalisierung</v>
      </c>
      <c r="C549" s="4">
        <v>1.25</v>
      </c>
      <c r="D549" s="4" t="s">
        <v>214</v>
      </c>
      <c r="E549" s="5">
        <v>42408</v>
      </c>
      <c r="F549" t="s">
        <v>46</v>
      </c>
      <c r="G549" t="s">
        <v>47</v>
      </c>
      <c r="H549" t="s">
        <v>48</v>
      </c>
      <c r="I549" s="1"/>
      <c r="J549">
        <v>224</v>
      </c>
      <c r="K549" t="s">
        <v>76</v>
      </c>
      <c r="L549" t="s">
        <v>77</v>
      </c>
      <c r="M549">
        <v>990001</v>
      </c>
      <c r="N549" t="s">
        <v>51</v>
      </c>
      <c r="O549">
        <v>1.25</v>
      </c>
      <c r="Q549">
        <v>1.25</v>
      </c>
      <c r="S549" t="s">
        <v>214</v>
      </c>
      <c r="AE549">
        <v>12</v>
      </c>
      <c r="AF549">
        <v>7.6</v>
      </c>
      <c r="AG549">
        <v>5</v>
      </c>
      <c r="AH549" t="s">
        <v>53</v>
      </c>
      <c r="AI549" t="s">
        <v>54</v>
      </c>
      <c r="AJ549">
        <v>2</v>
      </c>
      <c r="AK549">
        <v>1</v>
      </c>
      <c r="AL549">
        <v>1</v>
      </c>
      <c r="AM549" t="s">
        <v>55</v>
      </c>
      <c r="AN549" t="s">
        <v>56</v>
      </c>
      <c r="AP549">
        <v>1</v>
      </c>
      <c r="AQ549" t="s">
        <v>57</v>
      </c>
      <c r="AR549">
        <v>0</v>
      </c>
      <c r="AW549" t="s">
        <v>58</v>
      </c>
      <c r="AX549">
        <v>0</v>
      </c>
      <c r="AY549">
        <v>2</v>
      </c>
      <c r="AZ549">
        <v>1.25</v>
      </c>
      <c r="BA549">
        <v>1.25</v>
      </c>
      <c r="BB549" t="s">
        <v>59</v>
      </c>
    </row>
    <row r="550" spans="1:54" x14ac:dyDescent="0.2">
      <c r="A550" s="4" t="str">
        <f>VLOOKUP(F550,'Matching-Tabelle'!$A$57:$B$61,2,FALSE)</f>
        <v>curdin.schenkel@tkb.ch</v>
      </c>
      <c r="B550" s="4" t="str">
        <f>VLOOKUP(J550,'Matching-Tabelle'!$A$1:$B$52,2,FALSE)</f>
        <v>Progr Digitalisierung</v>
      </c>
      <c r="C550" s="4">
        <v>1</v>
      </c>
      <c r="D550" s="4" t="s">
        <v>215</v>
      </c>
      <c r="E550" s="5">
        <v>42408</v>
      </c>
      <c r="F550" t="s">
        <v>46</v>
      </c>
      <c r="G550" t="s">
        <v>47</v>
      </c>
      <c r="H550" t="s">
        <v>48</v>
      </c>
      <c r="I550" s="1"/>
      <c r="J550">
        <v>224</v>
      </c>
      <c r="K550" t="s">
        <v>76</v>
      </c>
      <c r="L550" t="s">
        <v>77</v>
      </c>
      <c r="M550">
        <v>990001</v>
      </c>
      <c r="N550" t="s">
        <v>51</v>
      </c>
      <c r="O550">
        <v>1</v>
      </c>
      <c r="Q550">
        <v>1</v>
      </c>
      <c r="S550" t="s">
        <v>215</v>
      </c>
      <c r="AE550">
        <v>12</v>
      </c>
      <c r="AF550">
        <v>7.6</v>
      </c>
      <c r="AG550">
        <v>5</v>
      </c>
      <c r="AH550" t="s">
        <v>53</v>
      </c>
      <c r="AI550" t="s">
        <v>54</v>
      </c>
      <c r="AJ550">
        <v>2</v>
      </c>
      <c r="AK550">
        <v>1</v>
      </c>
      <c r="AL550">
        <v>1</v>
      </c>
      <c r="AM550" t="s">
        <v>55</v>
      </c>
      <c r="AN550" t="s">
        <v>56</v>
      </c>
      <c r="AP550">
        <v>1</v>
      </c>
      <c r="AQ550" t="s">
        <v>57</v>
      </c>
      <c r="AR550">
        <v>0</v>
      </c>
      <c r="AW550" t="s">
        <v>58</v>
      </c>
      <c r="AX550">
        <v>0</v>
      </c>
      <c r="AY550">
        <v>2</v>
      </c>
      <c r="AZ550">
        <v>1</v>
      </c>
      <c r="BA550">
        <v>1</v>
      </c>
      <c r="BB550" t="s">
        <v>59</v>
      </c>
    </row>
    <row r="551" spans="1:54" x14ac:dyDescent="0.2">
      <c r="A551" s="4" t="str">
        <f>VLOOKUP(F551,'Matching-Tabelle'!$A$57:$B$61,2,FALSE)</f>
        <v>curdin.schenkel@tkb.ch</v>
      </c>
      <c r="B551" s="4" t="str">
        <f>VLOOKUP(J551,'Matching-Tabelle'!$A$1:$B$52,2,FALSE)</f>
        <v>Progr Digitalisierung</v>
      </c>
      <c r="C551" s="4">
        <v>2</v>
      </c>
      <c r="D551" s="4" t="s">
        <v>227</v>
      </c>
      <c r="E551" s="5">
        <v>42410</v>
      </c>
      <c r="F551" t="s">
        <v>46</v>
      </c>
      <c r="G551" t="s">
        <v>47</v>
      </c>
      <c r="H551" t="s">
        <v>48</v>
      </c>
      <c r="I551" s="1"/>
      <c r="J551">
        <v>224</v>
      </c>
      <c r="K551" t="s">
        <v>76</v>
      </c>
      <c r="L551" t="s">
        <v>77</v>
      </c>
      <c r="M551">
        <v>990001</v>
      </c>
      <c r="N551" t="s">
        <v>51</v>
      </c>
      <c r="O551">
        <v>2</v>
      </c>
      <c r="Q551">
        <v>2</v>
      </c>
      <c r="S551" t="s">
        <v>227</v>
      </c>
      <c r="AE551">
        <v>12</v>
      </c>
      <c r="AF551">
        <v>7.6</v>
      </c>
      <c r="AG551">
        <v>5</v>
      </c>
      <c r="AH551" t="s">
        <v>53</v>
      </c>
      <c r="AI551" t="s">
        <v>54</v>
      </c>
      <c r="AJ551">
        <v>2</v>
      </c>
      <c r="AK551">
        <v>1</v>
      </c>
      <c r="AL551">
        <v>1</v>
      </c>
      <c r="AM551" t="s">
        <v>55</v>
      </c>
      <c r="AN551" t="s">
        <v>56</v>
      </c>
      <c r="AP551">
        <v>1</v>
      </c>
      <c r="AQ551" t="s">
        <v>57</v>
      </c>
      <c r="AR551">
        <v>0</v>
      </c>
      <c r="AW551" t="s">
        <v>58</v>
      </c>
      <c r="AX551">
        <v>0</v>
      </c>
      <c r="AY551">
        <v>2</v>
      </c>
      <c r="AZ551">
        <v>2</v>
      </c>
      <c r="BA551">
        <v>2</v>
      </c>
      <c r="BB551" t="s">
        <v>59</v>
      </c>
    </row>
    <row r="552" spans="1:54" x14ac:dyDescent="0.2">
      <c r="A552" s="4" t="str">
        <f>VLOOKUP(F552,'Matching-Tabelle'!$A$57:$B$61,2,FALSE)</f>
        <v>curdin.schenkel@tkb.ch</v>
      </c>
      <c r="B552" s="4" t="str">
        <f>VLOOKUP(J552,'Matching-Tabelle'!$A$1:$B$52,2,FALSE)</f>
        <v>Progr Digitalisierung</v>
      </c>
      <c r="C552" s="4">
        <v>1</v>
      </c>
      <c r="D552" s="4" t="s">
        <v>265</v>
      </c>
      <c r="E552" s="5">
        <v>42426</v>
      </c>
      <c r="F552" t="s">
        <v>46</v>
      </c>
      <c r="G552" t="s">
        <v>47</v>
      </c>
      <c r="H552" t="s">
        <v>48</v>
      </c>
      <c r="I552" s="1"/>
      <c r="J552">
        <v>224</v>
      </c>
      <c r="K552" t="s">
        <v>76</v>
      </c>
      <c r="L552" t="s">
        <v>77</v>
      </c>
      <c r="M552">
        <v>990001</v>
      </c>
      <c r="N552" t="s">
        <v>51</v>
      </c>
      <c r="O552">
        <v>1</v>
      </c>
      <c r="Q552">
        <v>1</v>
      </c>
      <c r="S552" t="s">
        <v>265</v>
      </c>
      <c r="AE552">
        <v>12</v>
      </c>
      <c r="AF552">
        <v>7.6</v>
      </c>
      <c r="AG552">
        <v>5</v>
      </c>
      <c r="AH552" t="s">
        <v>53</v>
      </c>
      <c r="AI552" t="s">
        <v>54</v>
      </c>
      <c r="AJ552">
        <v>2</v>
      </c>
      <c r="AK552">
        <v>1</v>
      </c>
      <c r="AL552">
        <v>1</v>
      </c>
      <c r="AM552" t="s">
        <v>55</v>
      </c>
      <c r="AN552" t="s">
        <v>56</v>
      </c>
      <c r="AP552">
        <v>1</v>
      </c>
      <c r="AQ552" t="s">
        <v>57</v>
      </c>
      <c r="AR552">
        <v>0</v>
      </c>
      <c r="AW552" t="s">
        <v>58</v>
      </c>
      <c r="AX552">
        <v>0</v>
      </c>
      <c r="AY552">
        <v>2</v>
      </c>
      <c r="AZ552">
        <v>1</v>
      </c>
      <c r="BA552">
        <v>1</v>
      </c>
      <c r="BB552" t="s">
        <v>59</v>
      </c>
    </row>
    <row r="553" spans="1:54" x14ac:dyDescent="0.2">
      <c r="A553" s="4" t="str">
        <f>VLOOKUP(F553,'Matching-Tabelle'!$A$57:$B$61,2,FALSE)</f>
        <v>curdin.schenkel@tkb.ch</v>
      </c>
      <c r="B553" s="4" t="str">
        <f>VLOOKUP(J553,'Matching-Tabelle'!$A$1:$B$52,2,FALSE)</f>
        <v>Progr Digitalisierung</v>
      </c>
      <c r="C553" s="4">
        <v>4.5</v>
      </c>
      <c r="D553" s="4" t="s">
        <v>325</v>
      </c>
      <c r="E553" s="5">
        <v>42471</v>
      </c>
      <c r="F553" t="s">
        <v>46</v>
      </c>
      <c r="G553" t="s">
        <v>47</v>
      </c>
      <c r="H553" t="s">
        <v>48</v>
      </c>
      <c r="I553" s="1"/>
      <c r="J553">
        <v>224</v>
      </c>
      <c r="K553" t="s">
        <v>76</v>
      </c>
      <c r="L553" t="s">
        <v>77</v>
      </c>
      <c r="M553">
        <v>990001</v>
      </c>
      <c r="N553" t="s">
        <v>51</v>
      </c>
      <c r="O553">
        <v>4.5</v>
      </c>
      <c r="Q553">
        <v>4.5</v>
      </c>
      <c r="S553" t="s">
        <v>325</v>
      </c>
      <c r="AE553">
        <v>12</v>
      </c>
      <c r="AF553">
        <v>7.6</v>
      </c>
      <c r="AG553">
        <v>5</v>
      </c>
      <c r="AH553" t="s">
        <v>53</v>
      </c>
      <c r="AI553" t="s">
        <v>54</v>
      </c>
      <c r="AJ553">
        <v>2</v>
      </c>
      <c r="AK553">
        <v>1</v>
      </c>
      <c r="AL553">
        <v>1</v>
      </c>
      <c r="AM553" t="s">
        <v>55</v>
      </c>
      <c r="AN553" t="s">
        <v>56</v>
      </c>
      <c r="AP553">
        <v>1</v>
      </c>
      <c r="AQ553" t="s">
        <v>57</v>
      </c>
      <c r="AR553">
        <v>0</v>
      </c>
      <c r="AW553" t="s">
        <v>58</v>
      </c>
      <c r="AX553">
        <v>0</v>
      </c>
      <c r="AY553">
        <v>2</v>
      </c>
      <c r="AZ553">
        <v>4.5</v>
      </c>
      <c r="BA553">
        <v>4.5</v>
      </c>
      <c r="BB553" t="s">
        <v>59</v>
      </c>
    </row>
    <row r="554" spans="1:54" x14ac:dyDescent="0.2">
      <c r="A554" s="4" t="str">
        <f>VLOOKUP(F554,'Matching-Tabelle'!$A$57:$B$61,2,FALSE)</f>
        <v>curdin.schenkel@tkb.ch</v>
      </c>
      <c r="B554" s="4" t="str">
        <f>VLOOKUP(J554,'Matching-Tabelle'!$A$1:$B$52,2,FALSE)</f>
        <v>Progr Digitalisierung</v>
      </c>
      <c r="C554" s="4">
        <v>6.5</v>
      </c>
      <c r="D554" s="4" t="s">
        <v>353</v>
      </c>
      <c r="E554" s="5">
        <v>42481</v>
      </c>
      <c r="F554" t="s">
        <v>46</v>
      </c>
      <c r="G554" t="s">
        <v>47</v>
      </c>
      <c r="H554" t="s">
        <v>48</v>
      </c>
      <c r="I554" s="1"/>
      <c r="J554">
        <v>224</v>
      </c>
      <c r="K554" t="s">
        <v>76</v>
      </c>
      <c r="L554" t="s">
        <v>77</v>
      </c>
      <c r="M554">
        <v>990001</v>
      </c>
      <c r="N554" t="s">
        <v>51</v>
      </c>
      <c r="O554">
        <v>6.5</v>
      </c>
      <c r="Q554">
        <v>6.5</v>
      </c>
      <c r="S554" t="s">
        <v>353</v>
      </c>
      <c r="AE554">
        <v>12</v>
      </c>
      <c r="AF554">
        <v>7.6</v>
      </c>
      <c r="AG554">
        <v>5</v>
      </c>
      <c r="AH554" t="s">
        <v>53</v>
      </c>
      <c r="AI554" t="s">
        <v>54</v>
      </c>
      <c r="AJ554">
        <v>2</v>
      </c>
      <c r="AK554">
        <v>1</v>
      </c>
      <c r="AL554">
        <v>1</v>
      </c>
      <c r="AM554" t="s">
        <v>55</v>
      </c>
      <c r="AN554" t="s">
        <v>56</v>
      </c>
      <c r="AP554">
        <v>1</v>
      </c>
      <c r="AQ554" t="s">
        <v>57</v>
      </c>
      <c r="AR554">
        <v>0</v>
      </c>
      <c r="AW554" t="s">
        <v>58</v>
      </c>
      <c r="AX554">
        <v>0</v>
      </c>
      <c r="AY554">
        <v>2</v>
      </c>
      <c r="AZ554">
        <v>6.5</v>
      </c>
      <c r="BA554">
        <v>6.5</v>
      </c>
      <c r="BB554" t="s">
        <v>59</v>
      </c>
    </row>
    <row r="555" spans="1:54" x14ac:dyDescent="0.2">
      <c r="A555" s="4" t="str">
        <f>VLOOKUP(F555,'Matching-Tabelle'!$A$57:$B$61,2,FALSE)</f>
        <v>curdin.schenkel@tkb.ch</v>
      </c>
      <c r="B555" s="4" t="str">
        <f>VLOOKUP(J555,'Matching-Tabelle'!$A$1:$B$52,2,FALSE)</f>
        <v>Progr Digitalisierung</v>
      </c>
      <c r="C555" s="4">
        <v>4.5</v>
      </c>
      <c r="D555" s="4" t="s">
        <v>388</v>
      </c>
      <c r="E555" s="5">
        <v>42493</v>
      </c>
      <c r="F555" t="s">
        <v>46</v>
      </c>
      <c r="G555" t="s">
        <v>47</v>
      </c>
      <c r="H555" t="s">
        <v>48</v>
      </c>
      <c r="I555" s="1"/>
      <c r="J555">
        <v>224</v>
      </c>
      <c r="K555" t="s">
        <v>76</v>
      </c>
      <c r="L555" t="s">
        <v>77</v>
      </c>
      <c r="M555">
        <v>990001</v>
      </c>
      <c r="N555" t="s">
        <v>51</v>
      </c>
      <c r="O555">
        <v>4.5</v>
      </c>
      <c r="Q555">
        <v>4.5</v>
      </c>
      <c r="S555" t="s">
        <v>388</v>
      </c>
      <c r="AE555">
        <v>12</v>
      </c>
      <c r="AF555">
        <v>7.6</v>
      </c>
      <c r="AG555">
        <v>5</v>
      </c>
      <c r="AH555" t="s">
        <v>53</v>
      </c>
      <c r="AI555" t="s">
        <v>54</v>
      </c>
      <c r="AJ555">
        <v>2</v>
      </c>
      <c r="AK555">
        <v>1</v>
      </c>
      <c r="AL555">
        <v>1</v>
      </c>
      <c r="AM555" t="s">
        <v>55</v>
      </c>
      <c r="AN555" t="s">
        <v>56</v>
      </c>
      <c r="AP555">
        <v>1</v>
      </c>
      <c r="AQ555" t="s">
        <v>57</v>
      </c>
      <c r="AR555">
        <v>0</v>
      </c>
      <c r="AW555" t="s">
        <v>58</v>
      </c>
      <c r="AX555">
        <v>0</v>
      </c>
      <c r="AY555">
        <v>2</v>
      </c>
      <c r="AZ555">
        <v>4.5</v>
      </c>
      <c r="BA555">
        <v>4.5</v>
      </c>
      <c r="BB555" t="s">
        <v>59</v>
      </c>
    </row>
    <row r="556" spans="1:54" x14ac:dyDescent="0.2">
      <c r="A556" s="4" t="str">
        <f>VLOOKUP(F556,'Matching-Tabelle'!$A$57:$B$61,2,FALSE)</f>
        <v>curdin.schenkel@tkb.ch</v>
      </c>
      <c r="B556" s="4" t="str">
        <f>VLOOKUP(J556,'Matching-Tabelle'!$A$1:$B$52,2,FALSE)</f>
        <v>Progr Digitalisierung</v>
      </c>
      <c r="C556" s="4">
        <v>0.25</v>
      </c>
      <c r="D556" s="4" t="s">
        <v>395</v>
      </c>
      <c r="E556" s="5">
        <v>42495</v>
      </c>
      <c r="F556" t="s">
        <v>46</v>
      </c>
      <c r="G556" t="s">
        <v>47</v>
      </c>
      <c r="H556" t="s">
        <v>48</v>
      </c>
      <c r="I556" s="1"/>
      <c r="J556">
        <v>224</v>
      </c>
      <c r="K556" t="s">
        <v>76</v>
      </c>
      <c r="L556" t="s">
        <v>77</v>
      </c>
      <c r="M556">
        <v>990001</v>
      </c>
      <c r="N556" t="s">
        <v>51</v>
      </c>
      <c r="O556">
        <v>0.25</v>
      </c>
      <c r="Q556">
        <v>0.25</v>
      </c>
      <c r="S556" t="s">
        <v>395</v>
      </c>
      <c r="AE556">
        <v>12</v>
      </c>
      <c r="AF556">
        <v>7.6</v>
      </c>
      <c r="AG556">
        <v>5</v>
      </c>
      <c r="AH556" t="s">
        <v>53</v>
      </c>
      <c r="AI556" t="s">
        <v>54</v>
      </c>
      <c r="AJ556">
        <v>2</v>
      </c>
      <c r="AK556">
        <v>1</v>
      </c>
      <c r="AL556">
        <v>1</v>
      </c>
      <c r="AM556" t="s">
        <v>55</v>
      </c>
      <c r="AN556" t="s">
        <v>56</v>
      </c>
      <c r="AP556">
        <v>1</v>
      </c>
      <c r="AQ556" t="s">
        <v>57</v>
      </c>
      <c r="AR556">
        <v>0</v>
      </c>
      <c r="AW556" t="s">
        <v>58</v>
      </c>
      <c r="AX556">
        <v>0</v>
      </c>
      <c r="AY556">
        <v>2</v>
      </c>
      <c r="AZ556">
        <v>0.25</v>
      </c>
      <c r="BA556">
        <v>0.25</v>
      </c>
      <c r="BB556" t="s">
        <v>59</v>
      </c>
    </row>
    <row r="557" spans="1:54" x14ac:dyDescent="0.2">
      <c r="A557" s="4" t="str">
        <f>VLOOKUP(F557,'Matching-Tabelle'!$A$57:$B$61,2,FALSE)</f>
        <v>curdin.schenkel@tkb.ch</v>
      </c>
      <c r="B557" s="4" t="str">
        <f>VLOOKUP(J557,'Matching-Tabelle'!$A$1:$B$52,2,FALSE)</f>
        <v>Progr Digitalisierung</v>
      </c>
      <c r="C557" s="4">
        <v>1</v>
      </c>
      <c r="D557" s="4" t="s">
        <v>395</v>
      </c>
      <c r="E557" s="5">
        <v>42501</v>
      </c>
      <c r="F557" t="s">
        <v>46</v>
      </c>
      <c r="G557" t="s">
        <v>47</v>
      </c>
      <c r="H557" t="s">
        <v>48</v>
      </c>
      <c r="I557" s="1"/>
      <c r="J557">
        <v>224</v>
      </c>
      <c r="K557" t="s">
        <v>76</v>
      </c>
      <c r="L557" t="s">
        <v>77</v>
      </c>
      <c r="M557">
        <v>990001</v>
      </c>
      <c r="N557" t="s">
        <v>51</v>
      </c>
      <c r="O557">
        <v>1</v>
      </c>
      <c r="Q557">
        <v>1</v>
      </c>
      <c r="S557" t="s">
        <v>395</v>
      </c>
      <c r="AE557">
        <v>12</v>
      </c>
      <c r="AF557">
        <v>7.6</v>
      </c>
      <c r="AG557">
        <v>5</v>
      </c>
      <c r="AH557" t="s">
        <v>53</v>
      </c>
      <c r="AI557" t="s">
        <v>54</v>
      </c>
      <c r="AJ557">
        <v>2</v>
      </c>
      <c r="AK557">
        <v>1</v>
      </c>
      <c r="AL557">
        <v>1</v>
      </c>
      <c r="AM557" t="s">
        <v>55</v>
      </c>
      <c r="AN557" t="s">
        <v>56</v>
      </c>
      <c r="AP557">
        <v>1</v>
      </c>
      <c r="AQ557" t="s">
        <v>57</v>
      </c>
      <c r="AR557">
        <v>0</v>
      </c>
      <c r="AW557" t="s">
        <v>58</v>
      </c>
      <c r="AX557">
        <v>0</v>
      </c>
      <c r="AY557">
        <v>2</v>
      </c>
      <c r="AZ557">
        <v>1</v>
      </c>
      <c r="BA557">
        <v>1</v>
      </c>
      <c r="BB557" t="s">
        <v>59</v>
      </c>
    </row>
    <row r="558" spans="1:54" x14ac:dyDescent="0.2">
      <c r="A558" s="4" t="str">
        <f>VLOOKUP(F558,'Matching-Tabelle'!$A$57:$B$61,2,FALSE)</f>
        <v>curdin.schenkel@tkb.ch</v>
      </c>
      <c r="B558" s="4" t="str">
        <f>VLOOKUP(J558,'Matching-Tabelle'!$A$1:$B$52,2,FALSE)</f>
        <v>Progr Digitalisierung</v>
      </c>
      <c r="C558" s="4">
        <v>3</v>
      </c>
      <c r="D558" s="4" t="s">
        <v>483</v>
      </c>
      <c r="E558" s="5">
        <v>42530</v>
      </c>
      <c r="F558" t="s">
        <v>46</v>
      </c>
      <c r="G558" t="s">
        <v>47</v>
      </c>
      <c r="H558" t="s">
        <v>48</v>
      </c>
      <c r="I558" s="1"/>
      <c r="J558">
        <v>224</v>
      </c>
      <c r="K558" t="s">
        <v>76</v>
      </c>
      <c r="L558" t="s">
        <v>77</v>
      </c>
      <c r="M558">
        <v>990001</v>
      </c>
      <c r="N558" t="s">
        <v>51</v>
      </c>
      <c r="O558">
        <v>3</v>
      </c>
      <c r="Q558">
        <v>3</v>
      </c>
      <c r="S558" t="s">
        <v>483</v>
      </c>
      <c r="AE558">
        <v>12</v>
      </c>
      <c r="AF558">
        <v>7.6</v>
      </c>
      <c r="AG558">
        <v>5</v>
      </c>
      <c r="AH558" t="s">
        <v>53</v>
      </c>
      <c r="AI558" t="s">
        <v>54</v>
      </c>
      <c r="AJ558">
        <v>2</v>
      </c>
      <c r="AK558">
        <v>1</v>
      </c>
      <c r="AL558">
        <v>1</v>
      </c>
      <c r="AM558" t="s">
        <v>55</v>
      </c>
      <c r="AN558" t="s">
        <v>56</v>
      </c>
      <c r="AP558">
        <v>1</v>
      </c>
      <c r="AQ558" t="s">
        <v>57</v>
      </c>
      <c r="AR558">
        <v>0</v>
      </c>
      <c r="AW558" t="s">
        <v>58</v>
      </c>
      <c r="AX558">
        <v>0</v>
      </c>
      <c r="AY558">
        <v>2</v>
      </c>
      <c r="AZ558">
        <v>3</v>
      </c>
      <c r="BA558">
        <v>3</v>
      </c>
      <c r="BB558" t="s">
        <v>59</v>
      </c>
    </row>
    <row r="559" spans="1:54" x14ac:dyDescent="0.2">
      <c r="A559" s="4" t="str">
        <f>VLOOKUP(F559,'Matching-Tabelle'!$A$57:$B$61,2,FALSE)</f>
        <v>curdin.schenkel@tkb.ch</v>
      </c>
      <c r="B559" s="4" t="str">
        <f>VLOOKUP(J559,'Matching-Tabelle'!$A$1:$B$52,2,FALSE)</f>
        <v>Progr Digitalisierung</v>
      </c>
      <c r="C559" s="4">
        <v>3</v>
      </c>
      <c r="D559" s="4" t="s">
        <v>325</v>
      </c>
      <c r="E559" s="5">
        <v>42531</v>
      </c>
      <c r="F559" t="s">
        <v>46</v>
      </c>
      <c r="G559" t="s">
        <v>47</v>
      </c>
      <c r="H559" t="s">
        <v>48</v>
      </c>
      <c r="I559" s="1"/>
      <c r="J559">
        <v>224</v>
      </c>
      <c r="K559" t="s">
        <v>76</v>
      </c>
      <c r="L559" t="s">
        <v>77</v>
      </c>
      <c r="M559">
        <v>990001</v>
      </c>
      <c r="N559" t="s">
        <v>51</v>
      </c>
      <c r="O559">
        <v>3</v>
      </c>
      <c r="Q559">
        <v>3</v>
      </c>
      <c r="S559" t="s">
        <v>325</v>
      </c>
      <c r="AE559">
        <v>12</v>
      </c>
      <c r="AF559">
        <v>7.6</v>
      </c>
      <c r="AG559">
        <v>5</v>
      </c>
      <c r="AH559" t="s">
        <v>53</v>
      </c>
      <c r="AI559" t="s">
        <v>54</v>
      </c>
      <c r="AJ559">
        <v>2</v>
      </c>
      <c r="AK559">
        <v>1</v>
      </c>
      <c r="AL559">
        <v>1</v>
      </c>
      <c r="AM559" t="s">
        <v>55</v>
      </c>
      <c r="AN559" t="s">
        <v>56</v>
      </c>
      <c r="AP559">
        <v>1</v>
      </c>
      <c r="AQ559" t="s">
        <v>57</v>
      </c>
      <c r="AR559">
        <v>0</v>
      </c>
      <c r="AW559" t="s">
        <v>58</v>
      </c>
      <c r="AX559">
        <v>0</v>
      </c>
      <c r="AY559">
        <v>2</v>
      </c>
      <c r="AZ559">
        <v>3</v>
      </c>
      <c r="BA559">
        <v>3</v>
      </c>
      <c r="BB559" t="s">
        <v>59</v>
      </c>
    </row>
    <row r="560" spans="1:54" x14ac:dyDescent="0.2">
      <c r="A560" s="4" t="str">
        <f>VLOOKUP(F560,'Matching-Tabelle'!$A$57:$B$61,2,FALSE)</f>
        <v>curdin.schenkel@tkb.ch</v>
      </c>
      <c r="B560" s="4" t="str">
        <f>VLOOKUP(J560,'Matching-Tabelle'!$A$1:$B$52,2,FALSE)</f>
        <v>Progr Digitalisierung</v>
      </c>
      <c r="C560" s="4">
        <v>0.25</v>
      </c>
      <c r="D560" s="4" t="s">
        <v>486</v>
      </c>
      <c r="E560" s="5">
        <v>42531</v>
      </c>
      <c r="F560" t="s">
        <v>46</v>
      </c>
      <c r="G560" t="s">
        <v>47</v>
      </c>
      <c r="H560" t="s">
        <v>48</v>
      </c>
      <c r="I560" s="1"/>
      <c r="J560">
        <v>224</v>
      </c>
      <c r="K560" t="s">
        <v>76</v>
      </c>
      <c r="L560" t="s">
        <v>77</v>
      </c>
      <c r="M560">
        <v>990001</v>
      </c>
      <c r="N560" t="s">
        <v>51</v>
      </c>
      <c r="O560">
        <v>0.25</v>
      </c>
      <c r="Q560">
        <v>0.25</v>
      </c>
      <c r="S560" t="s">
        <v>486</v>
      </c>
      <c r="AE560">
        <v>12</v>
      </c>
      <c r="AF560">
        <v>7.6</v>
      </c>
      <c r="AG560">
        <v>5</v>
      </c>
      <c r="AH560" t="s">
        <v>53</v>
      </c>
      <c r="AI560" t="s">
        <v>54</v>
      </c>
      <c r="AJ560">
        <v>2</v>
      </c>
      <c r="AK560">
        <v>1</v>
      </c>
      <c r="AL560">
        <v>1</v>
      </c>
      <c r="AM560" t="s">
        <v>55</v>
      </c>
      <c r="AN560" t="s">
        <v>56</v>
      </c>
      <c r="AP560">
        <v>1</v>
      </c>
      <c r="AQ560" t="s">
        <v>57</v>
      </c>
      <c r="AR560">
        <v>0</v>
      </c>
      <c r="AW560" t="s">
        <v>58</v>
      </c>
      <c r="AX560">
        <v>0</v>
      </c>
      <c r="AY560">
        <v>2</v>
      </c>
      <c r="AZ560">
        <v>0.25</v>
      </c>
      <c r="BA560">
        <v>0.25</v>
      </c>
      <c r="BB560" t="s">
        <v>59</v>
      </c>
    </row>
    <row r="561" spans="1:54" x14ac:dyDescent="0.2">
      <c r="A561" s="4" t="str">
        <f>VLOOKUP(F561,'Matching-Tabelle'!$A$57:$B$61,2,FALSE)</f>
        <v>curdin.schenkel@tkb.ch</v>
      </c>
      <c r="B561" s="4" t="str">
        <f>VLOOKUP(J561,'Matching-Tabelle'!$A$1:$B$52,2,FALSE)</f>
        <v>Progr Digitalisierung</v>
      </c>
      <c r="C561" s="4">
        <v>1</v>
      </c>
      <c r="D561" s="4" t="s">
        <v>514</v>
      </c>
      <c r="E561" s="5">
        <v>42547</v>
      </c>
      <c r="F561" t="s">
        <v>46</v>
      </c>
      <c r="G561" t="s">
        <v>47</v>
      </c>
      <c r="H561" t="s">
        <v>48</v>
      </c>
      <c r="I561" s="1"/>
      <c r="J561">
        <v>224</v>
      </c>
      <c r="K561" t="s">
        <v>76</v>
      </c>
      <c r="L561" t="s">
        <v>77</v>
      </c>
      <c r="M561">
        <v>990001</v>
      </c>
      <c r="N561" t="s">
        <v>51</v>
      </c>
      <c r="O561">
        <v>1</v>
      </c>
      <c r="Q561">
        <v>1</v>
      </c>
      <c r="S561" t="s">
        <v>514</v>
      </c>
      <c r="AE561">
        <v>12</v>
      </c>
      <c r="AF561">
        <v>7.6</v>
      </c>
      <c r="AG561">
        <v>5</v>
      </c>
      <c r="AH561" t="s">
        <v>53</v>
      </c>
      <c r="AI561" t="s">
        <v>54</v>
      </c>
      <c r="AJ561">
        <v>2</v>
      </c>
      <c r="AK561">
        <v>1</v>
      </c>
      <c r="AL561">
        <v>1</v>
      </c>
      <c r="AM561" t="s">
        <v>55</v>
      </c>
      <c r="AN561" t="s">
        <v>56</v>
      </c>
      <c r="AP561">
        <v>1</v>
      </c>
      <c r="AQ561" t="s">
        <v>57</v>
      </c>
      <c r="AR561">
        <v>0</v>
      </c>
      <c r="AW561" t="s">
        <v>58</v>
      </c>
      <c r="AX561">
        <v>0</v>
      </c>
      <c r="AY561">
        <v>2</v>
      </c>
      <c r="AZ561">
        <v>1</v>
      </c>
      <c r="BA561">
        <v>1</v>
      </c>
      <c r="BB561" t="s">
        <v>59</v>
      </c>
    </row>
    <row r="562" spans="1:54" x14ac:dyDescent="0.2">
      <c r="A562" s="4" t="str">
        <f>VLOOKUP(F562,'Matching-Tabelle'!$A$57:$B$61,2,FALSE)</f>
        <v>curdin.schenkel@tkb.ch</v>
      </c>
      <c r="B562" s="4" t="str">
        <f>VLOOKUP(J562,'Matching-Tabelle'!$A$1:$B$52,2,FALSE)</f>
        <v>Progr Digitalisierung</v>
      </c>
      <c r="C562" s="4">
        <v>4</v>
      </c>
      <c r="D562" s="4" t="s">
        <v>325</v>
      </c>
      <c r="E562" s="5">
        <v>42548</v>
      </c>
      <c r="F562" t="s">
        <v>46</v>
      </c>
      <c r="G562" t="s">
        <v>47</v>
      </c>
      <c r="H562" t="s">
        <v>48</v>
      </c>
      <c r="I562" s="1"/>
      <c r="J562">
        <v>224</v>
      </c>
      <c r="K562" t="s">
        <v>76</v>
      </c>
      <c r="L562" t="s">
        <v>77</v>
      </c>
      <c r="M562">
        <v>990001</v>
      </c>
      <c r="N562" t="s">
        <v>51</v>
      </c>
      <c r="O562">
        <v>4</v>
      </c>
      <c r="Q562">
        <v>4</v>
      </c>
      <c r="S562" t="s">
        <v>325</v>
      </c>
      <c r="AE562">
        <v>12</v>
      </c>
      <c r="AF562">
        <v>7.6</v>
      </c>
      <c r="AG562">
        <v>5</v>
      </c>
      <c r="AH562" t="s">
        <v>53</v>
      </c>
      <c r="AI562" t="s">
        <v>54</v>
      </c>
      <c r="AJ562">
        <v>2</v>
      </c>
      <c r="AK562">
        <v>1</v>
      </c>
      <c r="AL562">
        <v>1</v>
      </c>
      <c r="AM562" t="s">
        <v>55</v>
      </c>
      <c r="AN562" t="s">
        <v>56</v>
      </c>
      <c r="AP562">
        <v>1</v>
      </c>
      <c r="AQ562" t="s">
        <v>57</v>
      </c>
      <c r="AR562">
        <v>0</v>
      </c>
      <c r="AW562" t="s">
        <v>58</v>
      </c>
      <c r="AX562">
        <v>0</v>
      </c>
      <c r="AY562">
        <v>2</v>
      </c>
      <c r="AZ562">
        <v>4</v>
      </c>
      <c r="BA562">
        <v>4</v>
      </c>
      <c r="BB562" t="s">
        <v>59</v>
      </c>
    </row>
    <row r="563" spans="1:54" x14ac:dyDescent="0.2">
      <c r="A563" s="4" t="str">
        <f>VLOOKUP(F563,'Matching-Tabelle'!$A$57:$B$61,2,FALSE)</f>
        <v>curdin.schenkel@tkb.ch</v>
      </c>
      <c r="B563" s="4" t="str">
        <f>VLOOKUP(J563,'Matching-Tabelle'!$A$1:$B$52,2,FALSE)</f>
        <v>Progr Digitalisierung</v>
      </c>
      <c r="C563" s="4">
        <v>1.5</v>
      </c>
      <c r="D563" s="4" t="s">
        <v>529</v>
      </c>
      <c r="E563" s="5">
        <v>42551</v>
      </c>
      <c r="F563" t="s">
        <v>46</v>
      </c>
      <c r="G563" t="s">
        <v>47</v>
      </c>
      <c r="H563" t="s">
        <v>48</v>
      </c>
      <c r="I563" s="1"/>
      <c r="J563">
        <v>224</v>
      </c>
      <c r="K563" t="s">
        <v>76</v>
      </c>
      <c r="L563" t="s">
        <v>77</v>
      </c>
      <c r="M563">
        <v>990001</v>
      </c>
      <c r="N563" t="s">
        <v>51</v>
      </c>
      <c r="O563">
        <v>1.5</v>
      </c>
      <c r="Q563">
        <v>1.5</v>
      </c>
      <c r="S563" t="s">
        <v>529</v>
      </c>
      <c r="AE563">
        <v>12</v>
      </c>
      <c r="AF563">
        <v>7.6</v>
      </c>
      <c r="AG563">
        <v>5</v>
      </c>
      <c r="AH563" t="s">
        <v>53</v>
      </c>
      <c r="AI563" t="s">
        <v>54</v>
      </c>
      <c r="AJ563">
        <v>2</v>
      </c>
      <c r="AK563">
        <v>1</v>
      </c>
      <c r="AL563">
        <v>1</v>
      </c>
      <c r="AM563" t="s">
        <v>55</v>
      </c>
      <c r="AN563" t="s">
        <v>56</v>
      </c>
      <c r="AP563">
        <v>1</v>
      </c>
      <c r="AQ563" t="s">
        <v>57</v>
      </c>
      <c r="AR563">
        <v>0</v>
      </c>
      <c r="AW563" t="s">
        <v>58</v>
      </c>
      <c r="AX563">
        <v>0</v>
      </c>
      <c r="AY563">
        <v>2</v>
      </c>
      <c r="AZ563">
        <v>1.5</v>
      </c>
      <c r="BA563">
        <v>1.5</v>
      </c>
      <c r="BB563" t="s">
        <v>59</v>
      </c>
    </row>
    <row r="564" spans="1:54" x14ac:dyDescent="0.2">
      <c r="A564" s="4" t="str">
        <f>VLOOKUP(F564,'Matching-Tabelle'!$A$57:$B$61,2,FALSE)</f>
        <v>curdin.schenkel@tkb.ch</v>
      </c>
      <c r="B564" s="4" t="str">
        <f>VLOOKUP(J564,'Matching-Tabelle'!$A$1:$B$52,2,FALSE)</f>
        <v>Progr Digitalisierung</v>
      </c>
      <c r="C564" s="4">
        <v>0.75</v>
      </c>
      <c r="D564" s="4" t="s">
        <v>568</v>
      </c>
      <c r="E564" s="5">
        <v>42573</v>
      </c>
      <c r="F564" t="s">
        <v>46</v>
      </c>
      <c r="G564" t="s">
        <v>47</v>
      </c>
      <c r="H564" t="s">
        <v>48</v>
      </c>
      <c r="I564" s="1"/>
      <c r="J564">
        <v>224</v>
      </c>
      <c r="K564" t="s">
        <v>76</v>
      </c>
      <c r="L564" t="s">
        <v>77</v>
      </c>
      <c r="M564">
        <v>990001</v>
      </c>
      <c r="N564" t="s">
        <v>51</v>
      </c>
      <c r="O564">
        <v>0.75</v>
      </c>
      <c r="Q564">
        <v>0.75</v>
      </c>
      <c r="S564" t="s">
        <v>568</v>
      </c>
      <c r="AE564">
        <v>12</v>
      </c>
      <c r="AF564">
        <v>7.6</v>
      </c>
      <c r="AG564">
        <v>5</v>
      </c>
      <c r="AH564" t="s">
        <v>53</v>
      </c>
      <c r="AI564" t="s">
        <v>54</v>
      </c>
      <c r="AJ564">
        <v>2</v>
      </c>
      <c r="AK564">
        <v>1</v>
      </c>
      <c r="AL564">
        <v>1</v>
      </c>
      <c r="AM564" t="s">
        <v>55</v>
      </c>
      <c r="AN564" t="s">
        <v>56</v>
      </c>
      <c r="AP564">
        <v>1</v>
      </c>
      <c r="AQ564" t="s">
        <v>57</v>
      </c>
      <c r="AR564">
        <v>0</v>
      </c>
      <c r="AW564" t="s">
        <v>58</v>
      </c>
      <c r="AX564">
        <v>0</v>
      </c>
      <c r="AY564">
        <v>2</v>
      </c>
      <c r="AZ564">
        <v>0.75</v>
      </c>
      <c r="BA564">
        <v>0.75</v>
      </c>
      <c r="BB564" t="s">
        <v>59</v>
      </c>
    </row>
    <row r="565" spans="1:54" x14ac:dyDescent="0.2">
      <c r="A565" s="4" t="str">
        <f>VLOOKUP(F565,'Matching-Tabelle'!$A$57:$B$61,2,FALSE)</f>
        <v>curdin.schenkel@tkb.ch</v>
      </c>
      <c r="B565" s="4" t="str">
        <f>VLOOKUP(J565,'Matching-Tabelle'!$A$1:$B$52,2,FALSE)</f>
        <v>Progr Digitalisierung</v>
      </c>
      <c r="C565" s="4">
        <v>2</v>
      </c>
      <c r="D565" s="4" t="s">
        <v>577</v>
      </c>
      <c r="E565" s="5">
        <v>42604</v>
      </c>
      <c r="F565" t="s">
        <v>46</v>
      </c>
      <c r="G565" t="s">
        <v>47</v>
      </c>
      <c r="H565" t="s">
        <v>48</v>
      </c>
      <c r="I565" s="1"/>
      <c r="J565">
        <v>224</v>
      </c>
      <c r="K565" t="s">
        <v>76</v>
      </c>
      <c r="L565" t="s">
        <v>77</v>
      </c>
      <c r="M565">
        <v>990001</v>
      </c>
      <c r="N565" t="s">
        <v>51</v>
      </c>
      <c r="O565">
        <v>2</v>
      </c>
      <c r="Q565">
        <v>2</v>
      </c>
      <c r="S565" t="s">
        <v>577</v>
      </c>
      <c r="AE565">
        <v>12</v>
      </c>
      <c r="AF565">
        <v>7.6</v>
      </c>
      <c r="AG565">
        <v>5</v>
      </c>
      <c r="AH565" t="s">
        <v>53</v>
      </c>
      <c r="AI565" t="s">
        <v>54</v>
      </c>
      <c r="AJ565">
        <v>2</v>
      </c>
      <c r="AK565">
        <v>1</v>
      </c>
      <c r="AL565">
        <v>1</v>
      </c>
      <c r="AM565" t="s">
        <v>55</v>
      </c>
      <c r="AN565" t="s">
        <v>56</v>
      </c>
      <c r="AP565">
        <v>1</v>
      </c>
      <c r="AQ565" t="s">
        <v>57</v>
      </c>
      <c r="AR565">
        <v>0</v>
      </c>
      <c r="AW565" t="s">
        <v>58</v>
      </c>
      <c r="AX565">
        <v>0</v>
      </c>
      <c r="AY565">
        <v>2</v>
      </c>
      <c r="AZ565">
        <v>2</v>
      </c>
      <c r="BA565">
        <v>2</v>
      </c>
      <c r="BB565" t="s">
        <v>59</v>
      </c>
    </row>
    <row r="566" spans="1:54" x14ac:dyDescent="0.2">
      <c r="A566" s="4" t="str">
        <f>VLOOKUP(F566,'Matching-Tabelle'!$A$57:$B$61,2,FALSE)</f>
        <v>curdin.schenkel@tkb.ch</v>
      </c>
      <c r="B566" s="4" t="str">
        <f>VLOOKUP(J566,'Matching-Tabelle'!$A$1:$B$52,2,FALSE)</f>
        <v>Progr Digitalisierung</v>
      </c>
      <c r="C566" s="4">
        <v>0.5</v>
      </c>
      <c r="D566" s="4" t="s">
        <v>586</v>
      </c>
      <c r="E566" s="5">
        <v>42606</v>
      </c>
      <c r="F566" t="s">
        <v>46</v>
      </c>
      <c r="G566" t="s">
        <v>47</v>
      </c>
      <c r="H566" t="s">
        <v>48</v>
      </c>
      <c r="I566" s="1"/>
      <c r="J566">
        <v>224</v>
      </c>
      <c r="K566" t="s">
        <v>76</v>
      </c>
      <c r="L566" t="s">
        <v>77</v>
      </c>
      <c r="M566">
        <v>990001</v>
      </c>
      <c r="N566" t="s">
        <v>51</v>
      </c>
      <c r="O566">
        <v>0.5</v>
      </c>
      <c r="Q566">
        <v>0.5</v>
      </c>
      <c r="S566" t="s">
        <v>586</v>
      </c>
      <c r="AE566">
        <v>12</v>
      </c>
      <c r="AF566">
        <v>7.6</v>
      </c>
      <c r="AG566">
        <v>5</v>
      </c>
      <c r="AH566" t="s">
        <v>53</v>
      </c>
      <c r="AI566" t="s">
        <v>54</v>
      </c>
      <c r="AJ566">
        <v>2</v>
      </c>
      <c r="AK566">
        <v>1</v>
      </c>
      <c r="AL566">
        <v>1</v>
      </c>
      <c r="AM566" t="s">
        <v>55</v>
      </c>
      <c r="AN566" t="s">
        <v>56</v>
      </c>
      <c r="AP566">
        <v>1</v>
      </c>
      <c r="AQ566" t="s">
        <v>57</v>
      </c>
      <c r="AR566">
        <v>0</v>
      </c>
      <c r="AW566" t="s">
        <v>58</v>
      </c>
      <c r="AX566">
        <v>0</v>
      </c>
      <c r="AY566">
        <v>2</v>
      </c>
      <c r="AZ566">
        <v>0.5</v>
      </c>
      <c r="BA566">
        <v>0.5</v>
      </c>
      <c r="BB566" t="s">
        <v>59</v>
      </c>
    </row>
    <row r="567" spans="1:54" x14ac:dyDescent="0.2">
      <c r="A567" s="4" t="str">
        <f>VLOOKUP(F567,'Matching-Tabelle'!$A$57:$B$61,2,FALSE)</f>
        <v>curdin.schenkel@tkb.ch</v>
      </c>
      <c r="B567" s="4" t="str">
        <f>VLOOKUP(J567,'Matching-Tabelle'!$A$1:$B$52,2,FALSE)</f>
        <v>Progr Digitalisierung</v>
      </c>
      <c r="C567" s="4">
        <v>2</v>
      </c>
      <c r="D567" s="4" t="s">
        <v>590</v>
      </c>
      <c r="E567" s="5">
        <v>42608</v>
      </c>
      <c r="F567" t="s">
        <v>46</v>
      </c>
      <c r="G567" t="s">
        <v>47</v>
      </c>
      <c r="H567" t="s">
        <v>48</v>
      </c>
      <c r="I567" s="1"/>
      <c r="J567">
        <v>224</v>
      </c>
      <c r="K567" t="s">
        <v>76</v>
      </c>
      <c r="L567" t="s">
        <v>77</v>
      </c>
      <c r="M567">
        <v>990001</v>
      </c>
      <c r="N567" t="s">
        <v>51</v>
      </c>
      <c r="O567">
        <v>2</v>
      </c>
      <c r="Q567">
        <v>2</v>
      </c>
      <c r="S567" t="s">
        <v>590</v>
      </c>
      <c r="AE567">
        <v>12</v>
      </c>
      <c r="AF567">
        <v>7.6</v>
      </c>
      <c r="AG567">
        <v>5</v>
      </c>
      <c r="AH567" t="s">
        <v>53</v>
      </c>
      <c r="AI567" t="s">
        <v>54</v>
      </c>
      <c r="AJ567">
        <v>2</v>
      </c>
      <c r="AK567">
        <v>1</v>
      </c>
      <c r="AL567">
        <v>1</v>
      </c>
      <c r="AM567" t="s">
        <v>55</v>
      </c>
      <c r="AN567" t="s">
        <v>56</v>
      </c>
      <c r="AP567">
        <v>1</v>
      </c>
      <c r="AQ567" t="s">
        <v>57</v>
      </c>
      <c r="AR567">
        <v>0</v>
      </c>
      <c r="AW567" t="s">
        <v>58</v>
      </c>
      <c r="AX567">
        <v>0</v>
      </c>
      <c r="AY567">
        <v>2</v>
      </c>
      <c r="AZ567">
        <v>2</v>
      </c>
      <c r="BA567">
        <v>2</v>
      </c>
      <c r="BB567" t="s">
        <v>59</v>
      </c>
    </row>
    <row r="568" spans="1:54" x14ac:dyDescent="0.2">
      <c r="A568" s="4" t="str">
        <f>VLOOKUP(F568,'Matching-Tabelle'!$A$57:$B$61,2,FALSE)</f>
        <v>curdin.schenkel@tkb.ch</v>
      </c>
      <c r="B568" s="4" t="str">
        <f>VLOOKUP(J568,'Matching-Tabelle'!$A$1:$B$52,2,FALSE)</f>
        <v>Progr Digitalisierung</v>
      </c>
      <c r="C568" s="4">
        <v>1.5</v>
      </c>
      <c r="D568" s="4" t="s">
        <v>591</v>
      </c>
      <c r="E568" s="5">
        <v>42611</v>
      </c>
      <c r="F568" t="s">
        <v>46</v>
      </c>
      <c r="G568" t="s">
        <v>47</v>
      </c>
      <c r="H568" t="s">
        <v>48</v>
      </c>
      <c r="I568" s="1"/>
      <c r="J568">
        <v>224</v>
      </c>
      <c r="K568" t="s">
        <v>76</v>
      </c>
      <c r="L568" t="s">
        <v>77</v>
      </c>
      <c r="M568">
        <v>990001</v>
      </c>
      <c r="N568" t="s">
        <v>51</v>
      </c>
      <c r="O568">
        <v>1.5</v>
      </c>
      <c r="Q568">
        <v>1.5</v>
      </c>
      <c r="S568" t="s">
        <v>591</v>
      </c>
      <c r="AE568">
        <v>12</v>
      </c>
      <c r="AF568">
        <v>7.6</v>
      </c>
      <c r="AG568">
        <v>5</v>
      </c>
      <c r="AH568" t="s">
        <v>53</v>
      </c>
      <c r="AI568" t="s">
        <v>54</v>
      </c>
      <c r="AJ568">
        <v>2</v>
      </c>
      <c r="AK568">
        <v>1</v>
      </c>
      <c r="AL568">
        <v>1</v>
      </c>
      <c r="AM568" t="s">
        <v>55</v>
      </c>
      <c r="AN568" t="s">
        <v>56</v>
      </c>
      <c r="AP568">
        <v>1</v>
      </c>
      <c r="AQ568" t="s">
        <v>57</v>
      </c>
      <c r="AR568">
        <v>0</v>
      </c>
      <c r="AW568" t="s">
        <v>58</v>
      </c>
      <c r="AX568">
        <v>0</v>
      </c>
      <c r="AY568">
        <v>2</v>
      </c>
      <c r="AZ568">
        <v>1.5</v>
      </c>
      <c r="BA568">
        <v>1.5</v>
      </c>
      <c r="BB568" t="s">
        <v>59</v>
      </c>
    </row>
    <row r="569" spans="1:54" x14ac:dyDescent="0.2">
      <c r="A569" s="4" t="str">
        <f>VLOOKUP(F569,'Matching-Tabelle'!$A$57:$B$61,2,FALSE)</f>
        <v>curdin.schenkel@tkb.ch</v>
      </c>
      <c r="B569" s="4" t="str">
        <f>VLOOKUP(J569,'Matching-Tabelle'!$A$1:$B$52,2,FALSE)</f>
        <v>Progr Digitalisierung</v>
      </c>
      <c r="C569" s="4">
        <v>0.75</v>
      </c>
      <c r="D569" s="4" t="s">
        <v>598</v>
      </c>
      <c r="E569" s="5">
        <v>42612</v>
      </c>
      <c r="F569" t="s">
        <v>46</v>
      </c>
      <c r="G569" t="s">
        <v>47</v>
      </c>
      <c r="H569" t="s">
        <v>48</v>
      </c>
      <c r="I569" s="1"/>
      <c r="J569">
        <v>224</v>
      </c>
      <c r="K569" t="s">
        <v>76</v>
      </c>
      <c r="L569" t="s">
        <v>77</v>
      </c>
      <c r="M569">
        <v>990001</v>
      </c>
      <c r="N569" t="s">
        <v>51</v>
      </c>
      <c r="O569">
        <v>0.75</v>
      </c>
      <c r="Q569">
        <v>0.75</v>
      </c>
      <c r="S569" t="s">
        <v>598</v>
      </c>
      <c r="AE569">
        <v>12</v>
      </c>
      <c r="AF569">
        <v>7.6</v>
      </c>
      <c r="AG569">
        <v>5</v>
      </c>
      <c r="AH569" t="s">
        <v>53</v>
      </c>
      <c r="AI569" t="s">
        <v>54</v>
      </c>
      <c r="AJ569">
        <v>2</v>
      </c>
      <c r="AK569">
        <v>1</v>
      </c>
      <c r="AL569">
        <v>1</v>
      </c>
      <c r="AM569" t="s">
        <v>55</v>
      </c>
      <c r="AN569" t="s">
        <v>56</v>
      </c>
      <c r="AP569">
        <v>1</v>
      </c>
      <c r="AQ569" t="s">
        <v>57</v>
      </c>
      <c r="AR569">
        <v>0</v>
      </c>
      <c r="AW569" t="s">
        <v>58</v>
      </c>
      <c r="AX569">
        <v>0</v>
      </c>
      <c r="AY569">
        <v>2</v>
      </c>
      <c r="AZ569">
        <v>0.75</v>
      </c>
      <c r="BA569">
        <v>0.75</v>
      </c>
      <c r="BB569" t="s">
        <v>59</v>
      </c>
    </row>
    <row r="570" spans="1:54" x14ac:dyDescent="0.2">
      <c r="A570" s="4" t="str">
        <f>VLOOKUP(F570,'Matching-Tabelle'!$A$57:$B$61,2,FALSE)</f>
        <v>curdin.schenkel@tkb.ch</v>
      </c>
      <c r="B570" s="4" t="str">
        <f>VLOOKUP(J570,'Matching-Tabelle'!$A$1:$B$52,2,FALSE)</f>
        <v>Progr Digitalisierung</v>
      </c>
      <c r="C570" s="4">
        <v>8.5</v>
      </c>
      <c r="D570" s="4" t="s">
        <v>621</v>
      </c>
      <c r="E570" s="5">
        <v>42619</v>
      </c>
      <c r="F570" t="s">
        <v>46</v>
      </c>
      <c r="G570" t="s">
        <v>47</v>
      </c>
      <c r="H570" t="s">
        <v>48</v>
      </c>
      <c r="I570" s="1"/>
      <c r="J570">
        <v>224</v>
      </c>
      <c r="K570" t="s">
        <v>76</v>
      </c>
      <c r="L570" t="s">
        <v>77</v>
      </c>
      <c r="M570">
        <v>990001</v>
      </c>
      <c r="N570" t="s">
        <v>51</v>
      </c>
      <c r="O570">
        <v>8.5</v>
      </c>
      <c r="Q570">
        <v>8.5</v>
      </c>
      <c r="S570" t="s">
        <v>621</v>
      </c>
      <c r="AE570">
        <v>12</v>
      </c>
      <c r="AF570">
        <v>7.6</v>
      </c>
      <c r="AG570">
        <v>5</v>
      </c>
      <c r="AH570" t="s">
        <v>53</v>
      </c>
      <c r="AI570" t="s">
        <v>54</v>
      </c>
      <c r="AJ570">
        <v>2</v>
      </c>
      <c r="AK570">
        <v>1</v>
      </c>
      <c r="AL570">
        <v>1</v>
      </c>
      <c r="AM570" t="s">
        <v>55</v>
      </c>
      <c r="AN570" t="s">
        <v>56</v>
      </c>
      <c r="AP570">
        <v>1</v>
      </c>
      <c r="AQ570" t="s">
        <v>57</v>
      </c>
      <c r="AR570">
        <v>0</v>
      </c>
      <c r="AW570" t="s">
        <v>58</v>
      </c>
      <c r="AX570">
        <v>0</v>
      </c>
      <c r="AY570">
        <v>2</v>
      </c>
      <c r="AZ570">
        <v>8.5</v>
      </c>
      <c r="BA570">
        <v>8.5</v>
      </c>
      <c r="BB570" t="s">
        <v>59</v>
      </c>
    </row>
    <row r="571" spans="1:54" x14ac:dyDescent="0.2">
      <c r="A571" s="4" t="str">
        <f>VLOOKUP(F571,'Matching-Tabelle'!$A$57:$B$61,2,FALSE)</f>
        <v>curdin.schenkel@tkb.ch</v>
      </c>
      <c r="B571" s="4" t="str">
        <f>VLOOKUP(J571,'Matching-Tabelle'!$A$1:$B$52,2,FALSE)</f>
        <v>Progr Digitalisierung</v>
      </c>
      <c r="C571" s="4">
        <v>2.5</v>
      </c>
      <c r="D571" s="4" t="s">
        <v>637</v>
      </c>
      <c r="E571" s="5">
        <v>42626</v>
      </c>
      <c r="F571" t="s">
        <v>46</v>
      </c>
      <c r="G571" t="s">
        <v>47</v>
      </c>
      <c r="H571" t="s">
        <v>48</v>
      </c>
      <c r="I571" s="1"/>
      <c r="J571">
        <v>224</v>
      </c>
      <c r="K571" t="s">
        <v>76</v>
      </c>
      <c r="L571" t="s">
        <v>77</v>
      </c>
      <c r="M571">
        <v>990001</v>
      </c>
      <c r="N571" t="s">
        <v>51</v>
      </c>
      <c r="O571">
        <v>2.5</v>
      </c>
      <c r="Q571">
        <v>2.5</v>
      </c>
      <c r="S571" t="s">
        <v>637</v>
      </c>
      <c r="AE571">
        <v>12</v>
      </c>
      <c r="AF571">
        <v>7.6</v>
      </c>
      <c r="AG571">
        <v>5</v>
      </c>
      <c r="AH571" t="s">
        <v>53</v>
      </c>
      <c r="AI571" t="s">
        <v>54</v>
      </c>
      <c r="AJ571">
        <v>2</v>
      </c>
      <c r="AK571">
        <v>1</v>
      </c>
      <c r="AL571">
        <v>1</v>
      </c>
      <c r="AM571" t="s">
        <v>55</v>
      </c>
      <c r="AN571" t="s">
        <v>56</v>
      </c>
      <c r="AP571">
        <v>1</v>
      </c>
      <c r="AQ571" t="s">
        <v>57</v>
      </c>
      <c r="AR571">
        <v>0</v>
      </c>
      <c r="AW571" t="s">
        <v>58</v>
      </c>
      <c r="AX571">
        <v>0</v>
      </c>
      <c r="AY571">
        <v>2</v>
      </c>
      <c r="AZ571">
        <v>2.5</v>
      </c>
      <c r="BA571">
        <v>2.5</v>
      </c>
      <c r="BB571" t="s">
        <v>59</v>
      </c>
    </row>
    <row r="572" spans="1:54" x14ac:dyDescent="0.2">
      <c r="A572" s="4" t="str">
        <f>VLOOKUP(F572,'Matching-Tabelle'!$A$57:$B$61,2,FALSE)</f>
        <v>curdin.schenkel@tkb.ch</v>
      </c>
      <c r="B572" s="4" t="str">
        <f>VLOOKUP(J572,'Matching-Tabelle'!$A$1:$B$52,2,FALSE)</f>
        <v>Progr Digitalisierung</v>
      </c>
      <c r="C572" s="4">
        <v>4</v>
      </c>
      <c r="D572" s="4" t="s">
        <v>672</v>
      </c>
      <c r="E572" s="5">
        <v>42675</v>
      </c>
      <c r="F572" t="s">
        <v>46</v>
      </c>
      <c r="G572" t="s">
        <v>47</v>
      </c>
      <c r="H572" t="s">
        <v>48</v>
      </c>
      <c r="I572" s="1"/>
      <c r="J572">
        <v>224</v>
      </c>
      <c r="K572" t="s">
        <v>76</v>
      </c>
      <c r="L572" t="s">
        <v>77</v>
      </c>
      <c r="M572">
        <v>990001</v>
      </c>
      <c r="N572" t="s">
        <v>51</v>
      </c>
      <c r="O572">
        <v>4</v>
      </c>
      <c r="Q572">
        <v>4</v>
      </c>
      <c r="S572" t="s">
        <v>672</v>
      </c>
      <c r="AE572">
        <v>12</v>
      </c>
      <c r="AF572">
        <v>7.6</v>
      </c>
      <c r="AG572">
        <v>5</v>
      </c>
      <c r="AH572" t="s">
        <v>53</v>
      </c>
      <c r="AI572" t="s">
        <v>54</v>
      </c>
      <c r="AJ572">
        <v>2</v>
      </c>
      <c r="AK572">
        <v>1</v>
      </c>
      <c r="AL572">
        <v>1</v>
      </c>
      <c r="AM572" t="s">
        <v>55</v>
      </c>
      <c r="AN572" t="s">
        <v>56</v>
      </c>
      <c r="AP572">
        <v>1</v>
      </c>
      <c r="AQ572" t="s">
        <v>57</v>
      </c>
      <c r="AR572">
        <v>0</v>
      </c>
      <c r="AW572" t="s">
        <v>58</v>
      </c>
      <c r="AX572">
        <v>0</v>
      </c>
      <c r="AY572">
        <v>2</v>
      </c>
      <c r="AZ572">
        <v>4</v>
      </c>
      <c r="BA572">
        <v>4</v>
      </c>
      <c r="BB572" t="s">
        <v>59</v>
      </c>
    </row>
    <row r="573" spans="1:54" x14ac:dyDescent="0.2">
      <c r="A573" s="4" t="str">
        <f>VLOOKUP(F573,'Matching-Tabelle'!$A$57:$B$61,2,FALSE)</f>
        <v>curdin.schenkel@tkb.ch</v>
      </c>
      <c r="B573" s="4" t="str">
        <f>VLOOKUP(J573,'Matching-Tabelle'!$A$1:$B$52,2,FALSE)</f>
        <v>Progr Digitalisierung</v>
      </c>
      <c r="C573" s="4">
        <v>3.5</v>
      </c>
      <c r="D573" s="4" t="s">
        <v>695</v>
      </c>
      <c r="E573" s="5">
        <v>42681</v>
      </c>
      <c r="F573" t="s">
        <v>46</v>
      </c>
      <c r="G573" t="s">
        <v>47</v>
      </c>
      <c r="H573" t="s">
        <v>48</v>
      </c>
      <c r="I573" s="1"/>
      <c r="J573">
        <v>224</v>
      </c>
      <c r="K573" t="s">
        <v>76</v>
      </c>
      <c r="L573" t="s">
        <v>77</v>
      </c>
      <c r="M573">
        <v>990001</v>
      </c>
      <c r="N573" t="s">
        <v>51</v>
      </c>
      <c r="O573">
        <v>3.5</v>
      </c>
      <c r="Q573">
        <v>3.5</v>
      </c>
      <c r="S573" t="s">
        <v>695</v>
      </c>
      <c r="AE573">
        <v>12</v>
      </c>
      <c r="AF573">
        <v>7.6</v>
      </c>
      <c r="AG573">
        <v>5</v>
      </c>
      <c r="AH573" t="s">
        <v>53</v>
      </c>
      <c r="AI573" t="s">
        <v>54</v>
      </c>
      <c r="AJ573">
        <v>2</v>
      </c>
      <c r="AK573">
        <v>1</v>
      </c>
      <c r="AL573">
        <v>1</v>
      </c>
      <c r="AM573" t="s">
        <v>55</v>
      </c>
      <c r="AN573" t="s">
        <v>56</v>
      </c>
      <c r="AP573">
        <v>1</v>
      </c>
      <c r="AQ573" t="s">
        <v>57</v>
      </c>
      <c r="AR573">
        <v>0</v>
      </c>
      <c r="AW573" t="s">
        <v>58</v>
      </c>
      <c r="AX573">
        <v>0</v>
      </c>
      <c r="AY573">
        <v>2</v>
      </c>
      <c r="AZ573">
        <v>3.5</v>
      </c>
      <c r="BA573">
        <v>3.5</v>
      </c>
      <c r="BB573" t="s">
        <v>59</v>
      </c>
    </row>
    <row r="574" spans="1:54" x14ac:dyDescent="0.2">
      <c r="A574" s="4" t="str">
        <f>VLOOKUP(F574,'Matching-Tabelle'!$A$57:$B$61,2,FALSE)</f>
        <v>curdin.schenkel@tkb.ch</v>
      </c>
      <c r="B574" s="4" t="str">
        <f>VLOOKUP(J574,'Matching-Tabelle'!$A$1:$B$52,2,FALSE)</f>
        <v>Progr Digitalisierung</v>
      </c>
      <c r="C574" s="4">
        <v>1.5</v>
      </c>
      <c r="D574" s="4" t="s">
        <v>755</v>
      </c>
      <c r="E574" s="5">
        <v>42703</v>
      </c>
      <c r="F574" t="s">
        <v>46</v>
      </c>
      <c r="G574" t="s">
        <v>47</v>
      </c>
      <c r="H574" t="s">
        <v>48</v>
      </c>
      <c r="I574" s="1"/>
      <c r="J574">
        <v>224</v>
      </c>
      <c r="K574" t="s">
        <v>76</v>
      </c>
      <c r="L574" t="s">
        <v>77</v>
      </c>
      <c r="M574">
        <v>990001</v>
      </c>
      <c r="N574" t="s">
        <v>51</v>
      </c>
      <c r="O574">
        <v>1.5</v>
      </c>
      <c r="Q574">
        <v>1.5</v>
      </c>
      <c r="S574" t="s">
        <v>755</v>
      </c>
      <c r="AE574">
        <v>12</v>
      </c>
      <c r="AF574">
        <v>7.6</v>
      </c>
      <c r="AG574">
        <v>5</v>
      </c>
      <c r="AH574" t="s">
        <v>53</v>
      </c>
      <c r="AI574" t="s">
        <v>54</v>
      </c>
      <c r="AJ574">
        <v>2</v>
      </c>
      <c r="AK574">
        <v>1</v>
      </c>
      <c r="AL574">
        <v>1</v>
      </c>
      <c r="AM574" t="s">
        <v>55</v>
      </c>
      <c r="AN574" t="s">
        <v>56</v>
      </c>
      <c r="AP574">
        <v>1</v>
      </c>
      <c r="AQ574" t="s">
        <v>57</v>
      </c>
      <c r="AR574">
        <v>0</v>
      </c>
      <c r="AW574" t="s">
        <v>58</v>
      </c>
      <c r="AX574">
        <v>0</v>
      </c>
      <c r="AY574">
        <v>2</v>
      </c>
      <c r="AZ574">
        <v>1.5</v>
      </c>
      <c r="BA574">
        <v>1.5</v>
      </c>
      <c r="BB574" t="s">
        <v>59</v>
      </c>
    </row>
    <row r="575" spans="1:54" x14ac:dyDescent="0.2">
      <c r="A575" s="4" t="str">
        <f>VLOOKUP(F575,'Matching-Tabelle'!$A$57:$B$61,2,FALSE)</f>
        <v>curdin.schenkel@tkb.ch</v>
      </c>
      <c r="B575" s="4" t="str">
        <f>VLOOKUP(J575,'Matching-Tabelle'!$A$1:$B$52,2,FALSE)</f>
        <v>Progr Digitalisierung</v>
      </c>
      <c r="C575" s="4">
        <v>1.5</v>
      </c>
      <c r="D575" s="4" t="s">
        <v>765</v>
      </c>
      <c r="E575" s="5">
        <v>42705</v>
      </c>
      <c r="F575" t="s">
        <v>46</v>
      </c>
      <c r="G575" t="s">
        <v>47</v>
      </c>
      <c r="H575" t="s">
        <v>48</v>
      </c>
      <c r="I575" s="1"/>
      <c r="J575">
        <v>224</v>
      </c>
      <c r="K575" t="s">
        <v>76</v>
      </c>
      <c r="L575" t="s">
        <v>77</v>
      </c>
      <c r="M575">
        <v>990001</v>
      </c>
      <c r="N575" t="s">
        <v>51</v>
      </c>
      <c r="O575">
        <v>1.5</v>
      </c>
      <c r="Q575">
        <v>1.5</v>
      </c>
      <c r="S575" t="s">
        <v>765</v>
      </c>
      <c r="AE575">
        <v>12</v>
      </c>
      <c r="AF575">
        <v>7.6</v>
      </c>
      <c r="AG575">
        <v>5</v>
      </c>
      <c r="AH575" t="s">
        <v>53</v>
      </c>
      <c r="AI575" t="s">
        <v>54</v>
      </c>
      <c r="AJ575">
        <v>2</v>
      </c>
      <c r="AK575">
        <v>1</v>
      </c>
      <c r="AL575">
        <v>1</v>
      </c>
      <c r="AM575" t="s">
        <v>55</v>
      </c>
      <c r="AN575" t="s">
        <v>56</v>
      </c>
      <c r="AP575">
        <v>1</v>
      </c>
      <c r="AQ575" t="s">
        <v>57</v>
      </c>
      <c r="AR575">
        <v>0</v>
      </c>
      <c r="AW575" t="s">
        <v>58</v>
      </c>
      <c r="AX575">
        <v>0</v>
      </c>
      <c r="AY575">
        <v>2</v>
      </c>
      <c r="AZ575">
        <v>1.5</v>
      </c>
      <c r="BA575">
        <v>1.5</v>
      </c>
      <c r="BB575" t="s">
        <v>59</v>
      </c>
    </row>
    <row r="576" spans="1:54" x14ac:dyDescent="0.2">
      <c r="A576" s="4" t="str">
        <f>VLOOKUP(F576,'Matching-Tabelle'!$A$57:$B$61,2,FALSE)</f>
        <v>curdin.schenkel@tkb.ch</v>
      </c>
      <c r="B576" s="4" t="str">
        <f>VLOOKUP(J576,'Matching-Tabelle'!$A$1:$B$52,2,FALSE)</f>
        <v>Proj Eval NePe</v>
      </c>
      <c r="C576" s="4">
        <v>0.5</v>
      </c>
      <c r="D576" s="4" t="s">
        <v>174</v>
      </c>
      <c r="E576" s="5">
        <v>42394</v>
      </c>
      <c r="F576" t="s">
        <v>46</v>
      </c>
      <c r="G576" t="s">
        <v>47</v>
      </c>
      <c r="H576" t="s">
        <v>48</v>
      </c>
      <c r="I576" s="1"/>
      <c r="J576">
        <v>225</v>
      </c>
      <c r="K576" t="s">
        <v>172</v>
      </c>
      <c r="L576" t="s">
        <v>173</v>
      </c>
      <c r="M576">
        <v>990001</v>
      </c>
      <c r="N576" t="s">
        <v>51</v>
      </c>
      <c r="O576">
        <v>0.5</v>
      </c>
      <c r="Q576">
        <v>0.5</v>
      </c>
      <c r="S576" t="s">
        <v>174</v>
      </c>
      <c r="AE576">
        <v>12</v>
      </c>
      <c r="AF576">
        <v>7.6</v>
      </c>
      <c r="AG576">
        <v>5</v>
      </c>
      <c r="AH576" t="s">
        <v>53</v>
      </c>
      <c r="AI576" t="s">
        <v>54</v>
      </c>
      <c r="AJ576">
        <v>2</v>
      </c>
      <c r="AK576">
        <v>1</v>
      </c>
      <c r="AL576">
        <v>1</v>
      </c>
      <c r="AM576" t="s">
        <v>55</v>
      </c>
      <c r="AN576" t="s">
        <v>56</v>
      </c>
      <c r="AP576">
        <v>1</v>
      </c>
      <c r="AQ576" t="s">
        <v>57</v>
      </c>
      <c r="AR576">
        <v>0</v>
      </c>
      <c r="AW576" t="s">
        <v>58</v>
      </c>
      <c r="AX576">
        <v>0</v>
      </c>
      <c r="AY576">
        <v>2</v>
      </c>
      <c r="AZ576">
        <v>0.5</v>
      </c>
      <c r="BA576">
        <v>0.5</v>
      </c>
      <c r="BB576" t="s">
        <v>59</v>
      </c>
    </row>
    <row r="577" spans="1:54" x14ac:dyDescent="0.2">
      <c r="A577" s="4" t="str">
        <f>VLOOKUP(F577,'Matching-Tabelle'!$A$57:$B$61,2,FALSE)</f>
        <v>curdin.schenkel@tkb.ch</v>
      </c>
      <c r="B577" s="4" t="str">
        <f>VLOOKUP(J577,'Matching-Tabelle'!$A$1:$B$52,2,FALSE)</f>
        <v>Proj Eval NePe</v>
      </c>
      <c r="C577" s="4">
        <v>1</v>
      </c>
      <c r="D577" s="4" t="s">
        <v>180</v>
      </c>
      <c r="E577" s="5">
        <v>42396</v>
      </c>
      <c r="F577" t="s">
        <v>46</v>
      </c>
      <c r="G577" t="s">
        <v>47</v>
      </c>
      <c r="H577" t="s">
        <v>48</v>
      </c>
      <c r="I577" s="1"/>
      <c r="J577">
        <v>225</v>
      </c>
      <c r="K577" t="s">
        <v>172</v>
      </c>
      <c r="L577" t="s">
        <v>173</v>
      </c>
      <c r="M577">
        <v>990001</v>
      </c>
      <c r="N577" t="s">
        <v>51</v>
      </c>
      <c r="O577">
        <v>1</v>
      </c>
      <c r="Q577">
        <v>1</v>
      </c>
      <c r="S577" t="s">
        <v>180</v>
      </c>
      <c r="AE577">
        <v>12</v>
      </c>
      <c r="AF577">
        <v>7.6</v>
      </c>
      <c r="AG577">
        <v>5</v>
      </c>
      <c r="AH577" t="s">
        <v>53</v>
      </c>
      <c r="AI577" t="s">
        <v>54</v>
      </c>
      <c r="AJ577">
        <v>2</v>
      </c>
      <c r="AK577">
        <v>1</v>
      </c>
      <c r="AL577">
        <v>1</v>
      </c>
      <c r="AM577" t="s">
        <v>55</v>
      </c>
      <c r="AN577" t="s">
        <v>56</v>
      </c>
      <c r="AP577">
        <v>1</v>
      </c>
      <c r="AQ577" t="s">
        <v>57</v>
      </c>
      <c r="AR577">
        <v>0</v>
      </c>
      <c r="AW577" t="s">
        <v>58</v>
      </c>
      <c r="AX577">
        <v>0</v>
      </c>
      <c r="AY577">
        <v>2</v>
      </c>
      <c r="AZ577">
        <v>1</v>
      </c>
      <c r="BA577">
        <v>1</v>
      </c>
      <c r="BB577" t="s">
        <v>59</v>
      </c>
    </row>
    <row r="578" spans="1:54" x14ac:dyDescent="0.2">
      <c r="A578" s="4" t="str">
        <f>VLOOKUP(F578,'Matching-Tabelle'!$A$57:$B$61,2,FALSE)</f>
        <v>curdin.schenkel@tkb.ch</v>
      </c>
      <c r="B578" s="4" t="str">
        <f>VLOOKUP(J578,'Matching-Tabelle'!$A$1:$B$52,2,FALSE)</f>
        <v>Proj Eval NePe</v>
      </c>
      <c r="C578" s="4">
        <v>2</v>
      </c>
      <c r="D578" s="4" t="s">
        <v>183</v>
      </c>
      <c r="E578" s="5">
        <v>42396</v>
      </c>
      <c r="F578" t="s">
        <v>46</v>
      </c>
      <c r="G578" t="s">
        <v>47</v>
      </c>
      <c r="H578" t="s">
        <v>48</v>
      </c>
      <c r="I578" s="1"/>
      <c r="J578">
        <v>225</v>
      </c>
      <c r="K578" t="s">
        <v>172</v>
      </c>
      <c r="L578" t="s">
        <v>173</v>
      </c>
      <c r="M578">
        <v>990001</v>
      </c>
      <c r="N578" t="s">
        <v>51</v>
      </c>
      <c r="O578">
        <v>2</v>
      </c>
      <c r="Q578">
        <v>2</v>
      </c>
      <c r="S578" t="s">
        <v>183</v>
      </c>
      <c r="AE578">
        <v>12</v>
      </c>
      <c r="AF578">
        <v>7.6</v>
      </c>
      <c r="AG578">
        <v>5</v>
      </c>
      <c r="AH578" t="s">
        <v>53</v>
      </c>
      <c r="AI578" t="s">
        <v>54</v>
      </c>
      <c r="AJ578">
        <v>2</v>
      </c>
      <c r="AK578">
        <v>1</v>
      </c>
      <c r="AL578">
        <v>1</v>
      </c>
      <c r="AM578" t="s">
        <v>55</v>
      </c>
      <c r="AN578" t="s">
        <v>56</v>
      </c>
      <c r="AP578">
        <v>1</v>
      </c>
      <c r="AQ578" t="s">
        <v>57</v>
      </c>
      <c r="AR578">
        <v>0</v>
      </c>
      <c r="AW578" t="s">
        <v>58</v>
      </c>
      <c r="AX578">
        <v>0</v>
      </c>
      <c r="AY578">
        <v>2</v>
      </c>
      <c r="AZ578">
        <v>2</v>
      </c>
      <c r="BA578">
        <v>2</v>
      </c>
      <c r="BB578" t="s">
        <v>59</v>
      </c>
    </row>
    <row r="579" spans="1:54" x14ac:dyDescent="0.2">
      <c r="A579" s="4" t="str">
        <f>VLOOKUP(F579,'Matching-Tabelle'!$A$57:$B$61,2,FALSE)</f>
        <v>curdin.schenkel@tkb.ch</v>
      </c>
      <c r="B579" s="4" t="str">
        <f>VLOOKUP(J579,'Matching-Tabelle'!$A$1:$B$52,2,FALSE)</f>
        <v>Proj Eval NePe</v>
      </c>
      <c r="C579" s="4">
        <v>0.25</v>
      </c>
      <c r="D579" s="4" t="s">
        <v>245</v>
      </c>
      <c r="E579" s="5">
        <v>42423</v>
      </c>
      <c r="F579" t="s">
        <v>46</v>
      </c>
      <c r="G579" t="s">
        <v>47</v>
      </c>
      <c r="H579" t="s">
        <v>48</v>
      </c>
      <c r="I579" s="1"/>
      <c r="J579">
        <v>225</v>
      </c>
      <c r="K579" t="s">
        <v>172</v>
      </c>
      <c r="L579" t="s">
        <v>173</v>
      </c>
      <c r="M579">
        <v>990001</v>
      </c>
      <c r="N579" t="s">
        <v>51</v>
      </c>
      <c r="O579">
        <v>0.25</v>
      </c>
      <c r="Q579">
        <v>0.25</v>
      </c>
      <c r="S579" t="s">
        <v>245</v>
      </c>
      <c r="AE579">
        <v>12</v>
      </c>
      <c r="AF579">
        <v>7.6</v>
      </c>
      <c r="AG579">
        <v>5</v>
      </c>
      <c r="AH579" t="s">
        <v>53</v>
      </c>
      <c r="AI579" t="s">
        <v>54</v>
      </c>
      <c r="AJ579">
        <v>2</v>
      </c>
      <c r="AK579">
        <v>1</v>
      </c>
      <c r="AL579">
        <v>1</v>
      </c>
      <c r="AM579" t="s">
        <v>55</v>
      </c>
      <c r="AN579" t="s">
        <v>56</v>
      </c>
      <c r="AP579">
        <v>1</v>
      </c>
      <c r="AQ579" t="s">
        <v>57</v>
      </c>
      <c r="AR579">
        <v>0</v>
      </c>
      <c r="AW579" t="s">
        <v>58</v>
      </c>
      <c r="AX579">
        <v>0</v>
      </c>
      <c r="AY579">
        <v>2</v>
      </c>
      <c r="AZ579">
        <v>0.25</v>
      </c>
      <c r="BA579">
        <v>0.25</v>
      </c>
      <c r="BB579" t="s">
        <v>59</v>
      </c>
    </row>
    <row r="580" spans="1:54" x14ac:dyDescent="0.2">
      <c r="A580" s="4" t="str">
        <f>VLOOKUP(F580,'Matching-Tabelle'!$A$57:$B$61,2,FALSE)</f>
        <v>curdin.schenkel@tkb.ch</v>
      </c>
      <c r="B580" s="4" t="str">
        <f>VLOOKUP(J580,'Matching-Tabelle'!$A$1:$B$52,2,FALSE)</f>
        <v>Proj Eval NePe</v>
      </c>
      <c r="C580" s="4">
        <v>0.75</v>
      </c>
      <c r="D580" s="4" t="s">
        <v>248</v>
      </c>
      <c r="E580" s="5">
        <v>42423</v>
      </c>
      <c r="F580" t="s">
        <v>46</v>
      </c>
      <c r="G580" t="s">
        <v>47</v>
      </c>
      <c r="H580" t="s">
        <v>48</v>
      </c>
      <c r="I580" s="1"/>
      <c r="J580">
        <v>225</v>
      </c>
      <c r="K580" t="s">
        <v>172</v>
      </c>
      <c r="L580" t="s">
        <v>173</v>
      </c>
      <c r="M580">
        <v>990001</v>
      </c>
      <c r="N580" t="s">
        <v>51</v>
      </c>
      <c r="O580">
        <v>0.75</v>
      </c>
      <c r="Q580">
        <v>0.75</v>
      </c>
      <c r="S580" t="s">
        <v>248</v>
      </c>
      <c r="AE580">
        <v>12</v>
      </c>
      <c r="AF580">
        <v>7.6</v>
      </c>
      <c r="AG580">
        <v>5</v>
      </c>
      <c r="AH580" t="s">
        <v>53</v>
      </c>
      <c r="AI580" t="s">
        <v>54</v>
      </c>
      <c r="AJ580">
        <v>2</v>
      </c>
      <c r="AK580">
        <v>1</v>
      </c>
      <c r="AL580">
        <v>1</v>
      </c>
      <c r="AM580" t="s">
        <v>55</v>
      </c>
      <c r="AN580" t="s">
        <v>56</v>
      </c>
      <c r="AP580">
        <v>1</v>
      </c>
      <c r="AQ580" t="s">
        <v>57</v>
      </c>
      <c r="AR580">
        <v>0</v>
      </c>
      <c r="AW580" t="s">
        <v>58</v>
      </c>
      <c r="AX580">
        <v>0</v>
      </c>
      <c r="AY580">
        <v>2</v>
      </c>
      <c r="AZ580">
        <v>0.75</v>
      </c>
      <c r="BA580">
        <v>0.75</v>
      </c>
      <c r="BB580" t="s">
        <v>59</v>
      </c>
    </row>
    <row r="581" spans="1:54" x14ac:dyDescent="0.2">
      <c r="A581" s="4" t="str">
        <f>VLOOKUP(F581,'Matching-Tabelle'!$A$57:$B$61,2,FALSE)</f>
        <v>curdin.schenkel@tkb.ch</v>
      </c>
      <c r="B581" s="4" t="str">
        <f>VLOOKUP(J581,'Matching-Tabelle'!$A$1:$B$52,2,FALSE)</f>
        <v>Proj Eval NePe</v>
      </c>
      <c r="C581" s="4">
        <v>2</v>
      </c>
      <c r="D581" s="4" t="s">
        <v>256</v>
      </c>
      <c r="E581" s="5">
        <v>42424</v>
      </c>
      <c r="F581" t="s">
        <v>46</v>
      </c>
      <c r="G581" t="s">
        <v>47</v>
      </c>
      <c r="H581" t="s">
        <v>48</v>
      </c>
      <c r="I581" s="1"/>
      <c r="J581">
        <v>225</v>
      </c>
      <c r="K581" t="s">
        <v>172</v>
      </c>
      <c r="L581" t="s">
        <v>173</v>
      </c>
      <c r="M581">
        <v>990001</v>
      </c>
      <c r="N581" t="s">
        <v>51</v>
      </c>
      <c r="O581">
        <v>2</v>
      </c>
      <c r="Q581">
        <v>2</v>
      </c>
      <c r="S581" t="s">
        <v>256</v>
      </c>
      <c r="AE581">
        <v>12</v>
      </c>
      <c r="AF581">
        <v>7.6</v>
      </c>
      <c r="AG581">
        <v>5</v>
      </c>
      <c r="AH581" t="s">
        <v>53</v>
      </c>
      <c r="AI581" t="s">
        <v>54</v>
      </c>
      <c r="AJ581">
        <v>2</v>
      </c>
      <c r="AK581">
        <v>1</v>
      </c>
      <c r="AL581">
        <v>1</v>
      </c>
      <c r="AM581" t="s">
        <v>55</v>
      </c>
      <c r="AN581" t="s">
        <v>56</v>
      </c>
      <c r="AP581">
        <v>1</v>
      </c>
      <c r="AQ581" t="s">
        <v>57</v>
      </c>
      <c r="AR581">
        <v>0</v>
      </c>
      <c r="AW581" t="s">
        <v>58</v>
      </c>
      <c r="AX581">
        <v>0</v>
      </c>
      <c r="AY581">
        <v>2</v>
      </c>
      <c r="AZ581">
        <v>2</v>
      </c>
      <c r="BA581">
        <v>2</v>
      </c>
      <c r="BB581" t="s">
        <v>59</v>
      </c>
    </row>
    <row r="582" spans="1:54" x14ac:dyDescent="0.2">
      <c r="A582" s="4" t="str">
        <f>VLOOKUP(F582,'Matching-Tabelle'!$A$57:$B$61,2,FALSE)</f>
        <v>curdin.schenkel@tkb.ch</v>
      </c>
      <c r="B582" s="4" t="str">
        <f>VLOOKUP(J582,'Matching-Tabelle'!$A$1:$B$52,2,FALSE)</f>
        <v>Proj Eval NePe</v>
      </c>
      <c r="C582" s="4">
        <v>4</v>
      </c>
      <c r="D582" s="4" t="s">
        <v>262</v>
      </c>
      <c r="E582" s="5">
        <v>42426</v>
      </c>
      <c r="F582" t="s">
        <v>46</v>
      </c>
      <c r="G582" t="s">
        <v>47</v>
      </c>
      <c r="H582" t="s">
        <v>48</v>
      </c>
      <c r="I582" s="1"/>
      <c r="J582">
        <v>225</v>
      </c>
      <c r="K582" t="s">
        <v>172</v>
      </c>
      <c r="L582" t="s">
        <v>173</v>
      </c>
      <c r="M582">
        <v>990001</v>
      </c>
      <c r="N582" t="s">
        <v>51</v>
      </c>
      <c r="O582">
        <v>4</v>
      </c>
      <c r="Q582">
        <v>4</v>
      </c>
      <c r="S582" t="s">
        <v>262</v>
      </c>
      <c r="AE582">
        <v>12</v>
      </c>
      <c r="AF582">
        <v>7.6</v>
      </c>
      <c r="AG582">
        <v>5</v>
      </c>
      <c r="AH582" t="s">
        <v>53</v>
      </c>
      <c r="AI582" t="s">
        <v>54</v>
      </c>
      <c r="AJ582">
        <v>2</v>
      </c>
      <c r="AK582">
        <v>1</v>
      </c>
      <c r="AL582">
        <v>1</v>
      </c>
      <c r="AM582" t="s">
        <v>55</v>
      </c>
      <c r="AN582" t="s">
        <v>56</v>
      </c>
      <c r="AP582">
        <v>1</v>
      </c>
      <c r="AQ582" t="s">
        <v>57</v>
      </c>
      <c r="AR582">
        <v>0</v>
      </c>
      <c r="AW582" t="s">
        <v>58</v>
      </c>
      <c r="AX582">
        <v>0</v>
      </c>
      <c r="AY582">
        <v>2</v>
      </c>
      <c r="AZ582">
        <v>4</v>
      </c>
      <c r="BA582">
        <v>4</v>
      </c>
      <c r="BB582" t="s">
        <v>59</v>
      </c>
    </row>
    <row r="583" spans="1:54" x14ac:dyDescent="0.2">
      <c r="A583" s="4" t="str">
        <f>VLOOKUP(F583,'Matching-Tabelle'!$A$57:$B$61,2,FALSE)</f>
        <v>curdin.schenkel@tkb.ch</v>
      </c>
      <c r="B583" s="4" t="str">
        <f>VLOOKUP(J583,'Matching-Tabelle'!$A$1:$B$52,2,FALSE)</f>
        <v>Proj Eval NePe</v>
      </c>
      <c r="C583" s="4">
        <v>1</v>
      </c>
      <c r="D583" s="4" t="s">
        <v>263</v>
      </c>
      <c r="E583" s="5">
        <v>42426</v>
      </c>
      <c r="F583" t="s">
        <v>46</v>
      </c>
      <c r="G583" t="s">
        <v>47</v>
      </c>
      <c r="H583" t="s">
        <v>48</v>
      </c>
      <c r="I583" s="1"/>
      <c r="J583">
        <v>225</v>
      </c>
      <c r="K583" t="s">
        <v>172</v>
      </c>
      <c r="L583" t="s">
        <v>173</v>
      </c>
      <c r="M583">
        <v>990001</v>
      </c>
      <c r="N583" t="s">
        <v>51</v>
      </c>
      <c r="O583">
        <v>1</v>
      </c>
      <c r="Q583">
        <v>1</v>
      </c>
      <c r="S583" t="s">
        <v>263</v>
      </c>
      <c r="AE583">
        <v>12</v>
      </c>
      <c r="AF583">
        <v>7.6</v>
      </c>
      <c r="AG583">
        <v>5</v>
      </c>
      <c r="AH583" t="s">
        <v>53</v>
      </c>
      <c r="AI583" t="s">
        <v>54</v>
      </c>
      <c r="AJ583">
        <v>2</v>
      </c>
      <c r="AK583">
        <v>1</v>
      </c>
      <c r="AL583">
        <v>1</v>
      </c>
      <c r="AM583" t="s">
        <v>55</v>
      </c>
      <c r="AN583" t="s">
        <v>56</v>
      </c>
      <c r="AP583">
        <v>1</v>
      </c>
      <c r="AQ583" t="s">
        <v>57</v>
      </c>
      <c r="AR583">
        <v>0</v>
      </c>
      <c r="AW583" t="s">
        <v>58</v>
      </c>
      <c r="AX583">
        <v>0</v>
      </c>
      <c r="AY583">
        <v>2</v>
      </c>
      <c r="AZ583">
        <v>1</v>
      </c>
      <c r="BA583">
        <v>1</v>
      </c>
      <c r="BB583" t="s">
        <v>59</v>
      </c>
    </row>
    <row r="584" spans="1:54" x14ac:dyDescent="0.2">
      <c r="A584" s="4" t="str">
        <f>VLOOKUP(F584,'Matching-Tabelle'!$A$57:$B$61,2,FALSE)</f>
        <v>curdin.schenkel@tkb.ch</v>
      </c>
      <c r="B584" s="4" t="str">
        <f>VLOOKUP(J584,'Matching-Tabelle'!$A$1:$B$52,2,FALSE)</f>
        <v>Proj Eval NePe</v>
      </c>
      <c r="C584" s="4">
        <v>6.5</v>
      </c>
      <c r="D584" s="4" t="s">
        <v>267</v>
      </c>
      <c r="E584" s="5">
        <v>42429</v>
      </c>
      <c r="F584" t="s">
        <v>46</v>
      </c>
      <c r="G584" t="s">
        <v>47</v>
      </c>
      <c r="H584" t="s">
        <v>48</v>
      </c>
      <c r="I584" s="1"/>
      <c r="J584">
        <v>225</v>
      </c>
      <c r="K584" t="s">
        <v>172</v>
      </c>
      <c r="L584" t="s">
        <v>173</v>
      </c>
      <c r="M584">
        <v>990001</v>
      </c>
      <c r="N584" t="s">
        <v>51</v>
      </c>
      <c r="O584">
        <v>6.5</v>
      </c>
      <c r="Q584">
        <v>6.5</v>
      </c>
      <c r="S584" t="s">
        <v>267</v>
      </c>
      <c r="AE584">
        <v>12</v>
      </c>
      <c r="AF584">
        <v>7.6</v>
      </c>
      <c r="AG584">
        <v>5</v>
      </c>
      <c r="AH584" t="s">
        <v>53</v>
      </c>
      <c r="AI584" t="s">
        <v>54</v>
      </c>
      <c r="AJ584">
        <v>2</v>
      </c>
      <c r="AK584">
        <v>1</v>
      </c>
      <c r="AL584">
        <v>1</v>
      </c>
      <c r="AM584" t="s">
        <v>55</v>
      </c>
      <c r="AN584" t="s">
        <v>56</v>
      </c>
      <c r="AP584">
        <v>1</v>
      </c>
      <c r="AQ584" t="s">
        <v>57</v>
      </c>
      <c r="AR584">
        <v>0</v>
      </c>
      <c r="AW584" t="s">
        <v>58</v>
      </c>
      <c r="AX584">
        <v>0</v>
      </c>
      <c r="AY584">
        <v>2</v>
      </c>
      <c r="AZ584">
        <v>6.5</v>
      </c>
      <c r="BA584">
        <v>6.5</v>
      </c>
      <c r="BB584" t="s">
        <v>59</v>
      </c>
    </row>
    <row r="585" spans="1:54" x14ac:dyDescent="0.2">
      <c r="A585" s="4" t="str">
        <f>VLOOKUP(F585,'Matching-Tabelle'!$A$57:$B$61,2,FALSE)</f>
        <v>curdin.schenkel@tkb.ch</v>
      </c>
      <c r="B585" s="4" t="str">
        <f>VLOOKUP(J585,'Matching-Tabelle'!$A$1:$B$52,2,FALSE)</f>
        <v>Proj Eval NePe</v>
      </c>
      <c r="C585" s="4">
        <v>8.5</v>
      </c>
      <c r="D585" s="4" t="s">
        <v>270</v>
      </c>
      <c r="E585" s="5">
        <v>42430</v>
      </c>
      <c r="F585" t="s">
        <v>46</v>
      </c>
      <c r="G585" t="s">
        <v>47</v>
      </c>
      <c r="H585" t="s">
        <v>48</v>
      </c>
      <c r="I585" s="1"/>
      <c r="J585">
        <v>225</v>
      </c>
      <c r="K585" t="s">
        <v>172</v>
      </c>
      <c r="L585" t="s">
        <v>173</v>
      </c>
      <c r="M585">
        <v>990001</v>
      </c>
      <c r="N585" t="s">
        <v>51</v>
      </c>
      <c r="O585">
        <v>8.5</v>
      </c>
      <c r="Q585">
        <v>8.5</v>
      </c>
      <c r="S585" t="s">
        <v>270</v>
      </c>
      <c r="AE585">
        <v>12</v>
      </c>
      <c r="AF585">
        <v>7.6</v>
      </c>
      <c r="AG585">
        <v>5</v>
      </c>
      <c r="AH585" t="s">
        <v>53</v>
      </c>
      <c r="AI585" t="s">
        <v>54</v>
      </c>
      <c r="AJ585">
        <v>2</v>
      </c>
      <c r="AK585">
        <v>1</v>
      </c>
      <c r="AL585">
        <v>1</v>
      </c>
      <c r="AM585" t="s">
        <v>55</v>
      </c>
      <c r="AN585" t="s">
        <v>56</v>
      </c>
      <c r="AP585">
        <v>1</v>
      </c>
      <c r="AQ585" t="s">
        <v>57</v>
      </c>
      <c r="AR585">
        <v>0</v>
      </c>
      <c r="AW585" t="s">
        <v>58</v>
      </c>
      <c r="AX585">
        <v>0</v>
      </c>
      <c r="AY585">
        <v>2</v>
      </c>
      <c r="AZ585">
        <v>8.5</v>
      </c>
      <c r="BA585">
        <v>8.5</v>
      </c>
      <c r="BB585" t="s">
        <v>59</v>
      </c>
    </row>
    <row r="586" spans="1:54" x14ac:dyDescent="0.2">
      <c r="A586" s="4" t="str">
        <f>VLOOKUP(F586,'Matching-Tabelle'!$A$57:$B$61,2,FALSE)</f>
        <v>curdin.schenkel@tkb.ch</v>
      </c>
      <c r="B586" s="4" t="str">
        <f>VLOOKUP(J586,'Matching-Tabelle'!$A$1:$B$52,2,FALSE)</f>
        <v>Proj Eval NePe</v>
      </c>
      <c r="C586" s="4">
        <v>1</v>
      </c>
      <c r="D586" s="4" t="s">
        <v>280</v>
      </c>
      <c r="E586" s="5">
        <v>42433</v>
      </c>
      <c r="F586" t="s">
        <v>46</v>
      </c>
      <c r="G586" t="s">
        <v>47</v>
      </c>
      <c r="H586" t="s">
        <v>48</v>
      </c>
      <c r="I586" s="1"/>
      <c r="J586">
        <v>225</v>
      </c>
      <c r="K586" t="s">
        <v>172</v>
      </c>
      <c r="L586" t="s">
        <v>173</v>
      </c>
      <c r="M586">
        <v>990001</v>
      </c>
      <c r="N586" t="s">
        <v>51</v>
      </c>
      <c r="O586">
        <v>1</v>
      </c>
      <c r="Q586">
        <v>1</v>
      </c>
      <c r="S586" t="s">
        <v>280</v>
      </c>
      <c r="AE586">
        <v>12</v>
      </c>
      <c r="AF586">
        <v>7.6</v>
      </c>
      <c r="AG586">
        <v>5</v>
      </c>
      <c r="AH586" t="s">
        <v>53</v>
      </c>
      <c r="AI586" t="s">
        <v>54</v>
      </c>
      <c r="AJ586">
        <v>2</v>
      </c>
      <c r="AK586">
        <v>1</v>
      </c>
      <c r="AL586">
        <v>1</v>
      </c>
      <c r="AM586" t="s">
        <v>55</v>
      </c>
      <c r="AN586" t="s">
        <v>56</v>
      </c>
      <c r="AP586">
        <v>1</v>
      </c>
      <c r="AQ586" t="s">
        <v>57</v>
      </c>
      <c r="AR586">
        <v>0</v>
      </c>
      <c r="AW586" t="s">
        <v>58</v>
      </c>
      <c r="AX586">
        <v>0</v>
      </c>
      <c r="AY586">
        <v>2</v>
      </c>
      <c r="AZ586">
        <v>1</v>
      </c>
      <c r="BA586">
        <v>1</v>
      </c>
      <c r="BB586" t="s">
        <v>59</v>
      </c>
    </row>
    <row r="587" spans="1:54" x14ac:dyDescent="0.2">
      <c r="A587" s="4" t="str">
        <f>VLOOKUP(F587,'Matching-Tabelle'!$A$57:$B$61,2,FALSE)</f>
        <v>curdin.schenkel@tkb.ch</v>
      </c>
      <c r="B587" s="4" t="str">
        <f>VLOOKUP(J587,'Matching-Tabelle'!$A$1:$B$52,2,FALSE)</f>
        <v>Proj Eval NePe</v>
      </c>
      <c r="C587" s="4">
        <v>1</v>
      </c>
      <c r="D587" s="4" t="s">
        <v>281</v>
      </c>
      <c r="E587" s="5">
        <v>42433</v>
      </c>
      <c r="F587" t="s">
        <v>46</v>
      </c>
      <c r="G587" t="s">
        <v>47</v>
      </c>
      <c r="H587" t="s">
        <v>48</v>
      </c>
      <c r="I587" s="1"/>
      <c r="J587">
        <v>225</v>
      </c>
      <c r="K587" t="s">
        <v>172</v>
      </c>
      <c r="L587" t="s">
        <v>173</v>
      </c>
      <c r="M587">
        <v>990001</v>
      </c>
      <c r="N587" t="s">
        <v>51</v>
      </c>
      <c r="O587">
        <v>1</v>
      </c>
      <c r="Q587">
        <v>1</v>
      </c>
      <c r="S587" t="s">
        <v>281</v>
      </c>
      <c r="AE587">
        <v>12</v>
      </c>
      <c r="AF587">
        <v>7.6</v>
      </c>
      <c r="AG587">
        <v>5</v>
      </c>
      <c r="AH587" t="s">
        <v>53</v>
      </c>
      <c r="AI587" t="s">
        <v>54</v>
      </c>
      <c r="AJ587">
        <v>2</v>
      </c>
      <c r="AK587">
        <v>1</v>
      </c>
      <c r="AL587">
        <v>1</v>
      </c>
      <c r="AM587" t="s">
        <v>55</v>
      </c>
      <c r="AN587" t="s">
        <v>56</v>
      </c>
      <c r="AP587">
        <v>1</v>
      </c>
      <c r="AQ587" t="s">
        <v>57</v>
      </c>
      <c r="AR587">
        <v>0</v>
      </c>
      <c r="AW587" t="s">
        <v>58</v>
      </c>
      <c r="AX587">
        <v>0</v>
      </c>
      <c r="AY587">
        <v>2</v>
      </c>
      <c r="AZ587">
        <v>1</v>
      </c>
      <c r="BA587">
        <v>1</v>
      </c>
      <c r="BB587" t="s">
        <v>59</v>
      </c>
    </row>
    <row r="588" spans="1:54" x14ac:dyDescent="0.2">
      <c r="A588" s="4" t="str">
        <f>VLOOKUP(F588,'Matching-Tabelle'!$A$57:$B$61,2,FALSE)</f>
        <v>curdin.schenkel@tkb.ch</v>
      </c>
      <c r="B588" s="4" t="str">
        <f>VLOOKUP(J588,'Matching-Tabelle'!$A$1:$B$52,2,FALSE)</f>
        <v>Proj Eval NePe</v>
      </c>
      <c r="C588" s="4">
        <v>0.25</v>
      </c>
      <c r="D588" s="4" t="s">
        <v>394</v>
      </c>
      <c r="E588" s="5">
        <v>42495</v>
      </c>
      <c r="F588" t="s">
        <v>46</v>
      </c>
      <c r="G588" t="s">
        <v>47</v>
      </c>
      <c r="H588" t="s">
        <v>48</v>
      </c>
      <c r="I588" s="1"/>
      <c r="J588">
        <v>225</v>
      </c>
      <c r="K588" t="s">
        <v>172</v>
      </c>
      <c r="L588" t="s">
        <v>173</v>
      </c>
      <c r="M588">
        <v>990001</v>
      </c>
      <c r="N588" t="s">
        <v>51</v>
      </c>
      <c r="O588">
        <v>0.25</v>
      </c>
      <c r="Q588">
        <v>0.25</v>
      </c>
      <c r="S588" t="s">
        <v>394</v>
      </c>
      <c r="AE588">
        <v>12</v>
      </c>
      <c r="AF588">
        <v>7.6</v>
      </c>
      <c r="AG588">
        <v>5</v>
      </c>
      <c r="AH588" t="s">
        <v>53</v>
      </c>
      <c r="AI588" t="s">
        <v>54</v>
      </c>
      <c r="AJ588">
        <v>2</v>
      </c>
      <c r="AK588">
        <v>1</v>
      </c>
      <c r="AL588">
        <v>1</v>
      </c>
      <c r="AM588" t="s">
        <v>55</v>
      </c>
      <c r="AN588" t="s">
        <v>56</v>
      </c>
      <c r="AP588">
        <v>1</v>
      </c>
      <c r="AQ588" t="s">
        <v>57</v>
      </c>
      <c r="AR588">
        <v>0</v>
      </c>
      <c r="AW588" t="s">
        <v>58</v>
      </c>
      <c r="AX588">
        <v>0</v>
      </c>
      <c r="AY588">
        <v>2</v>
      </c>
      <c r="AZ588">
        <v>0.25</v>
      </c>
      <c r="BA588">
        <v>0.25</v>
      </c>
      <c r="BB588" t="s">
        <v>59</v>
      </c>
    </row>
    <row r="589" spans="1:54" x14ac:dyDescent="0.2">
      <c r="A589" s="4" t="str">
        <f>VLOOKUP(F589,'Matching-Tabelle'!$A$57:$B$61,2,FALSE)</f>
        <v>curdin.schenkel@tkb.ch</v>
      </c>
      <c r="B589" s="4" t="str">
        <f>VLOOKUP(J589,'Matching-Tabelle'!$A$1:$B$52,2,FALSE)</f>
        <v>Proj Eval NePe</v>
      </c>
      <c r="C589" s="4">
        <v>2</v>
      </c>
      <c r="D589" s="4" t="s">
        <v>398</v>
      </c>
      <c r="E589" s="5">
        <v>42501</v>
      </c>
      <c r="F589" t="s">
        <v>46</v>
      </c>
      <c r="G589" t="s">
        <v>47</v>
      </c>
      <c r="H589" t="s">
        <v>48</v>
      </c>
      <c r="I589" s="1"/>
      <c r="J589">
        <v>225</v>
      </c>
      <c r="K589" t="s">
        <v>172</v>
      </c>
      <c r="L589" t="s">
        <v>173</v>
      </c>
      <c r="M589">
        <v>990001</v>
      </c>
      <c r="N589" t="s">
        <v>51</v>
      </c>
      <c r="O589">
        <v>2</v>
      </c>
      <c r="Q589">
        <v>2</v>
      </c>
      <c r="S589" t="s">
        <v>398</v>
      </c>
      <c r="AE589">
        <v>12</v>
      </c>
      <c r="AF589">
        <v>7.6</v>
      </c>
      <c r="AG589">
        <v>5</v>
      </c>
      <c r="AH589" t="s">
        <v>53</v>
      </c>
      <c r="AI589" t="s">
        <v>54</v>
      </c>
      <c r="AJ589">
        <v>2</v>
      </c>
      <c r="AK589">
        <v>1</v>
      </c>
      <c r="AL589">
        <v>1</v>
      </c>
      <c r="AM589" t="s">
        <v>55</v>
      </c>
      <c r="AN589" t="s">
        <v>56</v>
      </c>
      <c r="AP589">
        <v>1</v>
      </c>
      <c r="AQ589" t="s">
        <v>57</v>
      </c>
      <c r="AR589">
        <v>0</v>
      </c>
      <c r="AW589" t="s">
        <v>58</v>
      </c>
      <c r="AX589">
        <v>0</v>
      </c>
      <c r="AY589">
        <v>2</v>
      </c>
      <c r="AZ589">
        <v>2</v>
      </c>
      <c r="BA589">
        <v>2</v>
      </c>
      <c r="BB589" t="s">
        <v>59</v>
      </c>
    </row>
    <row r="590" spans="1:54" x14ac:dyDescent="0.2">
      <c r="A590" s="4" t="str">
        <f>VLOOKUP(F590,'Matching-Tabelle'!$A$57:$B$61,2,FALSE)</f>
        <v>curdin.schenkel@tkb.ch</v>
      </c>
      <c r="B590" s="4" t="str">
        <f>VLOOKUP(J590,'Matching-Tabelle'!$A$1:$B$52,2,FALSE)</f>
        <v>Proj Eval NePe</v>
      </c>
      <c r="C590" s="4">
        <v>0.5</v>
      </c>
      <c r="D590" s="4" t="s">
        <v>414</v>
      </c>
      <c r="E590" s="5">
        <v>42501</v>
      </c>
      <c r="F590" t="s">
        <v>46</v>
      </c>
      <c r="G590" t="s">
        <v>47</v>
      </c>
      <c r="H590" t="s">
        <v>48</v>
      </c>
      <c r="I590" s="1"/>
      <c r="J590">
        <v>225</v>
      </c>
      <c r="K590" t="s">
        <v>172</v>
      </c>
      <c r="L590" t="s">
        <v>173</v>
      </c>
      <c r="M590">
        <v>990001</v>
      </c>
      <c r="N590" t="s">
        <v>51</v>
      </c>
      <c r="O590">
        <v>0.5</v>
      </c>
      <c r="Q590">
        <v>0.5</v>
      </c>
      <c r="S590" t="s">
        <v>414</v>
      </c>
      <c r="AE590">
        <v>12</v>
      </c>
      <c r="AF590">
        <v>7.6</v>
      </c>
      <c r="AG590">
        <v>5</v>
      </c>
      <c r="AH590" t="s">
        <v>53</v>
      </c>
      <c r="AI590" t="s">
        <v>54</v>
      </c>
      <c r="AJ590">
        <v>2</v>
      </c>
      <c r="AK590">
        <v>1</v>
      </c>
      <c r="AL590">
        <v>1</v>
      </c>
      <c r="AM590" t="s">
        <v>55</v>
      </c>
      <c r="AN590" t="s">
        <v>56</v>
      </c>
      <c r="AP590">
        <v>1</v>
      </c>
      <c r="AQ590" t="s">
        <v>57</v>
      </c>
      <c r="AR590">
        <v>0</v>
      </c>
      <c r="AW590" t="s">
        <v>58</v>
      </c>
      <c r="AX590">
        <v>0</v>
      </c>
      <c r="AY590">
        <v>2</v>
      </c>
      <c r="AZ590">
        <v>0.5</v>
      </c>
      <c r="BA590">
        <v>0.5</v>
      </c>
      <c r="BB590" t="s">
        <v>59</v>
      </c>
    </row>
    <row r="591" spans="1:54" x14ac:dyDescent="0.2">
      <c r="A591" s="4" t="str">
        <f>VLOOKUP(F591,'Matching-Tabelle'!$A$57:$B$61,2,FALSE)</f>
        <v>curdin.schenkel@tkb.ch</v>
      </c>
      <c r="B591" s="4" t="str">
        <f>VLOOKUP(J591,'Matching-Tabelle'!$A$1:$B$52,2,FALSE)</f>
        <v>Proj Eval NePe</v>
      </c>
      <c r="C591" s="4">
        <v>2</v>
      </c>
      <c r="D591" s="4" t="s">
        <v>417</v>
      </c>
      <c r="E591" s="5">
        <v>42502</v>
      </c>
      <c r="F591" t="s">
        <v>46</v>
      </c>
      <c r="G591" t="s">
        <v>47</v>
      </c>
      <c r="H591" t="s">
        <v>48</v>
      </c>
      <c r="I591" s="1"/>
      <c r="J591">
        <v>225</v>
      </c>
      <c r="K591" t="s">
        <v>172</v>
      </c>
      <c r="L591" t="s">
        <v>173</v>
      </c>
      <c r="M591">
        <v>990001</v>
      </c>
      <c r="N591" t="s">
        <v>51</v>
      </c>
      <c r="O591">
        <v>2</v>
      </c>
      <c r="Q591">
        <v>2</v>
      </c>
      <c r="S591" t="s">
        <v>417</v>
      </c>
      <c r="AE591">
        <v>12</v>
      </c>
      <c r="AF591">
        <v>7.6</v>
      </c>
      <c r="AG591">
        <v>5</v>
      </c>
      <c r="AH591" t="s">
        <v>53</v>
      </c>
      <c r="AI591" t="s">
        <v>54</v>
      </c>
      <c r="AJ591">
        <v>2</v>
      </c>
      <c r="AK591">
        <v>1</v>
      </c>
      <c r="AL591">
        <v>1</v>
      </c>
      <c r="AM591" t="s">
        <v>55</v>
      </c>
      <c r="AN591" t="s">
        <v>56</v>
      </c>
      <c r="AP591">
        <v>1</v>
      </c>
      <c r="AQ591" t="s">
        <v>57</v>
      </c>
      <c r="AR591">
        <v>0</v>
      </c>
      <c r="AW591" t="s">
        <v>58</v>
      </c>
      <c r="AX591">
        <v>0</v>
      </c>
      <c r="AY591">
        <v>2</v>
      </c>
      <c r="AZ591">
        <v>2</v>
      </c>
      <c r="BA591">
        <v>2</v>
      </c>
      <c r="BB591" t="s">
        <v>59</v>
      </c>
    </row>
    <row r="592" spans="1:54" x14ac:dyDescent="0.2">
      <c r="A592" s="4" t="str">
        <f>VLOOKUP(F592,'Matching-Tabelle'!$A$57:$B$61,2,FALSE)</f>
        <v>curdin.schenkel@tkb.ch</v>
      </c>
      <c r="B592" s="4" t="str">
        <f>VLOOKUP(J592,'Matching-Tabelle'!$A$1:$B$52,2,FALSE)</f>
        <v>Proj Eval NePe</v>
      </c>
      <c r="C592" s="4">
        <v>3.5</v>
      </c>
      <c r="D592" s="4" t="s">
        <v>420</v>
      </c>
      <c r="E592" s="5">
        <v>42503</v>
      </c>
      <c r="F592" t="s">
        <v>46</v>
      </c>
      <c r="G592" t="s">
        <v>47</v>
      </c>
      <c r="H592" t="s">
        <v>48</v>
      </c>
      <c r="I592" s="1"/>
      <c r="J592">
        <v>225</v>
      </c>
      <c r="K592" t="s">
        <v>172</v>
      </c>
      <c r="L592" t="s">
        <v>173</v>
      </c>
      <c r="M592">
        <v>990001</v>
      </c>
      <c r="N592" t="s">
        <v>51</v>
      </c>
      <c r="O592">
        <v>3.5</v>
      </c>
      <c r="Q592">
        <v>3.5</v>
      </c>
      <c r="S592" t="s">
        <v>420</v>
      </c>
      <c r="AE592">
        <v>12</v>
      </c>
      <c r="AF592">
        <v>7.6</v>
      </c>
      <c r="AG592">
        <v>5</v>
      </c>
      <c r="AH592" t="s">
        <v>53</v>
      </c>
      <c r="AI592" t="s">
        <v>54</v>
      </c>
      <c r="AJ592">
        <v>2</v>
      </c>
      <c r="AK592">
        <v>1</v>
      </c>
      <c r="AL592">
        <v>1</v>
      </c>
      <c r="AM592" t="s">
        <v>55</v>
      </c>
      <c r="AN592" t="s">
        <v>56</v>
      </c>
      <c r="AP592">
        <v>1</v>
      </c>
      <c r="AQ592" t="s">
        <v>57</v>
      </c>
      <c r="AR592">
        <v>0</v>
      </c>
      <c r="AW592" t="s">
        <v>58</v>
      </c>
      <c r="AX592">
        <v>0</v>
      </c>
      <c r="AY592">
        <v>2</v>
      </c>
      <c r="AZ592">
        <v>3.5</v>
      </c>
      <c r="BA592">
        <v>3.5</v>
      </c>
      <c r="BB592" t="s">
        <v>59</v>
      </c>
    </row>
    <row r="593" spans="1:54" x14ac:dyDescent="0.2">
      <c r="A593" s="4" t="str">
        <f>VLOOKUP(F593,'Matching-Tabelle'!$A$57:$B$61,2,FALSE)</f>
        <v>curdin.schenkel@tkb.ch</v>
      </c>
      <c r="B593" s="4" t="str">
        <f>VLOOKUP(J593,'Matching-Tabelle'!$A$1:$B$52,2,FALSE)</f>
        <v>Proj Eval NePe</v>
      </c>
      <c r="C593" s="4">
        <v>0.25</v>
      </c>
      <c r="D593" s="4" t="s">
        <v>437</v>
      </c>
      <c r="E593" s="5">
        <v>42516</v>
      </c>
      <c r="F593" t="s">
        <v>46</v>
      </c>
      <c r="G593" t="s">
        <v>47</v>
      </c>
      <c r="H593" t="s">
        <v>48</v>
      </c>
      <c r="I593" s="1"/>
      <c r="J593">
        <v>225</v>
      </c>
      <c r="K593" t="s">
        <v>172</v>
      </c>
      <c r="L593" t="s">
        <v>173</v>
      </c>
      <c r="M593">
        <v>990001</v>
      </c>
      <c r="N593" t="s">
        <v>51</v>
      </c>
      <c r="O593">
        <v>0.25</v>
      </c>
      <c r="Q593">
        <v>0.25</v>
      </c>
      <c r="S593" t="s">
        <v>437</v>
      </c>
      <c r="AE593">
        <v>12</v>
      </c>
      <c r="AF593">
        <v>7.6</v>
      </c>
      <c r="AG593">
        <v>5</v>
      </c>
      <c r="AH593" t="s">
        <v>53</v>
      </c>
      <c r="AI593" t="s">
        <v>54</v>
      </c>
      <c r="AJ593">
        <v>2</v>
      </c>
      <c r="AK593">
        <v>1</v>
      </c>
      <c r="AL593">
        <v>1</v>
      </c>
      <c r="AM593" t="s">
        <v>55</v>
      </c>
      <c r="AN593" t="s">
        <v>56</v>
      </c>
      <c r="AP593">
        <v>1</v>
      </c>
      <c r="AQ593" t="s">
        <v>57</v>
      </c>
      <c r="AR593">
        <v>0</v>
      </c>
      <c r="AW593" t="s">
        <v>58</v>
      </c>
      <c r="AX593">
        <v>0</v>
      </c>
      <c r="AY593">
        <v>2</v>
      </c>
      <c r="AZ593">
        <v>0.25</v>
      </c>
      <c r="BA593">
        <v>0.25</v>
      </c>
      <c r="BB593" t="s">
        <v>59</v>
      </c>
    </row>
    <row r="594" spans="1:54" x14ac:dyDescent="0.2">
      <c r="A594" s="4" t="str">
        <f>VLOOKUP(F594,'Matching-Tabelle'!$A$57:$B$61,2,FALSE)</f>
        <v>curdin.schenkel@tkb.ch</v>
      </c>
      <c r="B594" s="4" t="str">
        <f>VLOOKUP(J594,'Matching-Tabelle'!$A$1:$B$52,2,FALSE)</f>
        <v>Proj Eval NePe</v>
      </c>
      <c r="C594" s="4">
        <v>1</v>
      </c>
      <c r="D594" s="4" t="s">
        <v>442</v>
      </c>
      <c r="E594" s="5">
        <v>42520</v>
      </c>
      <c r="F594" t="s">
        <v>46</v>
      </c>
      <c r="G594" t="s">
        <v>47</v>
      </c>
      <c r="H594" t="s">
        <v>48</v>
      </c>
      <c r="I594" s="1"/>
      <c r="J594">
        <v>225</v>
      </c>
      <c r="K594" t="s">
        <v>172</v>
      </c>
      <c r="L594" t="s">
        <v>173</v>
      </c>
      <c r="M594">
        <v>990001</v>
      </c>
      <c r="N594" t="s">
        <v>51</v>
      </c>
      <c r="O594">
        <v>1</v>
      </c>
      <c r="Q594">
        <v>1</v>
      </c>
      <c r="S594" t="s">
        <v>442</v>
      </c>
      <c r="AE594">
        <v>12</v>
      </c>
      <c r="AF594">
        <v>7.6</v>
      </c>
      <c r="AG594">
        <v>5</v>
      </c>
      <c r="AH594" t="s">
        <v>53</v>
      </c>
      <c r="AI594" t="s">
        <v>54</v>
      </c>
      <c r="AJ594">
        <v>2</v>
      </c>
      <c r="AK594">
        <v>1</v>
      </c>
      <c r="AL594">
        <v>1</v>
      </c>
      <c r="AM594" t="s">
        <v>55</v>
      </c>
      <c r="AN594" t="s">
        <v>56</v>
      </c>
      <c r="AP594">
        <v>1</v>
      </c>
      <c r="AQ594" t="s">
        <v>57</v>
      </c>
      <c r="AR594">
        <v>0</v>
      </c>
      <c r="AW594" t="s">
        <v>58</v>
      </c>
      <c r="AX594">
        <v>0</v>
      </c>
      <c r="AY594">
        <v>2</v>
      </c>
      <c r="AZ594">
        <v>1</v>
      </c>
      <c r="BA594">
        <v>1</v>
      </c>
      <c r="BB594" t="s">
        <v>59</v>
      </c>
    </row>
    <row r="595" spans="1:54" x14ac:dyDescent="0.2">
      <c r="A595" s="4" t="str">
        <f>VLOOKUP(F595,'Matching-Tabelle'!$A$57:$B$61,2,FALSE)</f>
        <v>curdin.schenkel@tkb.ch</v>
      </c>
      <c r="B595" s="4" t="str">
        <f>VLOOKUP(J595,'Matching-Tabelle'!$A$1:$B$52,2,FALSE)</f>
        <v>Proj Eval NePe</v>
      </c>
      <c r="C595" s="4">
        <v>0.5</v>
      </c>
      <c r="D595" s="4" t="s">
        <v>444</v>
      </c>
      <c r="E595" s="5">
        <v>42520</v>
      </c>
      <c r="F595" t="s">
        <v>46</v>
      </c>
      <c r="G595" t="s">
        <v>47</v>
      </c>
      <c r="H595" t="s">
        <v>48</v>
      </c>
      <c r="I595" s="1"/>
      <c r="J595">
        <v>225</v>
      </c>
      <c r="K595" t="s">
        <v>172</v>
      </c>
      <c r="L595" t="s">
        <v>173</v>
      </c>
      <c r="M595">
        <v>990001</v>
      </c>
      <c r="N595" t="s">
        <v>51</v>
      </c>
      <c r="O595">
        <v>0.5</v>
      </c>
      <c r="Q595">
        <v>0.5</v>
      </c>
      <c r="S595" t="s">
        <v>444</v>
      </c>
      <c r="AE595">
        <v>12</v>
      </c>
      <c r="AF595">
        <v>7.6</v>
      </c>
      <c r="AG595">
        <v>5</v>
      </c>
      <c r="AH595" t="s">
        <v>53</v>
      </c>
      <c r="AI595" t="s">
        <v>54</v>
      </c>
      <c r="AJ595">
        <v>2</v>
      </c>
      <c r="AK595">
        <v>1</v>
      </c>
      <c r="AL595">
        <v>1</v>
      </c>
      <c r="AM595" t="s">
        <v>55</v>
      </c>
      <c r="AN595" t="s">
        <v>56</v>
      </c>
      <c r="AP595">
        <v>1</v>
      </c>
      <c r="AQ595" t="s">
        <v>57</v>
      </c>
      <c r="AR595">
        <v>0</v>
      </c>
      <c r="AW595" t="s">
        <v>58</v>
      </c>
      <c r="AX595">
        <v>0</v>
      </c>
      <c r="AY595">
        <v>2</v>
      </c>
      <c r="AZ595">
        <v>0.5</v>
      </c>
      <c r="BA595">
        <v>0.5</v>
      </c>
      <c r="BB595" t="s">
        <v>59</v>
      </c>
    </row>
    <row r="596" spans="1:54" x14ac:dyDescent="0.2">
      <c r="A596" s="4" t="str">
        <f>VLOOKUP(F596,'Matching-Tabelle'!$A$57:$B$61,2,FALSE)</f>
        <v>curdin.schenkel@tkb.ch</v>
      </c>
      <c r="B596" s="4" t="str">
        <f>VLOOKUP(J596,'Matching-Tabelle'!$A$1:$B$52,2,FALSE)</f>
        <v>Proj Eval NePe</v>
      </c>
      <c r="C596" s="4">
        <v>4.5</v>
      </c>
      <c r="D596" s="4" t="s">
        <v>494</v>
      </c>
      <c r="E596" s="5">
        <v>42533</v>
      </c>
      <c r="F596" t="s">
        <v>46</v>
      </c>
      <c r="G596" t="s">
        <v>47</v>
      </c>
      <c r="H596" t="s">
        <v>48</v>
      </c>
      <c r="I596" s="1"/>
      <c r="J596">
        <v>225</v>
      </c>
      <c r="K596" t="s">
        <v>172</v>
      </c>
      <c r="L596" t="s">
        <v>173</v>
      </c>
      <c r="M596">
        <v>990001</v>
      </c>
      <c r="N596" t="s">
        <v>51</v>
      </c>
      <c r="O596">
        <v>4.5</v>
      </c>
      <c r="Q596">
        <v>4.5</v>
      </c>
      <c r="S596" t="s">
        <v>494</v>
      </c>
      <c r="AE596">
        <v>12</v>
      </c>
      <c r="AF596">
        <v>7.6</v>
      </c>
      <c r="AG596">
        <v>5</v>
      </c>
      <c r="AH596" t="s">
        <v>53</v>
      </c>
      <c r="AI596" t="s">
        <v>54</v>
      </c>
      <c r="AJ596">
        <v>2</v>
      </c>
      <c r="AK596">
        <v>1</v>
      </c>
      <c r="AL596">
        <v>1</v>
      </c>
      <c r="AM596" t="s">
        <v>55</v>
      </c>
      <c r="AN596" t="s">
        <v>56</v>
      </c>
      <c r="AP596">
        <v>1</v>
      </c>
      <c r="AQ596" t="s">
        <v>57</v>
      </c>
      <c r="AR596">
        <v>0</v>
      </c>
      <c r="AW596" t="s">
        <v>58</v>
      </c>
      <c r="AX596">
        <v>0</v>
      </c>
      <c r="AY596">
        <v>2</v>
      </c>
      <c r="AZ596">
        <v>4.5</v>
      </c>
      <c r="BA596">
        <v>4.5</v>
      </c>
      <c r="BB596" t="s">
        <v>59</v>
      </c>
    </row>
    <row r="597" spans="1:54" x14ac:dyDescent="0.2">
      <c r="A597" s="4" t="str">
        <f>VLOOKUP(F597,'Matching-Tabelle'!$A$57:$B$61,2,FALSE)</f>
        <v>curdin.schenkel@tkb.ch</v>
      </c>
      <c r="B597" s="4" t="str">
        <f>VLOOKUP(J597,'Matching-Tabelle'!$A$1:$B$52,2,FALSE)</f>
        <v>Proj Eval NePe</v>
      </c>
      <c r="C597" s="4">
        <v>2.5</v>
      </c>
      <c r="D597" s="4" t="s">
        <v>495</v>
      </c>
      <c r="E597" s="5">
        <v>42534</v>
      </c>
      <c r="F597" t="s">
        <v>46</v>
      </c>
      <c r="G597" t="s">
        <v>47</v>
      </c>
      <c r="H597" t="s">
        <v>48</v>
      </c>
      <c r="I597" s="1"/>
      <c r="J597">
        <v>225</v>
      </c>
      <c r="K597" t="s">
        <v>172</v>
      </c>
      <c r="L597" t="s">
        <v>173</v>
      </c>
      <c r="M597">
        <v>990001</v>
      </c>
      <c r="N597" t="s">
        <v>51</v>
      </c>
      <c r="O597">
        <v>2.5</v>
      </c>
      <c r="Q597">
        <v>2.5</v>
      </c>
      <c r="S597" t="s">
        <v>495</v>
      </c>
      <c r="AE597">
        <v>12</v>
      </c>
      <c r="AF597">
        <v>7.6</v>
      </c>
      <c r="AG597">
        <v>5</v>
      </c>
      <c r="AH597" t="s">
        <v>53</v>
      </c>
      <c r="AI597" t="s">
        <v>54</v>
      </c>
      <c r="AJ597">
        <v>2</v>
      </c>
      <c r="AK597">
        <v>1</v>
      </c>
      <c r="AL597">
        <v>1</v>
      </c>
      <c r="AM597" t="s">
        <v>55</v>
      </c>
      <c r="AN597" t="s">
        <v>56</v>
      </c>
      <c r="AP597">
        <v>1</v>
      </c>
      <c r="AQ597" t="s">
        <v>57</v>
      </c>
      <c r="AR597">
        <v>0</v>
      </c>
      <c r="AW597" t="s">
        <v>58</v>
      </c>
      <c r="AX597">
        <v>0</v>
      </c>
      <c r="AY597">
        <v>2</v>
      </c>
      <c r="AZ597">
        <v>2.5</v>
      </c>
      <c r="BA597">
        <v>2.5</v>
      </c>
      <c r="BB597" t="s">
        <v>59</v>
      </c>
    </row>
    <row r="598" spans="1:54" x14ac:dyDescent="0.2">
      <c r="A598" s="4" t="str">
        <f>VLOOKUP(F598,'Matching-Tabelle'!$A$57:$B$61,2,FALSE)</f>
        <v>curdin.schenkel@tkb.ch</v>
      </c>
      <c r="B598" s="4" t="str">
        <f>VLOOKUP(J598,'Matching-Tabelle'!$A$1:$B$52,2,FALSE)</f>
        <v>Proj Eval NePe</v>
      </c>
      <c r="C598" s="4">
        <v>8.5</v>
      </c>
      <c r="D598" s="4" t="s">
        <v>524</v>
      </c>
      <c r="E598" s="5">
        <v>42550</v>
      </c>
      <c r="F598" t="s">
        <v>46</v>
      </c>
      <c r="G598" t="s">
        <v>47</v>
      </c>
      <c r="H598" t="s">
        <v>48</v>
      </c>
      <c r="I598" s="1"/>
      <c r="J598">
        <v>225</v>
      </c>
      <c r="K598" t="s">
        <v>172</v>
      </c>
      <c r="L598" t="s">
        <v>173</v>
      </c>
      <c r="M598">
        <v>990001</v>
      </c>
      <c r="N598" t="s">
        <v>51</v>
      </c>
      <c r="O598">
        <v>8.5</v>
      </c>
      <c r="Q598">
        <v>8.5</v>
      </c>
      <c r="S598" t="s">
        <v>524</v>
      </c>
      <c r="AE598">
        <v>12</v>
      </c>
      <c r="AF598">
        <v>7.6</v>
      </c>
      <c r="AG598">
        <v>5</v>
      </c>
      <c r="AH598" t="s">
        <v>53</v>
      </c>
      <c r="AI598" t="s">
        <v>54</v>
      </c>
      <c r="AJ598">
        <v>2</v>
      </c>
      <c r="AK598">
        <v>1</v>
      </c>
      <c r="AL598">
        <v>1</v>
      </c>
      <c r="AM598" t="s">
        <v>55</v>
      </c>
      <c r="AN598" t="s">
        <v>56</v>
      </c>
      <c r="AP598">
        <v>1</v>
      </c>
      <c r="AQ598" t="s">
        <v>57</v>
      </c>
      <c r="AR598">
        <v>0</v>
      </c>
      <c r="AW598" t="s">
        <v>58</v>
      </c>
      <c r="AX598">
        <v>0</v>
      </c>
      <c r="AY598">
        <v>2</v>
      </c>
      <c r="AZ598">
        <v>8.5</v>
      </c>
      <c r="BA598">
        <v>8.5</v>
      </c>
      <c r="BB598" t="s">
        <v>59</v>
      </c>
    </row>
    <row r="599" spans="1:54" x14ac:dyDescent="0.2">
      <c r="A599" s="4" t="str">
        <f>VLOOKUP(F599,'Matching-Tabelle'!$A$57:$B$61,2,FALSE)</f>
        <v>curdin.schenkel@tkb.ch</v>
      </c>
      <c r="B599" s="4" t="str">
        <f>VLOOKUP(J599,'Matching-Tabelle'!$A$1:$B$52,2,FALSE)</f>
        <v>Proj Eval NePe</v>
      </c>
      <c r="C599" s="4">
        <v>12</v>
      </c>
      <c r="D599" s="4" t="s">
        <v>537</v>
      </c>
      <c r="E599" s="5">
        <v>42557</v>
      </c>
      <c r="F599" t="s">
        <v>46</v>
      </c>
      <c r="G599" t="s">
        <v>47</v>
      </c>
      <c r="H599" t="s">
        <v>48</v>
      </c>
      <c r="I599" s="1"/>
      <c r="J599">
        <v>225</v>
      </c>
      <c r="K599" t="s">
        <v>172</v>
      </c>
      <c r="L599" t="s">
        <v>173</v>
      </c>
      <c r="M599">
        <v>990001</v>
      </c>
      <c r="N599" t="s">
        <v>51</v>
      </c>
      <c r="O599">
        <v>12</v>
      </c>
      <c r="Q599">
        <v>12</v>
      </c>
      <c r="S599" t="s">
        <v>537</v>
      </c>
      <c r="AE599">
        <v>12</v>
      </c>
      <c r="AF599">
        <v>7.6</v>
      </c>
      <c r="AG599">
        <v>5</v>
      </c>
      <c r="AH599" t="s">
        <v>53</v>
      </c>
      <c r="AI599" t="s">
        <v>54</v>
      </c>
      <c r="AJ599">
        <v>2</v>
      </c>
      <c r="AK599">
        <v>1</v>
      </c>
      <c r="AL599">
        <v>1</v>
      </c>
      <c r="AM599" t="s">
        <v>55</v>
      </c>
      <c r="AN599" t="s">
        <v>56</v>
      </c>
      <c r="AP599">
        <v>1</v>
      </c>
      <c r="AQ599" t="s">
        <v>57</v>
      </c>
      <c r="AR599">
        <v>0</v>
      </c>
      <c r="AW599" t="s">
        <v>58</v>
      </c>
      <c r="AX599">
        <v>0</v>
      </c>
      <c r="AY599">
        <v>2</v>
      </c>
      <c r="AZ599">
        <v>12</v>
      </c>
      <c r="BA599">
        <v>12</v>
      </c>
      <c r="BB599" t="s">
        <v>59</v>
      </c>
    </row>
    <row r="600" spans="1:54" x14ac:dyDescent="0.2">
      <c r="A600" s="4" t="str">
        <f>VLOOKUP(F600,'Matching-Tabelle'!$A$57:$B$61,2,FALSE)</f>
        <v>curdin.schenkel@tkb.ch</v>
      </c>
      <c r="B600" s="4" t="str">
        <f>VLOOKUP(J600,'Matching-Tabelle'!$A$1:$B$52,2,FALSE)</f>
        <v>Proj Eval NePe</v>
      </c>
      <c r="C600" s="4">
        <v>0.25</v>
      </c>
      <c r="D600" s="4" t="s">
        <v>541</v>
      </c>
      <c r="E600" s="5">
        <v>42558</v>
      </c>
      <c r="F600" t="s">
        <v>46</v>
      </c>
      <c r="G600" t="s">
        <v>47</v>
      </c>
      <c r="H600" t="s">
        <v>48</v>
      </c>
      <c r="I600" s="1"/>
      <c r="J600">
        <v>225</v>
      </c>
      <c r="K600" t="s">
        <v>172</v>
      </c>
      <c r="L600" t="s">
        <v>173</v>
      </c>
      <c r="M600">
        <v>990001</v>
      </c>
      <c r="N600" t="s">
        <v>51</v>
      </c>
      <c r="O600">
        <v>0.25</v>
      </c>
      <c r="Q600">
        <v>0.25</v>
      </c>
      <c r="S600" t="s">
        <v>541</v>
      </c>
      <c r="AE600">
        <v>12</v>
      </c>
      <c r="AF600">
        <v>7.6</v>
      </c>
      <c r="AG600">
        <v>5</v>
      </c>
      <c r="AH600" t="s">
        <v>53</v>
      </c>
      <c r="AI600" t="s">
        <v>54</v>
      </c>
      <c r="AJ600">
        <v>2</v>
      </c>
      <c r="AK600">
        <v>1</v>
      </c>
      <c r="AL600">
        <v>1</v>
      </c>
      <c r="AM600" t="s">
        <v>55</v>
      </c>
      <c r="AN600" t="s">
        <v>56</v>
      </c>
      <c r="AP600">
        <v>1</v>
      </c>
      <c r="AQ600" t="s">
        <v>57</v>
      </c>
      <c r="AR600">
        <v>0</v>
      </c>
      <c r="AW600" t="s">
        <v>58</v>
      </c>
      <c r="AX600">
        <v>0</v>
      </c>
      <c r="AY600">
        <v>2</v>
      </c>
      <c r="AZ600">
        <v>0.25</v>
      </c>
      <c r="BA600">
        <v>0.25</v>
      </c>
      <c r="BB600" t="s">
        <v>59</v>
      </c>
    </row>
    <row r="601" spans="1:54" x14ac:dyDescent="0.2">
      <c r="A601" s="4" t="str">
        <f>VLOOKUP(F601,'Matching-Tabelle'!$A$57:$B$61,2,FALSE)</f>
        <v>curdin.schenkel@tkb.ch</v>
      </c>
      <c r="B601" s="4" t="str">
        <f>VLOOKUP(J601,'Matching-Tabelle'!$A$1:$B$52,2,FALSE)</f>
        <v>Proj Eval NePe</v>
      </c>
      <c r="C601" s="4">
        <v>1</v>
      </c>
      <c r="D601" s="4" t="s">
        <v>554</v>
      </c>
      <c r="E601" s="5">
        <v>42569</v>
      </c>
      <c r="F601" t="s">
        <v>46</v>
      </c>
      <c r="G601" t="s">
        <v>47</v>
      </c>
      <c r="H601" t="s">
        <v>48</v>
      </c>
      <c r="I601" s="1"/>
      <c r="J601">
        <v>225</v>
      </c>
      <c r="K601" t="s">
        <v>172</v>
      </c>
      <c r="L601" t="s">
        <v>173</v>
      </c>
      <c r="M601">
        <v>990001</v>
      </c>
      <c r="N601" t="s">
        <v>51</v>
      </c>
      <c r="O601">
        <v>1</v>
      </c>
      <c r="Q601">
        <v>1</v>
      </c>
      <c r="S601" t="s">
        <v>554</v>
      </c>
      <c r="AE601">
        <v>12</v>
      </c>
      <c r="AF601">
        <v>7.6</v>
      </c>
      <c r="AG601">
        <v>5</v>
      </c>
      <c r="AH601" t="s">
        <v>53</v>
      </c>
      <c r="AI601" t="s">
        <v>54</v>
      </c>
      <c r="AJ601">
        <v>2</v>
      </c>
      <c r="AK601">
        <v>1</v>
      </c>
      <c r="AL601">
        <v>1</v>
      </c>
      <c r="AM601" t="s">
        <v>55</v>
      </c>
      <c r="AN601" t="s">
        <v>56</v>
      </c>
      <c r="AP601">
        <v>1</v>
      </c>
      <c r="AQ601" t="s">
        <v>57</v>
      </c>
      <c r="AR601">
        <v>0</v>
      </c>
      <c r="AW601" t="s">
        <v>58</v>
      </c>
      <c r="AX601">
        <v>0</v>
      </c>
      <c r="AY601">
        <v>2</v>
      </c>
      <c r="AZ601">
        <v>1</v>
      </c>
      <c r="BA601">
        <v>1</v>
      </c>
      <c r="BB601" t="s">
        <v>59</v>
      </c>
    </row>
    <row r="602" spans="1:54" x14ac:dyDescent="0.2">
      <c r="A602" s="4" t="str">
        <f>VLOOKUP(F602,'Matching-Tabelle'!$A$57:$B$61,2,FALSE)</f>
        <v>curdin.schenkel@tkb.ch</v>
      </c>
      <c r="B602" s="4" t="str">
        <f>VLOOKUP(J602,'Matching-Tabelle'!$A$1:$B$52,2,FALSE)</f>
        <v>Proj Eval NePe</v>
      </c>
      <c r="C602" s="4">
        <v>10</v>
      </c>
      <c r="D602" s="4" t="s">
        <v>557</v>
      </c>
      <c r="E602" s="5">
        <v>42570</v>
      </c>
      <c r="F602" t="s">
        <v>46</v>
      </c>
      <c r="G602" t="s">
        <v>47</v>
      </c>
      <c r="H602" t="s">
        <v>48</v>
      </c>
      <c r="I602" s="1"/>
      <c r="J602">
        <v>225</v>
      </c>
      <c r="K602" t="s">
        <v>172</v>
      </c>
      <c r="L602" t="s">
        <v>173</v>
      </c>
      <c r="M602">
        <v>990001</v>
      </c>
      <c r="N602" t="s">
        <v>51</v>
      </c>
      <c r="O602">
        <v>10</v>
      </c>
      <c r="Q602">
        <v>10</v>
      </c>
      <c r="S602" t="s">
        <v>557</v>
      </c>
      <c r="AE602">
        <v>12</v>
      </c>
      <c r="AF602">
        <v>7.6</v>
      </c>
      <c r="AG602">
        <v>5</v>
      </c>
      <c r="AH602" t="s">
        <v>53</v>
      </c>
      <c r="AI602" t="s">
        <v>54</v>
      </c>
      <c r="AJ602">
        <v>2</v>
      </c>
      <c r="AK602">
        <v>1</v>
      </c>
      <c r="AL602">
        <v>1</v>
      </c>
      <c r="AM602" t="s">
        <v>55</v>
      </c>
      <c r="AN602" t="s">
        <v>56</v>
      </c>
      <c r="AP602">
        <v>1</v>
      </c>
      <c r="AQ602" t="s">
        <v>57</v>
      </c>
      <c r="AR602">
        <v>0</v>
      </c>
      <c r="AW602" t="s">
        <v>58</v>
      </c>
      <c r="AX602">
        <v>0</v>
      </c>
      <c r="AY602">
        <v>2</v>
      </c>
      <c r="AZ602">
        <v>10</v>
      </c>
      <c r="BA602">
        <v>10</v>
      </c>
      <c r="BB602" t="s">
        <v>59</v>
      </c>
    </row>
    <row r="603" spans="1:54" x14ac:dyDescent="0.2">
      <c r="A603" s="4" t="str">
        <f>VLOOKUP(F603,'Matching-Tabelle'!$A$57:$B$61,2,FALSE)</f>
        <v>curdin.schenkel@tkb.ch</v>
      </c>
      <c r="B603" s="4" t="str">
        <f>VLOOKUP(J603,'Matching-Tabelle'!$A$1:$B$52,2,FALSE)</f>
        <v>Proj Eval NePe</v>
      </c>
      <c r="C603" s="4">
        <v>1</v>
      </c>
      <c r="D603" s="4" t="s">
        <v>107</v>
      </c>
      <c r="E603" s="5">
        <v>42604</v>
      </c>
      <c r="F603" t="s">
        <v>46</v>
      </c>
      <c r="G603" t="s">
        <v>47</v>
      </c>
      <c r="H603" t="s">
        <v>48</v>
      </c>
      <c r="I603" s="1"/>
      <c r="J603">
        <v>225</v>
      </c>
      <c r="K603" t="s">
        <v>172</v>
      </c>
      <c r="L603" t="s">
        <v>173</v>
      </c>
      <c r="M603">
        <v>990001</v>
      </c>
      <c r="N603" t="s">
        <v>51</v>
      </c>
      <c r="O603">
        <v>1</v>
      </c>
      <c r="Q603">
        <v>1</v>
      </c>
      <c r="S603" t="s">
        <v>107</v>
      </c>
      <c r="AE603">
        <v>12</v>
      </c>
      <c r="AF603">
        <v>7.6</v>
      </c>
      <c r="AG603">
        <v>5</v>
      </c>
      <c r="AH603" t="s">
        <v>53</v>
      </c>
      <c r="AI603" t="s">
        <v>54</v>
      </c>
      <c r="AJ603">
        <v>2</v>
      </c>
      <c r="AK603">
        <v>1</v>
      </c>
      <c r="AL603">
        <v>1</v>
      </c>
      <c r="AM603" t="s">
        <v>55</v>
      </c>
      <c r="AN603" t="s">
        <v>56</v>
      </c>
      <c r="AP603">
        <v>1</v>
      </c>
      <c r="AQ603" t="s">
        <v>57</v>
      </c>
      <c r="AR603">
        <v>0</v>
      </c>
      <c r="AW603" t="s">
        <v>58</v>
      </c>
      <c r="AX603">
        <v>0</v>
      </c>
      <c r="AY603">
        <v>2</v>
      </c>
      <c r="AZ603">
        <v>1</v>
      </c>
      <c r="BA603">
        <v>1</v>
      </c>
      <c r="BB603" t="s">
        <v>59</v>
      </c>
    </row>
    <row r="604" spans="1:54" x14ac:dyDescent="0.2">
      <c r="A604" s="4" t="str">
        <f>VLOOKUP(F604,'Matching-Tabelle'!$A$57:$B$61,2,FALSE)</f>
        <v>curdin.schenkel@tkb.ch</v>
      </c>
      <c r="B604" s="4" t="str">
        <f>VLOOKUP(J604,'Matching-Tabelle'!$A$1:$B$52,2,FALSE)</f>
        <v>Proj Eval NePe</v>
      </c>
      <c r="C604" s="4">
        <v>2</v>
      </c>
      <c r="D604" s="4" t="s">
        <v>578</v>
      </c>
      <c r="E604" s="5">
        <v>42604</v>
      </c>
      <c r="F604" t="s">
        <v>46</v>
      </c>
      <c r="G604" t="s">
        <v>47</v>
      </c>
      <c r="H604" t="s">
        <v>48</v>
      </c>
      <c r="I604" s="1"/>
      <c r="J604">
        <v>225</v>
      </c>
      <c r="K604" t="s">
        <v>172</v>
      </c>
      <c r="L604" t="s">
        <v>173</v>
      </c>
      <c r="M604">
        <v>990001</v>
      </c>
      <c r="N604" t="s">
        <v>51</v>
      </c>
      <c r="O604">
        <v>2</v>
      </c>
      <c r="Q604">
        <v>2</v>
      </c>
      <c r="S604" t="s">
        <v>578</v>
      </c>
      <c r="AE604">
        <v>12</v>
      </c>
      <c r="AF604">
        <v>7.6</v>
      </c>
      <c r="AG604">
        <v>5</v>
      </c>
      <c r="AH604" t="s">
        <v>53</v>
      </c>
      <c r="AI604" t="s">
        <v>54</v>
      </c>
      <c r="AJ604">
        <v>2</v>
      </c>
      <c r="AK604">
        <v>1</v>
      </c>
      <c r="AL604">
        <v>1</v>
      </c>
      <c r="AM604" t="s">
        <v>55</v>
      </c>
      <c r="AN604" t="s">
        <v>56</v>
      </c>
      <c r="AP604">
        <v>1</v>
      </c>
      <c r="AQ604" t="s">
        <v>57</v>
      </c>
      <c r="AR604">
        <v>0</v>
      </c>
      <c r="AW604" t="s">
        <v>58</v>
      </c>
      <c r="AX604">
        <v>0</v>
      </c>
      <c r="AY604">
        <v>2</v>
      </c>
      <c r="AZ604">
        <v>2</v>
      </c>
      <c r="BA604">
        <v>2</v>
      </c>
      <c r="BB604" t="s">
        <v>59</v>
      </c>
    </row>
    <row r="605" spans="1:54" x14ac:dyDescent="0.2">
      <c r="A605" s="4" t="str">
        <f>VLOOKUP(F605,'Matching-Tabelle'!$A$57:$B$61,2,FALSE)</f>
        <v>curdin.schenkel@tkb.ch</v>
      </c>
      <c r="B605" s="4" t="str">
        <f>VLOOKUP(J605,'Matching-Tabelle'!$A$1:$B$52,2,FALSE)</f>
        <v>Proj Eval NePe</v>
      </c>
      <c r="C605" s="4">
        <v>1</v>
      </c>
      <c r="D605" s="4" t="s">
        <v>589</v>
      </c>
      <c r="E605" s="5">
        <v>42607</v>
      </c>
      <c r="F605" t="s">
        <v>46</v>
      </c>
      <c r="G605" t="s">
        <v>47</v>
      </c>
      <c r="H605" t="s">
        <v>48</v>
      </c>
      <c r="I605" s="1"/>
      <c r="J605">
        <v>225</v>
      </c>
      <c r="K605" t="s">
        <v>172</v>
      </c>
      <c r="L605" t="s">
        <v>173</v>
      </c>
      <c r="M605">
        <v>990001</v>
      </c>
      <c r="N605" t="s">
        <v>51</v>
      </c>
      <c r="O605">
        <v>1</v>
      </c>
      <c r="Q605">
        <v>1</v>
      </c>
      <c r="S605" t="s">
        <v>589</v>
      </c>
      <c r="AE605">
        <v>12</v>
      </c>
      <c r="AF605">
        <v>7.6</v>
      </c>
      <c r="AG605">
        <v>5</v>
      </c>
      <c r="AH605" t="s">
        <v>53</v>
      </c>
      <c r="AI605" t="s">
        <v>54</v>
      </c>
      <c r="AJ605">
        <v>2</v>
      </c>
      <c r="AK605">
        <v>1</v>
      </c>
      <c r="AL605">
        <v>1</v>
      </c>
      <c r="AM605" t="s">
        <v>55</v>
      </c>
      <c r="AN605" t="s">
        <v>56</v>
      </c>
      <c r="AP605">
        <v>1</v>
      </c>
      <c r="AQ605" t="s">
        <v>57</v>
      </c>
      <c r="AR605">
        <v>0</v>
      </c>
      <c r="AW605" t="s">
        <v>58</v>
      </c>
      <c r="AX605">
        <v>0</v>
      </c>
      <c r="AY605">
        <v>2</v>
      </c>
      <c r="AZ605">
        <v>1</v>
      </c>
      <c r="BA605">
        <v>1</v>
      </c>
      <c r="BB605" t="s">
        <v>59</v>
      </c>
    </row>
    <row r="606" spans="1:54" x14ac:dyDescent="0.2">
      <c r="A606" s="4" t="str">
        <f>VLOOKUP(F606,'Matching-Tabelle'!$A$57:$B$61,2,FALSE)</f>
        <v>curdin.schenkel@tkb.ch</v>
      </c>
      <c r="B606" s="4" t="str">
        <f>VLOOKUP(J606,'Matching-Tabelle'!$A$1:$B$52,2,FALSE)</f>
        <v>Proj Eval NePe</v>
      </c>
      <c r="C606" s="4">
        <v>4</v>
      </c>
      <c r="D606" s="4" t="s">
        <v>602</v>
      </c>
      <c r="E606" s="5">
        <v>42612</v>
      </c>
      <c r="F606" t="s">
        <v>46</v>
      </c>
      <c r="G606" t="s">
        <v>47</v>
      </c>
      <c r="H606" t="s">
        <v>48</v>
      </c>
      <c r="I606" s="1"/>
      <c r="J606">
        <v>225</v>
      </c>
      <c r="K606" t="s">
        <v>172</v>
      </c>
      <c r="L606" t="s">
        <v>173</v>
      </c>
      <c r="M606">
        <v>990001</v>
      </c>
      <c r="N606" t="s">
        <v>51</v>
      </c>
      <c r="O606">
        <v>4</v>
      </c>
      <c r="Q606">
        <v>4</v>
      </c>
      <c r="S606" t="s">
        <v>602</v>
      </c>
      <c r="AE606">
        <v>12</v>
      </c>
      <c r="AF606">
        <v>7.6</v>
      </c>
      <c r="AG606">
        <v>5</v>
      </c>
      <c r="AH606" t="s">
        <v>53</v>
      </c>
      <c r="AI606" t="s">
        <v>54</v>
      </c>
      <c r="AJ606">
        <v>2</v>
      </c>
      <c r="AK606">
        <v>1</v>
      </c>
      <c r="AL606">
        <v>1</v>
      </c>
      <c r="AM606" t="s">
        <v>55</v>
      </c>
      <c r="AN606" t="s">
        <v>56</v>
      </c>
      <c r="AP606">
        <v>1</v>
      </c>
      <c r="AQ606" t="s">
        <v>57</v>
      </c>
      <c r="AR606">
        <v>0</v>
      </c>
      <c r="AW606" t="s">
        <v>58</v>
      </c>
      <c r="AX606">
        <v>0</v>
      </c>
      <c r="AY606">
        <v>2</v>
      </c>
      <c r="AZ606">
        <v>4</v>
      </c>
      <c r="BA606">
        <v>4</v>
      </c>
      <c r="BB606" t="s">
        <v>59</v>
      </c>
    </row>
    <row r="607" spans="1:54" x14ac:dyDescent="0.2">
      <c r="A607" s="4" t="str">
        <f>VLOOKUP(F607,'Matching-Tabelle'!$A$57:$B$61,2,FALSE)</f>
        <v>curdin.schenkel@tkb.ch</v>
      </c>
      <c r="B607" s="4" t="str">
        <f>VLOOKUP(J607,'Matching-Tabelle'!$A$1:$B$52,2,FALSE)</f>
        <v>Proj Eval NePe</v>
      </c>
      <c r="C607" s="4">
        <v>8</v>
      </c>
      <c r="D607" s="4" t="s">
        <v>603</v>
      </c>
      <c r="E607" s="5">
        <v>42613</v>
      </c>
      <c r="F607" t="s">
        <v>46</v>
      </c>
      <c r="G607" t="s">
        <v>47</v>
      </c>
      <c r="H607" t="s">
        <v>48</v>
      </c>
      <c r="I607" s="1"/>
      <c r="J607">
        <v>225</v>
      </c>
      <c r="K607" t="s">
        <v>172</v>
      </c>
      <c r="L607" t="s">
        <v>173</v>
      </c>
      <c r="M607">
        <v>990001</v>
      </c>
      <c r="N607" t="s">
        <v>51</v>
      </c>
      <c r="O607">
        <v>8</v>
      </c>
      <c r="Q607">
        <v>8</v>
      </c>
      <c r="S607" t="s">
        <v>603</v>
      </c>
      <c r="AE607">
        <v>12</v>
      </c>
      <c r="AF607">
        <v>7.6</v>
      </c>
      <c r="AG607">
        <v>5</v>
      </c>
      <c r="AH607" t="s">
        <v>53</v>
      </c>
      <c r="AI607" t="s">
        <v>54</v>
      </c>
      <c r="AJ607">
        <v>2</v>
      </c>
      <c r="AK607">
        <v>1</v>
      </c>
      <c r="AL607">
        <v>1</v>
      </c>
      <c r="AM607" t="s">
        <v>55</v>
      </c>
      <c r="AN607" t="s">
        <v>56</v>
      </c>
      <c r="AP607">
        <v>1</v>
      </c>
      <c r="AQ607" t="s">
        <v>57</v>
      </c>
      <c r="AR607">
        <v>0</v>
      </c>
      <c r="AW607" t="s">
        <v>58</v>
      </c>
      <c r="AX607">
        <v>0</v>
      </c>
      <c r="AY607">
        <v>2</v>
      </c>
      <c r="AZ607">
        <v>8</v>
      </c>
      <c r="BA607">
        <v>8</v>
      </c>
      <c r="BB607" t="s">
        <v>59</v>
      </c>
    </row>
    <row r="608" spans="1:54" x14ac:dyDescent="0.2">
      <c r="A608" s="4" t="str">
        <f>VLOOKUP(F608,'Matching-Tabelle'!$A$57:$B$61,2,FALSE)</f>
        <v>curdin.schenkel@tkb.ch</v>
      </c>
      <c r="B608" s="4" t="str">
        <f>VLOOKUP(J608,'Matching-Tabelle'!$A$1:$B$52,2,FALSE)</f>
        <v>Proj Eval NePe</v>
      </c>
      <c r="C608" s="4">
        <v>4</v>
      </c>
      <c r="D608" s="4" t="s">
        <v>612</v>
      </c>
      <c r="E608" s="5">
        <v>42614</v>
      </c>
      <c r="F608" t="s">
        <v>46</v>
      </c>
      <c r="G608" t="s">
        <v>47</v>
      </c>
      <c r="H608" t="s">
        <v>48</v>
      </c>
      <c r="I608" s="1"/>
      <c r="J608">
        <v>225</v>
      </c>
      <c r="K608" t="s">
        <v>172</v>
      </c>
      <c r="L608" t="s">
        <v>173</v>
      </c>
      <c r="M608">
        <v>990001</v>
      </c>
      <c r="N608" t="s">
        <v>51</v>
      </c>
      <c r="O608">
        <v>4</v>
      </c>
      <c r="Q608">
        <v>4</v>
      </c>
      <c r="S608" t="s">
        <v>612</v>
      </c>
      <c r="AE608">
        <v>12</v>
      </c>
      <c r="AF608">
        <v>7.6</v>
      </c>
      <c r="AG608">
        <v>5</v>
      </c>
      <c r="AH608" t="s">
        <v>53</v>
      </c>
      <c r="AI608" t="s">
        <v>54</v>
      </c>
      <c r="AJ608">
        <v>2</v>
      </c>
      <c r="AK608">
        <v>1</v>
      </c>
      <c r="AL608">
        <v>1</v>
      </c>
      <c r="AM608" t="s">
        <v>55</v>
      </c>
      <c r="AN608" t="s">
        <v>56</v>
      </c>
      <c r="AP608">
        <v>1</v>
      </c>
      <c r="AQ608" t="s">
        <v>57</v>
      </c>
      <c r="AR608">
        <v>0</v>
      </c>
      <c r="AW608" t="s">
        <v>58</v>
      </c>
      <c r="AX608">
        <v>0</v>
      </c>
      <c r="AY608">
        <v>2</v>
      </c>
      <c r="AZ608">
        <v>4</v>
      </c>
      <c r="BA608">
        <v>4</v>
      </c>
      <c r="BB608" t="s">
        <v>59</v>
      </c>
    </row>
    <row r="609" spans="1:54" x14ac:dyDescent="0.2">
      <c r="A609" s="4" t="str">
        <f>VLOOKUP(F609,'Matching-Tabelle'!$A$57:$B$61,2,FALSE)</f>
        <v>curdin.schenkel@tkb.ch</v>
      </c>
      <c r="B609" s="4" t="str">
        <f>VLOOKUP(J609,'Matching-Tabelle'!$A$1:$B$52,2,FALSE)</f>
        <v>Proj Eval NePe</v>
      </c>
      <c r="C609" s="4">
        <v>3</v>
      </c>
      <c r="D609" s="4" t="s">
        <v>613</v>
      </c>
      <c r="E609" s="5">
        <v>42615</v>
      </c>
      <c r="F609" t="s">
        <v>46</v>
      </c>
      <c r="G609" t="s">
        <v>47</v>
      </c>
      <c r="H609" t="s">
        <v>48</v>
      </c>
      <c r="I609" s="1"/>
      <c r="J609">
        <v>225</v>
      </c>
      <c r="K609" t="s">
        <v>172</v>
      </c>
      <c r="L609" t="s">
        <v>173</v>
      </c>
      <c r="M609">
        <v>990001</v>
      </c>
      <c r="N609" t="s">
        <v>51</v>
      </c>
      <c r="O609">
        <v>3</v>
      </c>
      <c r="Q609">
        <v>3</v>
      </c>
      <c r="S609" t="s">
        <v>613</v>
      </c>
      <c r="AE609">
        <v>12</v>
      </c>
      <c r="AF609">
        <v>7.6</v>
      </c>
      <c r="AG609">
        <v>5</v>
      </c>
      <c r="AH609" t="s">
        <v>53</v>
      </c>
      <c r="AI609" t="s">
        <v>54</v>
      </c>
      <c r="AJ609">
        <v>2</v>
      </c>
      <c r="AK609">
        <v>1</v>
      </c>
      <c r="AL609">
        <v>1</v>
      </c>
      <c r="AM609" t="s">
        <v>55</v>
      </c>
      <c r="AN609" t="s">
        <v>56</v>
      </c>
      <c r="AP609">
        <v>1</v>
      </c>
      <c r="AQ609" t="s">
        <v>57</v>
      </c>
      <c r="AR609">
        <v>0</v>
      </c>
      <c r="AW609" t="s">
        <v>58</v>
      </c>
      <c r="AX609">
        <v>0</v>
      </c>
      <c r="AY609">
        <v>2</v>
      </c>
      <c r="AZ609">
        <v>3</v>
      </c>
      <c r="BA609">
        <v>3</v>
      </c>
      <c r="BB609" t="s">
        <v>59</v>
      </c>
    </row>
    <row r="610" spans="1:54" x14ac:dyDescent="0.2">
      <c r="A610" s="4" t="str">
        <f>VLOOKUP(F610,'Matching-Tabelle'!$A$57:$B$61,2,FALSE)</f>
        <v>curdin.schenkel@tkb.ch</v>
      </c>
      <c r="B610" s="4" t="str">
        <f>VLOOKUP(J610,'Matching-Tabelle'!$A$1:$B$52,2,FALSE)</f>
        <v>Proj Eval NePe</v>
      </c>
      <c r="C610" s="4">
        <v>4.3</v>
      </c>
      <c r="D610" s="4" t="s">
        <v>618</v>
      </c>
      <c r="E610" s="5">
        <v>42618</v>
      </c>
      <c r="F610" t="s">
        <v>46</v>
      </c>
      <c r="G610" t="s">
        <v>47</v>
      </c>
      <c r="H610" t="s">
        <v>48</v>
      </c>
      <c r="I610" s="1"/>
      <c r="J610">
        <v>225</v>
      </c>
      <c r="K610" t="s">
        <v>172</v>
      </c>
      <c r="L610" t="s">
        <v>173</v>
      </c>
      <c r="M610">
        <v>990001</v>
      </c>
      <c r="N610" t="s">
        <v>51</v>
      </c>
      <c r="O610">
        <v>4.3</v>
      </c>
      <c r="Q610">
        <v>4.3</v>
      </c>
      <c r="S610" t="s">
        <v>618</v>
      </c>
      <c r="AE610">
        <v>12</v>
      </c>
      <c r="AF610">
        <v>7.6</v>
      </c>
      <c r="AG610">
        <v>5</v>
      </c>
      <c r="AH610" t="s">
        <v>53</v>
      </c>
      <c r="AI610" t="s">
        <v>54</v>
      </c>
      <c r="AJ610">
        <v>2</v>
      </c>
      <c r="AK610">
        <v>1</v>
      </c>
      <c r="AL610">
        <v>1</v>
      </c>
      <c r="AM610" t="s">
        <v>55</v>
      </c>
      <c r="AN610" t="s">
        <v>56</v>
      </c>
      <c r="AP610">
        <v>1</v>
      </c>
      <c r="AQ610" t="s">
        <v>57</v>
      </c>
      <c r="AR610">
        <v>0</v>
      </c>
      <c r="AW610" t="s">
        <v>58</v>
      </c>
      <c r="AX610">
        <v>0</v>
      </c>
      <c r="AY610">
        <v>2</v>
      </c>
      <c r="AZ610">
        <v>4.3</v>
      </c>
      <c r="BA610">
        <v>4.3</v>
      </c>
      <c r="BB610" t="s">
        <v>59</v>
      </c>
    </row>
    <row r="611" spans="1:54" x14ac:dyDescent="0.2">
      <c r="A611" s="4" t="str">
        <f>VLOOKUP(F611,'Matching-Tabelle'!$A$57:$B$61,2,FALSE)</f>
        <v>curdin.schenkel@tkb.ch</v>
      </c>
      <c r="B611" s="4" t="str">
        <f>VLOOKUP(J611,'Matching-Tabelle'!$A$1:$B$52,2,FALSE)</f>
        <v>Proj Eval NePe</v>
      </c>
      <c r="C611" s="4">
        <v>1</v>
      </c>
      <c r="D611" s="4" t="s">
        <v>627</v>
      </c>
      <c r="E611" s="5">
        <v>42622</v>
      </c>
      <c r="F611" t="s">
        <v>46</v>
      </c>
      <c r="G611" t="s">
        <v>47</v>
      </c>
      <c r="H611" t="s">
        <v>48</v>
      </c>
      <c r="I611" s="1"/>
      <c r="J611">
        <v>225</v>
      </c>
      <c r="K611" t="s">
        <v>172</v>
      </c>
      <c r="L611" t="s">
        <v>173</v>
      </c>
      <c r="M611">
        <v>990001</v>
      </c>
      <c r="N611" t="s">
        <v>51</v>
      </c>
      <c r="O611">
        <v>1</v>
      </c>
      <c r="Q611">
        <v>1</v>
      </c>
      <c r="S611" t="s">
        <v>627</v>
      </c>
      <c r="AE611">
        <v>12</v>
      </c>
      <c r="AF611">
        <v>7.6</v>
      </c>
      <c r="AG611">
        <v>5</v>
      </c>
      <c r="AH611" t="s">
        <v>53</v>
      </c>
      <c r="AI611" t="s">
        <v>54</v>
      </c>
      <c r="AJ611">
        <v>2</v>
      </c>
      <c r="AK611">
        <v>1</v>
      </c>
      <c r="AL611">
        <v>1</v>
      </c>
      <c r="AM611" t="s">
        <v>55</v>
      </c>
      <c r="AN611" t="s">
        <v>56</v>
      </c>
      <c r="AP611">
        <v>1</v>
      </c>
      <c r="AQ611" t="s">
        <v>57</v>
      </c>
      <c r="AR611">
        <v>0</v>
      </c>
      <c r="AW611" t="s">
        <v>58</v>
      </c>
      <c r="AX611">
        <v>0</v>
      </c>
      <c r="AY611">
        <v>2</v>
      </c>
      <c r="AZ611">
        <v>1</v>
      </c>
      <c r="BA611">
        <v>1</v>
      </c>
      <c r="BB611" t="s">
        <v>59</v>
      </c>
    </row>
    <row r="612" spans="1:54" x14ac:dyDescent="0.2">
      <c r="A612" s="4" t="str">
        <f>VLOOKUP(F612,'Matching-Tabelle'!$A$57:$B$61,2,FALSE)</f>
        <v>curdin.schenkel@tkb.ch</v>
      </c>
      <c r="B612" s="4" t="str">
        <f>VLOOKUP(J612,'Matching-Tabelle'!$A$1:$B$52,2,FALSE)</f>
        <v>Proj Eval NePe</v>
      </c>
      <c r="C612" s="4">
        <v>3</v>
      </c>
      <c r="D612" s="4" t="s">
        <v>631</v>
      </c>
      <c r="E612" s="5">
        <v>42625</v>
      </c>
      <c r="F612" t="s">
        <v>46</v>
      </c>
      <c r="G612" t="s">
        <v>47</v>
      </c>
      <c r="H612" t="s">
        <v>48</v>
      </c>
      <c r="I612" s="1"/>
      <c r="J612">
        <v>225</v>
      </c>
      <c r="K612" t="s">
        <v>172</v>
      </c>
      <c r="L612" t="s">
        <v>173</v>
      </c>
      <c r="M612">
        <v>990001</v>
      </c>
      <c r="N612" t="s">
        <v>51</v>
      </c>
      <c r="O612">
        <v>3</v>
      </c>
      <c r="Q612">
        <v>3</v>
      </c>
      <c r="S612" t="s">
        <v>631</v>
      </c>
      <c r="AE612">
        <v>12</v>
      </c>
      <c r="AF612">
        <v>7.6</v>
      </c>
      <c r="AG612">
        <v>5</v>
      </c>
      <c r="AH612" t="s">
        <v>53</v>
      </c>
      <c r="AI612" t="s">
        <v>54</v>
      </c>
      <c r="AJ612">
        <v>2</v>
      </c>
      <c r="AK612">
        <v>1</v>
      </c>
      <c r="AL612">
        <v>1</v>
      </c>
      <c r="AM612" t="s">
        <v>55</v>
      </c>
      <c r="AN612" t="s">
        <v>56</v>
      </c>
      <c r="AP612">
        <v>1</v>
      </c>
      <c r="AQ612" t="s">
        <v>57</v>
      </c>
      <c r="AR612">
        <v>0</v>
      </c>
      <c r="AW612" t="s">
        <v>58</v>
      </c>
      <c r="AX612">
        <v>0</v>
      </c>
      <c r="AY612">
        <v>2</v>
      </c>
      <c r="AZ612">
        <v>3</v>
      </c>
      <c r="BA612">
        <v>3</v>
      </c>
      <c r="BB612" t="s">
        <v>59</v>
      </c>
    </row>
    <row r="613" spans="1:54" x14ac:dyDescent="0.2">
      <c r="A613" s="4" t="str">
        <f>VLOOKUP(F613,'Matching-Tabelle'!$A$57:$B$61,2,FALSE)</f>
        <v>curdin.schenkel@tkb.ch</v>
      </c>
      <c r="B613" s="4" t="str">
        <f>VLOOKUP(J613,'Matching-Tabelle'!$A$1:$B$52,2,FALSE)</f>
        <v>Proj Eval NePe</v>
      </c>
      <c r="C613" s="4">
        <v>3.5</v>
      </c>
      <c r="D613" s="4" t="s">
        <v>636</v>
      </c>
      <c r="E613" s="5">
        <v>42626</v>
      </c>
      <c r="F613" t="s">
        <v>46</v>
      </c>
      <c r="G613" t="s">
        <v>47</v>
      </c>
      <c r="H613" t="s">
        <v>48</v>
      </c>
      <c r="I613" s="1"/>
      <c r="J613">
        <v>225</v>
      </c>
      <c r="K613" t="s">
        <v>172</v>
      </c>
      <c r="L613" t="s">
        <v>173</v>
      </c>
      <c r="M613">
        <v>990001</v>
      </c>
      <c r="N613" t="s">
        <v>51</v>
      </c>
      <c r="O613">
        <v>3.5</v>
      </c>
      <c r="Q613">
        <v>3.5</v>
      </c>
      <c r="S613" t="s">
        <v>636</v>
      </c>
      <c r="AE613">
        <v>12</v>
      </c>
      <c r="AF613">
        <v>7.6</v>
      </c>
      <c r="AG613">
        <v>5</v>
      </c>
      <c r="AH613" t="s">
        <v>53</v>
      </c>
      <c r="AI613" t="s">
        <v>54</v>
      </c>
      <c r="AJ613">
        <v>2</v>
      </c>
      <c r="AK613">
        <v>1</v>
      </c>
      <c r="AL613">
        <v>1</v>
      </c>
      <c r="AM613" t="s">
        <v>55</v>
      </c>
      <c r="AN613" t="s">
        <v>56</v>
      </c>
      <c r="AP613">
        <v>1</v>
      </c>
      <c r="AQ613" t="s">
        <v>57</v>
      </c>
      <c r="AR613">
        <v>0</v>
      </c>
      <c r="AW613" t="s">
        <v>58</v>
      </c>
      <c r="AX613">
        <v>0</v>
      </c>
      <c r="AY613">
        <v>2</v>
      </c>
      <c r="AZ613">
        <v>3.5</v>
      </c>
      <c r="BA613">
        <v>3.5</v>
      </c>
      <c r="BB613" t="s">
        <v>59</v>
      </c>
    </row>
    <row r="614" spans="1:54" x14ac:dyDescent="0.2">
      <c r="A614" s="4" t="str">
        <f>VLOOKUP(F614,'Matching-Tabelle'!$A$57:$B$61,2,FALSE)</f>
        <v>curdin.schenkel@tkb.ch</v>
      </c>
      <c r="B614" s="4" t="str">
        <f>VLOOKUP(J614,'Matching-Tabelle'!$A$1:$B$52,2,FALSE)</f>
        <v>Proj Eval NePe</v>
      </c>
      <c r="C614" s="4">
        <v>0.7</v>
      </c>
      <c r="D614" s="4"/>
      <c r="E614" s="5">
        <v>42653</v>
      </c>
      <c r="F614" t="s">
        <v>46</v>
      </c>
      <c r="G614" t="s">
        <v>47</v>
      </c>
      <c r="H614" t="s">
        <v>48</v>
      </c>
      <c r="I614" s="1"/>
      <c r="J614">
        <v>225</v>
      </c>
      <c r="K614" t="s">
        <v>172</v>
      </c>
      <c r="L614" t="s">
        <v>173</v>
      </c>
      <c r="M614">
        <v>990001</v>
      </c>
      <c r="N614" t="s">
        <v>51</v>
      </c>
      <c r="O614">
        <v>0.7</v>
      </c>
      <c r="Q614">
        <v>0.7</v>
      </c>
      <c r="AE614">
        <v>12</v>
      </c>
      <c r="AF614">
        <v>7.6</v>
      </c>
      <c r="AG614">
        <v>5</v>
      </c>
      <c r="AH614" t="s">
        <v>53</v>
      </c>
      <c r="AI614" t="s">
        <v>54</v>
      </c>
      <c r="AJ614">
        <v>2</v>
      </c>
      <c r="AK614">
        <v>1</v>
      </c>
      <c r="AL614">
        <v>1</v>
      </c>
      <c r="AM614" t="s">
        <v>55</v>
      </c>
      <c r="AN614" t="s">
        <v>56</v>
      </c>
      <c r="AP614">
        <v>1</v>
      </c>
      <c r="AQ614" t="s">
        <v>57</v>
      </c>
      <c r="AR614">
        <v>0</v>
      </c>
      <c r="AW614" t="s">
        <v>58</v>
      </c>
      <c r="AX614">
        <v>0</v>
      </c>
      <c r="AY614">
        <v>2</v>
      </c>
      <c r="AZ614">
        <v>0.7</v>
      </c>
      <c r="BA614">
        <v>0.7</v>
      </c>
      <c r="BB614" t="s">
        <v>59</v>
      </c>
    </row>
    <row r="615" spans="1:54" x14ac:dyDescent="0.2">
      <c r="A615" s="4" t="str">
        <f>VLOOKUP(F615,'Matching-Tabelle'!$A$57:$B$61,2,FALSE)</f>
        <v>curdin.schenkel@tkb.ch</v>
      </c>
      <c r="B615" s="4" t="str">
        <f>VLOOKUP(J615,'Matching-Tabelle'!$A$1:$B$52,2,FALSE)</f>
        <v>Proj Eval NePe</v>
      </c>
      <c r="C615" s="4">
        <v>1.5</v>
      </c>
      <c r="D615" s="4" t="s">
        <v>645</v>
      </c>
      <c r="E615" s="5">
        <v>42653</v>
      </c>
      <c r="F615" t="s">
        <v>46</v>
      </c>
      <c r="G615" t="s">
        <v>47</v>
      </c>
      <c r="H615" t="s">
        <v>48</v>
      </c>
      <c r="I615" s="1"/>
      <c r="J615">
        <v>225</v>
      </c>
      <c r="K615" t="s">
        <v>172</v>
      </c>
      <c r="L615" t="s">
        <v>173</v>
      </c>
      <c r="M615">
        <v>990001</v>
      </c>
      <c r="N615" t="s">
        <v>51</v>
      </c>
      <c r="O615">
        <v>1.5</v>
      </c>
      <c r="Q615">
        <v>1.5</v>
      </c>
      <c r="S615" t="s">
        <v>645</v>
      </c>
      <c r="AE615">
        <v>12</v>
      </c>
      <c r="AF615">
        <v>7.6</v>
      </c>
      <c r="AG615">
        <v>5</v>
      </c>
      <c r="AH615" t="s">
        <v>53</v>
      </c>
      <c r="AI615" t="s">
        <v>54</v>
      </c>
      <c r="AJ615">
        <v>2</v>
      </c>
      <c r="AK615">
        <v>1</v>
      </c>
      <c r="AL615">
        <v>1</v>
      </c>
      <c r="AM615" t="s">
        <v>55</v>
      </c>
      <c r="AN615" t="s">
        <v>56</v>
      </c>
      <c r="AP615">
        <v>1</v>
      </c>
      <c r="AQ615" t="s">
        <v>57</v>
      </c>
      <c r="AR615">
        <v>0</v>
      </c>
      <c r="AW615" t="s">
        <v>58</v>
      </c>
      <c r="AX615">
        <v>0</v>
      </c>
      <c r="AY615">
        <v>2</v>
      </c>
      <c r="AZ615">
        <v>1.5</v>
      </c>
      <c r="BA615">
        <v>1.5</v>
      </c>
      <c r="BB615" t="s">
        <v>59</v>
      </c>
    </row>
    <row r="616" spans="1:54" x14ac:dyDescent="0.2">
      <c r="A616" s="4" t="str">
        <f>VLOOKUP(F616,'Matching-Tabelle'!$A$57:$B$61,2,FALSE)</f>
        <v>curdin.schenkel@tkb.ch</v>
      </c>
      <c r="B616" s="4" t="str">
        <f>VLOOKUP(J616,'Matching-Tabelle'!$A$1:$B$52,2,FALSE)</f>
        <v>Proj Eval NePe</v>
      </c>
      <c r="C616" s="4">
        <v>2</v>
      </c>
      <c r="D616" s="4" t="s">
        <v>647</v>
      </c>
      <c r="E616" s="5">
        <v>42654</v>
      </c>
      <c r="F616" t="s">
        <v>46</v>
      </c>
      <c r="G616" t="s">
        <v>47</v>
      </c>
      <c r="H616" t="s">
        <v>48</v>
      </c>
      <c r="I616" s="1"/>
      <c r="J616">
        <v>225</v>
      </c>
      <c r="K616" t="s">
        <v>172</v>
      </c>
      <c r="L616" t="s">
        <v>173</v>
      </c>
      <c r="M616">
        <v>990001</v>
      </c>
      <c r="N616" t="s">
        <v>51</v>
      </c>
      <c r="O616">
        <v>2</v>
      </c>
      <c r="Q616">
        <v>2</v>
      </c>
      <c r="S616" t="s">
        <v>647</v>
      </c>
      <c r="AE616">
        <v>12</v>
      </c>
      <c r="AF616">
        <v>7.6</v>
      </c>
      <c r="AG616">
        <v>5</v>
      </c>
      <c r="AH616" t="s">
        <v>53</v>
      </c>
      <c r="AI616" t="s">
        <v>54</v>
      </c>
      <c r="AJ616">
        <v>2</v>
      </c>
      <c r="AK616">
        <v>1</v>
      </c>
      <c r="AL616">
        <v>1</v>
      </c>
      <c r="AM616" t="s">
        <v>55</v>
      </c>
      <c r="AN616" t="s">
        <v>56</v>
      </c>
      <c r="AP616">
        <v>1</v>
      </c>
      <c r="AQ616" t="s">
        <v>57</v>
      </c>
      <c r="AR616">
        <v>0</v>
      </c>
      <c r="AW616" t="s">
        <v>58</v>
      </c>
      <c r="AX616">
        <v>0</v>
      </c>
      <c r="AY616">
        <v>2</v>
      </c>
      <c r="AZ616">
        <v>2</v>
      </c>
      <c r="BA616">
        <v>2</v>
      </c>
      <c r="BB616" t="s">
        <v>59</v>
      </c>
    </row>
    <row r="617" spans="1:54" x14ac:dyDescent="0.2">
      <c r="A617" s="4" t="str">
        <f>VLOOKUP(F617,'Matching-Tabelle'!$A$57:$B$61,2,FALSE)</f>
        <v>curdin.schenkel@tkb.ch</v>
      </c>
      <c r="B617" s="4" t="str">
        <f>VLOOKUP(J617,'Matching-Tabelle'!$A$1:$B$52,2,FALSE)</f>
        <v>WPI CTB</v>
      </c>
      <c r="C617" s="4">
        <v>0.5</v>
      </c>
      <c r="D617" s="4" t="s">
        <v>68</v>
      </c>
      <c r="E617" s="5">
        <v>42373</v>
      </c>
      <c r="F617" t="s">
        <v>46</v>
      </c>
      <c r="G617" t="s">
        <v>47</v>
      </c>
      <c r="H617" t="s">
        <v>48</v>
      </c>
      <c r="I617" s="1"/>
      <c r="J617">
        <v>919</v>
      </c>
      <c r="K617" t="s">
        <v>66</v>
      </c>
      <c r="L617" t="s">
        <v>67</v>
      </c>
      <c r="M617">
        <v>990001</v>
      </c>
      <c r="N617" t="s">
        <v>51</v>
      </c>
      <c r="O617">
        <v>0.5</v>
      </c>
      <c r="Q617">
        <v>0.5</v>
      </c>
      <c r="S617" t="s">
        <v>68</v>
      </c>
      <c r="AE617">
        <v>12</v>
      </c>
      <c r="AF617">
        <v>7.6</v>
      </c>
      <c r="AG617">
        <v>5</v>
      </c>
      <c r="AH617" t="s">
        <v>53</v>
      </c>
      <c r="AI617" t="s">
        <v>54</v>
      </c>
      <c r="AJ617">
        <v>2</v>
      </c>
      <c r="AK617">
        <v>1</v>
      </c>
      <c r="AL617">
        <v>1</v>
      </c>
      <c r="AM617" t="s">
        <v>55</v>
      </c>
      <c r="AN617" t="s">
        <v>56</v>
      </c>
      <c r="AP617">
        <v>1</v>
      </c>
      <c r="AQ617" t="s">
        <v>57</v>
      </c>
      <c r="AR617">
        <v>0</v>
      </c>
      <c r="AW617" t="s">
        <v>58</v>
      </c>
      <c r="AX617">
        <v>0</v>
      </c>
      <c r="AY617">
        <v>2</v>
      </c>
      <c r="AZ617">
        <v>0.5</v>
      </c>
      <c r="BA617">
        <v>0.5</v>
      </c>
      <c r="BB617" t="s">
        <v>59</v>
      </c>
    </row>
    <row r="618" spans="1:54" x14ac:dyDescent="0.2">
      <c r="A618" s="4" t="str">
        <f>VLOOKUP(F618,'Matching-Tabelle'!$A$57:$B$61,2,FALSE)</f>
        <v>curdin.schenkel@tkb.ch</v>
      </c>
      <c r="B618" s="4" t="str">
        <f>VLOOKUP(J618,'Matching-Tabelle'!$A$1:$B$52,2,FALSE)</f>
        <v>WPI CTB</v>
      </c>
      <c r="C618" s="4">
        <v>1</v>
      </c>
      <c r="D618" s="4" t="s">
        <v>102</v>
      </c>
      <c r="E618" s="5">
        <v>42375</v>
      </c>
      <c r="F618" t="s">
        <v>46</v>
      </c>
      <c r="G618" t="s">
        <v>47</v>
      </c>
      <c r="H618" t="s">
        <v>48</v>
      </c>
      <c r="I618" s="1"/>
      <c r="J618">
        <v>919</v>
      </c>
      <c r="K618" t="s">
        <v>66</v>
      </c>
      <c r="L618" t="s">
        <v>67</v>
      </c>
      <c r="M618">
        <v>990001</v>
      </c>
      <c r="N618" t="s">
        <v>51</v>
      </c>
      <c r="O618">
        <v>1</v>
      </c>
      <c r="Q618">
        <v>1</v>
      </c>
      <c r="S618" t="s">
        <v>102</v>
      </c>
      <c r="AE618">
        <v>12</v>
      </c>
      <c r="AF618">
        <v>7.6</v>
      </c>
      <c r="AG618">
        <v>5</v>
      </c>
      <c r="AH618" t="s">
        <v>53</v>
      </c>
      <c r="AI618" t="s">
        <v>54</v>
      </c>
      <c r="AJ618">
        <v>2</v>
      </c>
      <c r="AK618">
        <v>1</v>
      </c>
      <c r="AL618">
        <v>1</v>
      </c>
      <c r="AM618" t="s">
        <v>55</v>
      </c>
      <c r="AN618" t="s">
        <v>56</v>
      </c>
      <c r="AP618">
        <v>1</v>
      </c>
      <c r="AQ618" t="s">
        <v>57</v>
      </c>
      <c r="AR618">
        <v>0</v>
      </c>
      <c r="AW618" t="s">
        <v>58</v>
      </c>
      <c r="AX618">
        <v>0</v>
      </c>
      <c r="AY618">
        <v>2</v>
      </c>
      <c r="AZ618">
        <v>1</v>
      </c>
      <c r="BA618">
        <v>1</v>
      </c>
      <c r="BB618" t="s">
        <v>59</v>
      </c>
    </row>
    <row r="619" spans="1:54" x14ac:dyDescent="0.2">
      <c r="A619" s="4" t="str">
        <f>VLOOKUP(F619,'Matching-Tabelle'!$A$57:$B$61,2,FALSE)</f>
        <v>curdin.schenkel@tkb.ch</v>
      </c>
      <c r="B619" s="4" t="str">
        <f>VLOOKUP(J619,'Matching-Tabelle'!$A$1:$B$52,2,FALSE)</f>
        <v>WPI CTB</v>
      </c>
      <c r="C619" s="4">
        <v>0.5</v>
      </c>
      <c r="D619" s="4" t="s">
        <v>114</v>
      </c>
      <c r="E619" s="5">
        <v>42376</v>
      </c>
      <c r="F619" t="s">
        <v>46</v>
      </c>
      <c r="G619" t="s">
        <v>47</v>
      </c>
      <c r="H619" t="s">
        <v>48</v>
      </c>
      <c r="I619" s="1"/>
      <c r="J619">
        <v>919</v>
      </c>
      <c r="K619" t="s">
        <v>66</v>
      </c>
      <c r="L619" t="s">
        <v>67</v>
      </c>
      <c r="M619">
        <v>990001</v>
      </c>
      <c r="N619" t="s">
        <v>51</v>
      </c>
      <c r="O619">
        <v>0.5</v>
      </c>
      <c r="Q619">
        <v>0.5</v>
      </c>
      <c r="S619" t="s">
        <v>114</v>
      </c>
      <c r="AE619">
        <v>12</v>
      </c>
      <c r="AF619">
        <v>7.6</v>
      </c>
      <c r="AG619">
        <v>5</v>
      </c>
      <c r="AH619" t="s">
        <v>53</v>
      </c>
      <c r="AI619" t="s">
        <v>54</v>
      </c>
      <c r="AJ619">
        <v>2</v>
      </c>
      <c r="AK619">
        <v>1</v>
      </c>
      <c r="AL619">
        <v>1</v>
      </c>
      <c r="AM619" t="s">
        <v>55</v>
      </c>
      <c r="AN619" t="s">
        <v>56</v>
      </c>
      <c r="AP619">
        <v>1</v>
      </c>
      <c r="AQ619" t="s">
        <v>57</v>
      </c>
      <c r="AR619">
        <v>0</v>
      </c>
      <c r="AW619" t="s">
        <v>58</v>
      </c>
      <c r="AX619">
        <v>0</v>
      </c>
      <c r="AY619">
        <v>2</v>
      </c>
      <c r="AZ619">
        <v>0.5</v>
      </c>
      <c r="BA619">
        <v>0.5</v>
      </c>
      <c r="BB619" t="s">
        <v>59</v>
      </c>
    </row>
    <row r="620" spans="1:54" x14ac:dyDescent="0.2">
      <c r="A620" s="4" t="str">
        <f>VLOOKUP(F620,'Matching-Tabelle'!$A$57:$B$61,2,FALSE)</f>
        <v>curdin.schenkel@tkb.ch</v>
      </c>
      <c r="B620" s="4" t="str">
        <f>VLOOKUP(J620,'Matching-Tabelle'!$A$1:$B$52,2,FALSE)</f>
        <v>WPI CTB</v>
      </c>
      <c r="C620" s="4">
        <v>1</v>
      </c>
      <c r="D620" s="4" t="s">
        <v>137</v>
      </c>
      <c r="E620" s="5">
        <v>42380</v>
      </c>
      <c r="F620" t="s">
        <v>46</v>
      </c>
      <c r="G620" t="s">
        <v>47</v>
      </c>
      <c r="H620" t="s">
        <v>48</v>
      </c>
      <c r="I620" s="1"/>
      <c r="J620">
        <v>919</v>
      </c>
      <c r="K620" t="s">
        <v>66</v>
      </c>
      <c r="L620" t="s">
        <v>67</v>
      </c>
      <c r="M620">
        <v>990001</v>
      </c>
      <c r="N620" t="s">
        <v>51</v>
      </c>
      <c r="O620">
        <v>1</v>
      </c>
      <c r="Q620">
        <v>1</v>
      </c>
      <c r="S620" t="s">
        <v>137</v>
      </c>
      <c r="AE620">
        <v>12</v>
      </c>
      <c r="AF620">
        <v>7.6</v>
      </c>
      <c r="AG620">
        <v>5</v>
      </c>
      <c r="AH620" t="s">
        <v>53</v>
      </c>
      <c r="AI620" t="s">
        <v>54</v>
      </c>
      <c r="AJ620">
        <v>2</v>
      </c>
      <c r="AK620">
        <v>1</v>
      </c>
      <c r="AL620">
        <v>1</v>
      </c>
      <c r="AM620" t="s">
        <v>55</v>
      </c>
      <c r="AN620" t="s">
        <v>56</v>
      </c>
      <c r="AP620">
        <v>1</v>
      </c>
      <c r="AQ620" t="s">
        <v>57</v>
      </c>
      <c r="AR620">
        <v>0</v>
      </c>
      <c r="AW620" t="s">
        <v>58</v>
      </c>
      <c r="AX620">
        <v>0</v>
      </c>
      <c r="AY620">
        <v>2</v>
      </c>
      <c r="AZ620">
        <v>1</v>
      </c>
      <c r="BA620">
        <v>1</v>
      </c>
      <c r="BB620" t="s">
        <v>59</v>
      </c>
    </row>
    <row r="621" spans="1:54" x14ac:dyDescent="0.2">
      <c r="A621" s="4" t="str">
        <f>VLOOKUP(F621,'Matching-Tabelle'!$A$57:$B$61,2,FALSE)</f>
        <v>curdin.schenkel@tkb.ch</v>
      </c>
      <c r="B621" s="4" t="str">
        <f>VLOOKUP(J621,'Matching-Tabelle'!$A$1:$B$52,2,FALSE)</f>
        <v>WPI CTB</v>
      </c>
      <c r="C621" s="4">
        <v>1.25</v>
      </c>
      <c r="D621" s="4" t="s">
        <v>140</v>
      </c>
      <c r="E621" s="5">
        <v>42381</v>
      </c>
      <c r="F621" t="s">
        <v>46</v>
      </c>
      <c r="G621" t="s">
        <v>47</v>
      </c>
      <c r="H621" t="s">
        <v>48</v>
      </c>
      <c r="I621" s="1"/>
      <c r="J621">
        <v>919</v>
      </c>
      <c r="K621" t="s">
        <v>66</v>
      </c>
      <c r="L621" t="s">
        <v>67</v>
      </c>
      <c r="M621">
        <v>990001</v>
      </c>
      <c r="N621" t="s">
        <v>51</v>
      </c>
      <c r="O621">
        <v>1.25</v>
      </c>
      <c r="Q621">
        <v>1.25</v>
      </c>
      <c r="S621" t="s">
        <v>140</v>
      </c>
      <c r="AE621">
        <v>12</v>
      </c>
      <c r="AF621">
        <v>7.6</v>
      </c>
      <c r="AG621">
        <v>5</v>
      </c>
      <c r="AH621" t="s">
        <v>53</v>
      </c>
      <c r="AI621" t="s">
        <v>54</v>
      </c>
      <c r="AJ621">
        <v>2</v>
      </c>
      <c r="AK621">
        <v>1</v>
      </c>
      <c r="AL621">
        <v>1</v>
      </c>
      <c r="AM621" t="s">
        <v>55</v>
      </c>
      <c r="AN621" t="s">
        <v>56</v>
      </c>
      <c r="AP621">
        <v>1</v>
      </c>
      <c r="AQ621" t="s">
        <v>57</v>
      </c>
      <c r="AR621">
        <v>0</v>
      </c>
      <c r="AW621" t="s">
        <v>58</v>
      </c>
      <c r="AX621">
        <v>0</v>
      </c>
      <c r="AY621">
        <v>2</v>
      </c>
      <c r="AZ621">
        <v>1.25</v>
      </c>
      <c r="BA621">
        <v>1.25</v>
      </c>
      <c r="BB621" t="s">
        <v>59</v>
      </c>
    </row>
    <row r="622" spans="1:54" x14ac:dyDescent="0.2">
      <c r="A622" s="4" t="str">
        <f>VLOOKUP(F622,'Matching-Tabelle'!$A$57:$B$61,2,FALSE)</f>
        <v>curdin.schenkel@tkb.ch</v>
      </c>
      <c r="B622" s="4" t="str">
        <f>VLOOKUP(J622,'Matching-Tabelle'!$A$1:$B$52,2,FALSE)</f>
        <v>WPI CTB</v>
      </c>
      <c r="C622" s="4">
        <v>0.5</v>
      </c>
      <c r="D622" s="4" t="s">
        <v>151</v>
      </c>
      <c r="E622" s="5">
        <v>42386</v>
      </c>
      <c r="F622" t="s">
        <v>46</v>
      </c>
      <c r="G622" t="s">
        <v>47</v>
      </c>
      <c r="H622" t="s">
        <v>48</v>
      </c>
      <c r="I622" s="1"/>
      <c r="J622">
        <v>919</v>
      </c>
      <c r="K622" t="s">
        <v>66</v>
      </c>
      <c r="L622" t="s">
        <v>67</v>
      </c>
      <c r="M622">
        <v>990001</v>
      </c>
      <c r="N622" t="s">
        <v>51</v>
      </c>
      <c r="O622">
        <v>0.5</v>
      </c>
      <c r="Q622">
        <v>0.5</v>
      </c>
      <c r="S622" t="s">
        <v>151</v>
      </c>
      <c r="AE622">
        <v>12</v>
      </c>
      <c r="AF622">
        <v>7.6</v>
      </c>
      <c r="AG622">
        <v>5</v>
      </c>
      <c r="AH622" t="s">
        <v>53</v>
      </c>
      <c r="AI622" t="s">
        <v>54</v>
      </c>
      <c r="AJ622">
        <v>2</v>
      </c>
      <c r="AK622">
        <v>1</v>
      </c>
      <c r="AL622">
        <v>1</v>
      </c>
      <c r="AM622" t="s">
        <v>55</v>
      </c>
      <c r="AN622" t="s">
        <v>56</v>
      </c>
      <c r="AP622">
        <v>1</v>
      </c>
      <c r="AQ622" t="s">
        <v>57</v>
      </c>
      <c r="AR622">
        <v>0</v>
      </c>
      <c r="AW622" t="s">
        <v>58</v>
      </c>
      <c r="AX622">
        <v>0</v>
      </c>
      <c r="AY622">
        <v>2</v>
      </c>
      <c r="AZ622">
        <v>0.5</v>
      </c>
      <c r="BA622">
        <v>0.5</v>
      </c>
      <c r="BB622" t="s">
        <v>59</v>
      </c>
    </row>
    <row r="623" spans="1:54" x14ac:dyDescent="0.2">
      <c r="A623" s="4" t="str">
        <f>VLOOKUP(F623,'Matching-Tabelle'!$A$57:$B$61,2,FALSE)</f>
        <v>curdin.schenkel@tkb.ch</v>
      </c>
      <c r="B623" s="4" t="str">
        <f>VLOOKUP(J623,'Matching-Tabelle'!$A$1:$B$52,2,FALSE)</f>
        <v>WPI CTB</v>
      </c>
      <c r="C623" s="4">
        <v>2.5</v>
      </c>
      <c r="D623" s="4" t="s">
        <v>165</v>
      </c>
      <c r="E623" s="5">
        <v>42391</v>
      </c>
      <c r="F623" t="s">
        <v>46</v>
      </c>
      <c r="G623" t="s">
        <v>47</v>
      </c>
      <c r="H623" t="s">
        <v>48</v>
      </c>
      <c r="I623" s="1"/>
      <c r="J623">
        <v>919</v>
      </c>
      <c r="K623" t="s">
        <v>66</v>
      </c>
      <c r="L623" t="s">
        <v>67</v>
      </c>
      <c r="M623">
        <v>990001</v>
      </c>
      <c r="N623" t="s">
        <v>51</v>
      </c>
      <c r="O623">
        <v>2.5</v>
      </c>
      <c r="Q623">
        <v>2.5</v>
      </c>
      <c r="S623" t="s">
        <v>165</v>
      </c>
      <c r="AE623">
        <v>12</v>
      </c>
      <c r="AF623">
        <v>7.6</v>
      </c>
      <c r="AG623">
        <v>5</v>
      </c>
      <c r="AH623" t="s">
        <v>53</v>
      </c>
      <c r="AI623" t="s">
        <v>54</v>
      </c>
      <c r="AJ623">
        <v>2</v>
      </c>
      <c r="AK623">
        <v>1</v>
      </c>
      <c r="AL623">
        <v>1</v>
      </c>
      <c r="AM623" t="s">
        <v>55</v>
      </c>
      <c r="AN623" t="s">
        <v>56</v>
      </c>
      <c r="AP623">
        <v>1</v>
      </c>
      <c r="AQ623" t="s">
        <v>57</v>
      </c>
      <c r="AR623">
        <v>0</v>
      </c>
      <c r="AW623" t="s">
        <v>58</v>
      </c>
      <c r="AX623">
        <v>0</v>
      </c>
      <c r="AY623">
        <v>2</v>
      </c>
      <c r="AZ623">
        <v>2.5</v>
      </c>
      <c r="BA623">
        <v>2.5</v>
      </c>
      <c r="BB623" t="s">
        <v>59</v>
      </c>
    </row>
    <row r="624" spans="1:54" x14ac:dyDescent="0.2">
      <c r="A624" s="4" t="str">
        <f>VLOOKUP(F624,'Matching-Tabelle'!$A$57:$B$61,2,FALSE)</f>
        <v>curdin.schenkel@tkb.ch</v>
      </c>
      <c r="B624" s="4" t="str">
        <f>VLOOKUP(J624,'Matching-Tabelle'!$A$1:$B$52,2,FALSE)</f>
        <v>WPI CTB</v>
      </c>
      <c r="C624" s="4">
        <v>1</v>
      </c>
      <c r="D624" s="4" t="s">
        <v>171</v>
      </c>
      <c r="E624" s="5">
        <v>42394</v>
      </c>
      <c r="F624" t="s">
        <v>46</v>
      </c>
      <c r="G624" t="s">
        <v>47</v>
      </c>
      <c r="H624" t="s">
        <v>48</v>
      </c>
      <c r="I624" s="1"/>
      <c r="J624">
        <v>919</v>
      </c>
      <c r="K624" t="s">
        <v>66</v>
      </c>
      <c r="L624" t="s">
        <v>67</v>
      </c>
      <c r="M624">
        <v>990001</v>
      </c>
      <c r="N624" t="s">
        <v>51</v>
      </c>
      <c r="O624">
        <v>1</v>
      </c>
      <c r="Q624">
        <v>1</v>
      </c>
      <c r="S624" t="s">
        <v>171</v>
      </c>
      <c r="AE624">
        <v>12</v>
      </c>
      <c r="AF624">
        <v>7.6</v>
      </c>
      <c r="AG624">
        <v>5</v>
      </c>
      <c r="AH624" t="s">
        <v>53</v>
      </c>
      <c r="AI624" t="s">
        <v>54</v>
      </c>
      <c r="AJ624">
        <v>2</v>
      </c>
      <c r="AK624">
        <v>1</v>
      </c>
      <c r="AL624">
        <v>1</v>
      </c>
      <c r="AM624" t="s">
        <v>55</v>
      </c>
      <c r="AN624" t="s">
        <v>56</v>
      </c>
      <c r="AP624">
        <v>1</v>
      </c>
      <c r="AQ624" t="s">
        <v>57</v>
      </c>
      <c r="AR624">
        <v>0</v>
      </c>
      <c r="AW624" t="s">
        <v>58</v>
      </c>
      <c r="AX624">
        <v>0</v>
      </c>
      <c r="AY624">
        <v>2</v>
      </c>
      <c r="AZ624">
        <v>1</v>
      </c>
      <c r="BA624">
        <v>1</v>
      </c>
      <c r="BB624" t="s">
        <v>59</v>
      </c>
    </row>
    <row r="625" spans="1:54" x14ac:dyDescent="0.2">
      <c r="A625" s="4" t="str">
        <f>VLOOKUP(F625,'Matching-Tabelle'!$A$57:$B$61,2,FALSE)</f>
        <v>curdin.schenkel@tkb.ch</v>
      </c>
      <c r="B625" s="4" t="str">
        <f>VLOOKUP(J625,'Matching-Tabelle'!$A$1:$B$52,2,FALSE)</f>
        <v>WPI CTB</v>
      </c>
      <c r="C625" s="4">
        <v>4.5</v>
      </c>
      <c r="D625" s="4" t="s">
        <v>181</v>
      </c>
      <c r="E625" s="5">
        <v>42396</v>
      </c>
      <c r="F625" t="s">
        <v>46</v>
      </c>
      <c r="G625" t="s">
        <v>47</v>
      </c>
      <c r="H625" t="s">
        <v>48</v>
      </c>
      <c r="I625" s="1"/>
      <c r="J625">
        <v>919</v>
      </c>
      <c r="K625" t="s">
        <v>66</v>
      </c>
      <c r="L625" t="s">
        <v>67</v>
      </c>
      <c r="M625">
        <v>990001</v>
      </c>
      <c r="N625" t="s">
        <v>51</v>
      </c>
      <c r="O625">
        <v>4.5</v>
      </c>
      <c r="Q625">
        <v>4.5</v>
      </c>
      <c r="S625" t="s">
        <v>181</v>
      </c>
      <c r="AE625">
        <v>12</v>
      </c>
      <c r="AF625">
        <v>7.6</v>
      </c>
      <c r="AG625">
        <v>5</v>
      </c>
      <c r="AH625" t="s">
        <v>53</v>
      </c>
      <c r="AI625" t="s">
        <v>54</v>
      </c>
      <c r="AJ625">
        <v>2</v>
      </c>
      <c r="AK625">
        <v>1</v>
      </c>
      <c r="AL625">
        <v>1</v>
      </c>
      <c r="AM625" t="s">
        <v>55</v>
      </c>
      <c r="AN625" t="s">
        <v>56</v>
      </c>
      <c r="AP625">
        <v>1</v>
      </c>
      <c r="AQ625" t="s">
        <v>57</v>
      </c>
      <c r="AR625">
        <v>0</v>
      </c>
      <c r="AW625" t="s">
        <v>58</v>
      </c>
      <c r="AX625">
        <v>0</v>
      </c>
      <c r="AY625">
        <v>2</v>
      </c>
      <c r="AZ625">
        <v>4.5</v>
      </c>
      <c r="BA625">
        <v>4.5</v>
      </c>
      <c r="BB625" t="s">
        <v>59</v>
      </c>
    </row>
    <row r="626" spans="1:54" x14ac:dyDescent="0.2">
      <c r="A626" s="4" t="str">
        <f>VLOOKUP(F626,'Matching-Tabelle'!$A$57:$B$61,2,FALSE)</f>
        <v>curdin.schenkel@tkb.ch</v>
      </c>
      <c r="B626" s="4" t="str">
        <f>VLOOKUP(J626,'Matching-Tabelle'!$A$1:$B$52,2,FALSE)</f>
        <v>WPI CTB</v>
      </c>
      <c r="C626" s="4">
        <v>3</v>
      </c>
      <c r="D626" s="4" t="s">
        <v>188</v>
      </c>
      <c r="E626" s="5">
        <v>42400</v>
      </c>
      <c r="F626" t="s">
        <v>46</v>
      </c>
      <c r="G626" t="s">
        <v>47</v>
      </c>
      <c r="H626" t="s">
        <v>48</v>
      </c>
      <c r="I626" s="1"/>
      <c r="J626">
        <v>919</v>
      </c>
      <c r="K626" t="s">
        <v>66</v>
      </c>
      <c r="L626" t="s">
        <v>67</v>
      </c>
      <c r="M626">
        <v>990001</v>
      </c>
      <c r="N626" t="s">
        <v>51</v>
      </c>
      <c r="O626">
        <v>3</v>
      </c>
      <c r="Q626">
        <v>3</v>
      </c>
      <c r="S626" t="s">
        <v>188</v>
      </c>
      <c r="AE626">
        <v>12</v>
      </c>
      <c r="AF626">
        <v>7.6</v>
      </c>
      <c r="AG626">
        <v>5</v>
      </c>
      <c r="AH626" t="s">
        <v>53</v>
      </c>
      <c r="AI626" t="s">
        <v>54</v>
      </c>
      <c r="AJ626">
        <v>2</v>
      </c>
      <c r="AK626">
        <v>1</v>
      </c>
      <c r="AL626">
        <v>1</v>
      </c>
      <c r="AM626" t="s">
        <v>55</v>
      </c>
      <c r="AN626" t="s">
        <v>56</v>
      </c>
      <c r="AP626">
        <v>1</v>
      </c>
      <c r="AQ626" t="s">
        <v>57</v>
      </c>
      <c r="AR626">
        <v>0</v>
      </c>
      <c r="AW626" t="s">
        <v>58</v>
      </c>
      <c r="AX626">
        <v>0</v>
      </c>
      <c r="AY626">
        <v>2</v>
      </c>
      <c r="AZ626">
        <v>3</v>
      </c>
      <c r="BA626">
        <v>3</v>
      </c>
      <c r="BB626" t="s">
        <v>59</v>
      </c>
    </row>
    <row r="627" spans="1:54" x14ac:dyDescent="0.2">
      <c r="A627" s="4" t="str">
        <f>VLOOKUP(F627,'Matching-Tabelle'!$A$57:$B$61,2,FALSE)</f>
        <v>curdin.schenkel@tkb.ch</v>
      </c>
      <c r="B627" s="4" t="str">
        <f>VLOOKUP(J627,'Matching-Tabelle'!$A$1:$B$52,2,FALSE)</f>
        <v>WPI CTB</v>
      </c>
      <c r="C627" s="4">
        <v>0.5</v>
      </c>
      <c r="D627" s="4" t="s">
        <v>198</v>
      </c>
      <c r="E627" s="5">
        <v>42402</v>
      </c>
      <c r="F627" t="s">
        <v>46</v>
      </c>
      <c r="G627" t="s">
        <v>47</v>
      </c>
      <c r="H627" t="s">
        <v>48</v>
      </c>
      <c r="I627" s="1"/>
      <c r="J627">
        <v>919</v>
      </c>
      <c r="K627" t="s">
        <v>66</v>
      </c>
      <c r="L627" t="s">
        <v>67</v>
      </c>
      <c r="M627">
        <v>990001</v>
      </c>
      <c r="N627" t="s">
        <v>51</v>
      </c>
      <c r="O627">
        <v>0.5</v>
      </c>
      <c r="Q627">
        <v>0.5</v>
      </c>
      <c r="S627" t="s">
        <v>198</v>
      </c>
      <c r="AE627">
        <v>12</v>
      </c>
      <c r="AF627">
        <v>7.6</v>
      </c>
      <c r="AG627">
        <v>5</v>
      </c>
      <c r="AH627" t="s">
        <v>53</v>
      </c>
      <c r="AI627" t="s">
        <v>54</v>
      </c>
      <c r="AJ627">
        <v>2</v>
      </c>
      <c r="AK627">
        <v>1</v>
      </c>
      <c r="AL627">
        <v>1</v>
      </c>
      <c r="AM627" t="s">
        <v>55</v>
      </c>
      <c r="AN627" t="s">
        <v>56</v>
      </c>
      <c r="AP627">
        <v>1</v>
      </c>
      <c r="AQ627" t="s">
        <v>57</v>
      </c>
      <c r="AR627">
        <v>0</v>
      </c>
      <c r="AW627" t="s">
        <v>58</v>
      </c>
      <c r="AX627">
        <v>0</v>
      </c>
      <c r="AY627">
        <v>2</v>
      </c>
      <c r="AZ627">
        <v>0.5</v>
      </c>
      <c r="BA627">
        <v>0.5</v>
      </c>
      <c r="BB627" t="s">
        <v>59</v>
      </c>
    </row>
    <row r="628" spans="1:54" x14ac:dyDescent="0.2">
      <c r="A628" s="4" t="str">
        <f>VLOOKUP(F628,'Matching-Tabelle'!$A$57:$B$61,2,FALSE)</f>
        <v>curdin.schenkel@tkb.ch</v>
      </c>
      <c r="B628" s="4" t="str">
        <f>VLOOKUP(J628,'Matching-Tabelle'!$A$1:$B$52,2,FALSE)</f>
        <v>WPI CTB</v>
      </c>
      <c r="C628" s="4">
        <v>1</v>
      </c>
      <c r="D628" s="4" t="s">
        <v>202</v>
      </c>
      <c r="E628" s="5">
        <v>42402</v>
      </c>
      <c r="F628" t="s">
        <v>46</v>
      </c>
      <c r="G628" t="s">
        <v>47</v>
      </c>
      <c r="H628" t="s">
        <v>48</v>
      </c>
      <c r="I628" s="1"/>
      <c r="J628">
        <v>919</v>
      </c>
      <c r="K628" t="s">
        <v>66</v>
      </c>
      <c r="L628" t="s">
        <v>67</v>
      </c>
      <c r="M628">
        <v>990001</v>
      </c>
      <c r="N628" t="s">
        <v>51</v>
      </c>
      <c r="O628">
        <v>1</v>
      </c>
      <c r="Q628">
        <v>1</v>
      </c>
      <c r="S628" t="s">
        <v>202</v>
      </c>
      <c r="AE628">
        <v>12</v>
      </c>
      <c r="AF628">
        <v>7.6</v>
      </c>
      <c r="AG628">
        <v>5</v>
      </c>
      <c r="AH628" t="s">
        <v>53</v>
      </c>
      <c r="AI628" t="s">
        <v>54</v>
      </c>
      <c r="AJ628">
        <v>2</v>
      </c>
      <c r="AK628">
        <v>1</v>
      </c>
      <c r="AL628">
        <v>1</v>
      </c>
      <c r="AM628" t="s">
        <v>55</v>
      </c>
      <c r="AN628" t="s">
        <v>56</v>
      </c>
      <c r="AP628">
        <v>1</v>
      </c>
      <c r="AQ628" t="s">
        <v>57</v>
      </c>
      <c r="AR628">
        <v>0</v>
      </c>
      <c r="AW628" t="s">
        <v>58</v>
      </c>
      <c r="AX628">
        <v>0</v>
      </c>
      <c r="AY628">
        <v>2</v>
      </c>
      <c r="AZ628">
        <v>1</v>
      </c>
      <c r="BA628">
        <v>1</v>
      </c>
      <c r="BB628" t="s">
        <v>59</v>
      </c>
    </row>
    <row r="629" spans="1:54" x14ac:dyDescent="0.2">
      <c r="A629" s="4" t="str">
        <f>VLOOKUP(F629,'Matching-Tabelle'!$A$57:$B$61,2,FALSE)</f>
        <v>curdin.schenkel@tkb.ch</v>
      </c>
      <c r="B629" s="4" t="str">
        <f>VLOOKUP(J629,'Matching-Tabelle'!$A$1:$B$52,2,FALSE)</f>
        <v>WPI CTB</v>
      </c>
      <c r="C629" s="4">
        <v>2</v>
      </c>
      <c r="D629" s="4" t="s">
        <v>205</v>
      </c>
      <c r="E629" s="5">
        <v>42404</v>
      </c>
      <c r="F629" t="s">
        <v>46</v>
      </c>
      <c r="G629" t="s">
        <v>47</v>
      </c>
      <c r="H629" t="s">
        <v>48</v>
      </c>
      <c r="I629" s="1"/>
      <c r="J629">
        <v>919</v>
      </c>
      <c r="K629" t="s">
        <v>66</v>
      </c>
      <c r="L629" t="s">
        <v>67</v>
      </c>
      <c r="M629">
        <v>990001</v>
      </c>
      <c r="N629" t="s">
        <v>51</v>
      </c>
      <c r="O629">
        <v>2</v>
      </c>
      <c r="Q629">
        <v>2</v>
      </c>
      <c r="S629" t="s">
        <v>205</v>
      </c>
      <c r="AE629">
        <v>12</v>
      </c>
      <c r="AF629">
        <v>7.6</v>
      </c>
      <c r="AG629">
        <v>5</v>
      </c>
      <c r="AH629" t="s">
        <v>53</v>
      </c>
      <c r="AI629" t="s">
        <v>54</v>
      </c>
      <c r="AJ629">
        <v>2</v>
      </c>
      <c r="AK629">
        <v>1</v>
      </c>
      <c r="AL629">
        <v>1</v>
      </c>
      <c r="AM629" t="s">
        <v>55</v>
      </c>
      <c r="AN629" t="s">
        <v>56</v>
      </c>
      <c r="AP629">
        <v>1</v>
      </c>
      <c r="AQ629" t="s">
        <v>57</v>
      </c>
      <c r="AR629">
        <v>0</v>
      </c>
      <c r="AW629" t="s">
        <v>58</v>
      </c>
      <c r="AX629">
        <v>0</v>
      </c>
      <c r="AY629">
        <v>2</v>
      </c>
      <c r="AZ629">
        <v>2</v>
      </c>
      <c r="BA629">
        <v>2</v>
      </c>
      <c r="BB629" t="s">
        <v>59</v>
      </c>
    </row>
    <row r="630" spans="1:54" x14ac:dyDescent="0.2">
      <c r="A630" s="4" t="str">
        <f>VLOOKUP(F630,'Matching-Tabelle'!$A$57:$B$61,2,FALSE)</f>
        <v>curdin.schenkel@tkb.ch</v>
      </c>
      <c r="B630" s="4" t="str">
        <f>VLOOKUP(J630,'Matching-Tabelle'!$A$1:$B$52,2,FALSE)</f>
        <v>WPI CTB</v>
      </c>
      <c r="C630" s="4">
        <v>0.75</v>
      </c>
      <c r="D630" s="4" t="s">
        <v>212</v>
      </c>
      <c r="E630" s="5">
        <v>42408</v>
      </c>
      <c r="F630" t="s">
        <v>46</v>
      </c>
      <c r="G630" t="s">
        <v>47</v>
      </c>
      <c r="H630" t="s">
        <v>48</v>
      </c>
      <c r="I630" s="1"/>
      <c r="J630">
        <v>919</v>
      </c>
      <c r="K630" t="s">
        <v>66</v>
      </c>
      <c r="L630" t="s">
        <v>67</v>
      </c>
      <c r="M630">
        <v>990001</v>
      </c>
      <c r="N630" t="s">
        <v>51</v>
      </c>
      <c r="O630">
        <v>0.75</v>
      </c>
      <c r="Q630">
        <v>0.75</v>
      </c>
      <c r="S630" t="s">
        <v>212</v>
      </c>
      <c r="AE630">
        <v>12</v>
      </c>
      <c r="AF630">
        <v>7.6</v>
      </c>
      <c r="AG630">
        <v>5</v>
      </c>
      <c r="AH630" t="s">
        <v>53</v>
      </c>
      <c r="AI630" t="s">
        <v>54</v>
      </c>
      <c r="AJ630">
        <v>2</v>
      </c>
      <c r="AK630">
        <v>1</v>
      </c>
      <c r="AL630">
        <v>1</v>
      </c>
      <c r="AM630" t="s">
        <v>55</v>
      </c>
      <c r="AN630" t="s">
        <v>56</v>
      </c>
      <c r="AP630">
        <v>1</v>
      </c>
      <c r="AQ630" t="s">
        <v>57</v>
      </c>
      <c r="AR630">
        <v>0</v>
      </c>
      <c r="AW630" t="s">
        <v>58</v>
      </c>
      <c r="AX630">
        <v>0</v>
      </c>
      <c r="AY630">
        <v>2</v>
      </c>
      <c r="AZ630">
        <v>0.75</v>
      </c>
      <c r="BA630">
        <v>0.75</v>
      </c>
      <c r="BB630" t="s">
        <v>59</v>
      </c>
    </row>
    <row r="631" spans="1:54" x14ac:dyDescent="0.2">
      <c r="A631" s="4" t="str">
        <f>VLOOKUP(F631,'Matching-Tabelle'!$A$57:$B$61,2,FALSE)</f>
        <v>curdin.schenkel@tkb.ch</v>
      </c>
      <c r="B631" s="4" t="str">
        <f>VLOOKUP(J631,'Matching-Tabelle'!$A$1:$B$52,2,FALSE)</f>
        <v>WPI CTB</v>
      </c>
      <c r="C631" s="4">
        <v>1</v>
      </c>
      <c r="D631" s="4" t="s">
        <v>221</v>
      </c>
      <c r="E631" s="5">
        <v>42409</v>
      </c>
      <c r="F631" t="s">
        <v>46</v>
      </c>
      <c r="G631" t="s">
        <v>47</v>
      </c>
      <c r="H631" t="s">
        <v>48</v>
      </c>
      <c r="I631" s="1"/>
      <c r="J631">
        <v>919</v>
      </c>
      <c r="K631" t="s">
        <v>66</v>
      </c>
      <c r="L631" t="s">
        <v>67</v>
      </c>
      <c r="M631">
        <v>990001</v>
      </c>
      <c r="N631" t="s">
        <v>51</v>
      </c>
      <c r="O631">
        <v>1</v>
      </c>
      <c r="Q631">
        <v>1</v>
      </c>
      <c r="S631" t="s">
        <v>221</v>
      </c>
      <c r="AE631">
        <v>12</v>
      </c>
      <c r="AF631">
        <v>7.6</v>
      </c>
      <c r="AG631">
        <v>5</v>
      </c>
      <c r="AH631" t="s">
        <v>53</v>
      </c>
      <c r="AI631" t="s">
        <v>54</v>
      </c>
      <c r="AJ631">
        <v>2</v>
      </c>
      <c r="AK631">
        <v>1</v>
      </c>
      <c r="AL631">
        <v>1</v>
      </c>
      <c r="AM631" t="s">
        <v>55</v>
      </c>
      <c r="AN631" t="s">
        <v>56</v>
      </c>
      <c r="AP631">
        <v>1</v>
      </c>
      <c r="AQ631" t="s">
        <v>57</v>
      </c>
      <c r="AR631">
        <v>0</v>
      </c>
      <c r="AW631" t="s">
        <v>58</v>
      </c>
      <c r="AX631">
        <v>0</v>
      </c>
      <c r="AY631">
        <v>2</v>
      </c>
      <c r="AZ631">
        <v>1</v>
      </c>
      <c r="BA631">
        <v>1</v>
      </c>
      <c r="BB631" t="s">
        <v>59</v>
      </c>
    </row>
    <row r="632" spans="1:54" x14ac:dyDescent="0.2">
      <c r="A632" s="4" t="str">
        <f>VLOOKUP(F632,'Matching-Tabelle'!$A$57:$B$61,2,FALSE)</f>
        <v>curdin.schenkel@tkb.ch</v>
      </c>
      <c r="B632" s="4" t="str">
        <f>VLOOKUP(J632,'Matching-Tabelle'!$A$1:$B$52,2,FALSE)</f>
        <v>WPI CTB</v>
      </c>
      <c r="C632" s="4">
        <v>1</v>
      </c>
      <c r="D632" s="4" t="s">
        <v>261</v>
      </c>
      <c r="E632" s="5">
        <v>42425</v>
      </c>
      <c r="F632" t="s">
        <v>46</v>
      </c>
      <c r="G632" t="s">
        <v>47</v>
      </c>
      <c r="H632" t="s">
        <v>48</v>
      </c>
      <c r="I632" s="1"/>
      <c r="J632">
        <v>919</v>
      </c>
      <c r="K632" t="s">
        <v>66</v>
      </c>
      <c r="L632" t="s">
        <v>67</v>
      </c>
      <c r="M632">
        <v>990001</v>
      </c>
      <c r="N632" t="s">
        <v>51</v>
      </c>
      <c r="O632">
        <v>1</v>
      </c>
      <c r="Q632">
        <v>1</v>
      </c>
      <c r="S632" t="s">
        <v>261</v>
      </c>
      <c r="AE632">
        <v>12</v>
      </c>
      <c r="AF632">
        <v>7.6</v>
      </c>
      <c r="AG632">
        <v>5</v>
      </c>
      <c r="AH632" t="s">
        <v>53</v>
      </c>
      <c r="AI632" t="s">
        <v>54</v>
      </c>
      <c r="AJ632">
        <v>2</v>
      </c>
      <c r="AK632">
        <v>1</v>
      </c>
      <c r="AL632">
        <v>1</v>
      </c>
      <c r="AM632" t="s">
        <v>55</v>
      </c>
      <c r="AN632" t="s">
        <v>56</v>
      </c>
      <c r="AP632">
        <v>1</v>
      </c>
      <c r="AQ632" t="s">
        <v>57</v>
      </c>
      <c r="AR632">
        <v>0</v>
      </c>
      <c r="AW632" t="s">
        <v>58</v>
      </c>
      <c r="AX632">
        <v>0</v>
      </c>
      <c r="AY632">
        <v>2</v>
      </c>
      <c r="AZ632">
        <v>1</v>
      </c>
      <c r="BA632">
        <v>1</v>
      </c>
      <c r="BB632" t="s">
        <v>59</v>
      </c>
    </row>
    <row r="633" spans="1:54" x14ac:dyDescent="0.2">
      <c r="A633" s="4" t="str">
        <f>VLOOKUP(F633,'Matching-Tabelle'!$A$57:$B$61,2,FALSE)</f>
        <v>curdin.schenkel@tkb.ch</v>
      </c>
      <c r="B633" s="4" t="str">
        <f>VLOOKUP(J633,'Matching-Tabelle'!$A$1:$B$52,2,FALSE)</f>
        <v>WPI CTB</v>
      </c>
      <c r="C633" s="4">
        <v>2</v>
      </c>
      <c r="D633" s="4" t="s">
        <v>266</v>
      </c>
      <c r="E633" s="5">
        <v>42426</v>
      </c>
      <c r="F633" t="s">
        <v>46</v>
      </c>
      <c r="G633" t="s">
        <v>47</v>
      </c>
      <c r="H633" t="s">
        <v>48</v>
      </c>
      <c r="I633" s="1"/>
      <c r="J633">
        <v>919</v>
      </c>
      <c r="K633" t="s">
        <v>66</v>
      </c>
      <c r="L633" t="s">
        <v>67</v>
      </c>
      <c r="M633">
        <v>990001</v>
      </c>
      <c r="N633" t="s">
        <v>51</v>
      </c>
      <c r="O633">
        <v>2</v>
      </c>
      <c r="Q633">
        <v>2</v>
      </c>
      <c r="S633" t="s">
        <v>266</v>
      </c>
      <c r="AE633">
        <v>12</v>
      </c>
      <c r="AF633">
        <v>7.6</v>
      </c>
      <c r="AG633">
        <v>5</v>
      </c>
      <c r="AH633" t="s">
        <v>53</v>
      </c>
      <c r="AI633" t="s">
        <v>54</v>
      </c>
      <c r="AJ633">
        <v>2</v>
      </c>
      <c r="AK633">
        <v>1</v>
      </c>
      <c r="AL633">
        <v>1</v>
      </c>
      <c r="AM633" t="s">
        <v>55</v>
      </c>
      <c r="AN633" t="s">
        <v>56</v>
      </c>
      <c r="AP633">
        <v>1</v>
      </c>
      <c r="AQ633" t="s">
        <v>57</v>
      </c>
      <c r="AR633">
        <v>0</v>
      </c>
      <c r="AW633" t="s">
        <v>58</v>
      </c>
      <c r="AX633">
        <v>0</v>
      </c>
      <c r="AY633">
        <v>2</v>
      </c>
      <c r="AZ633">
        <v>2</v>
      </c>
      <c r="BA633">
        <v>2</v>
      </c>
      <c r="BB633" t="s">
        <v>59</v>
      </c>
    </row>
    <row r="634" spans="1:54" x14ac:dyDescent="0.2">
      <c r="A634" s="4" t="str">
        <f>VLOOKUP(F634,'Matching-Tabelle'!$A$57:$B$61,2,FALSE)</f>
        <v>curdin.schenkel@tkb.ch</v>
      </c>
      <c r="B634" s="4" t="str">
        <f>VLOOKUP(J634,'Matching-Tabelle'!$A$1:$B$52,2,FALSE)</f>
        <v>WPI CTB</v>
      </c>
      <c r="C634" s="4">
        <v>0.5</v>
      </c>
      <c r="D634" s="4" t="s">
        <v>268</v>
      </c>
      <c r="E634" s="5">
        <v>42429</v>
      </c>
      <c r="F634" t="s">
        <v>46</v>
      </c>
      <c r="G634" t="s">
        <v>47</v>
      </c>
      <c r="H634" t="s">
        <v>48</v>
      </c>
      <c r="I634" s="1"/>
      <c r="J634">
        <v>919</v>
      </c>
      <c r="K634" t="s">
        <v>66</v>
      </c>
      <c r="L634" t="s">
        <v>67</v>
      </c>
      <c r="M634">
        <v>990001</v>
      </c>
      <c r="N634" t="s">
        <v>51</v>
      </c>
      <c r="O634">
        <v>0.5</v>
      </c>
      <c r="Q634">
        <v>0.5</v>
      </c>
      <c r="S634" t="s">
        <v>268</v>
      </c>
      <c r="AE634">
        <v>12</v>
      </c>
      <c r="AF634">
        <v>7.6</v>
      </c>
      <c r="AG634">
        <v>5</v>
      </c>
      <c r="AH634" t="s">
        <v>53</v>
      </c>
      <c r="AI634" t="s">
        <v>54</v>
      </c>
      <c r="AJ634">
        <v>2</v>
      </c>
      <c r="AK634">
        <v>1</v>
      </c>
      <c r="AL634">
        <v>1</v>
      </c>
      <c r="AM634" t="s">
        <v>55</v>
      </c>
      <c r="AN634" t="s">
        <v>56</v>
      </c>
      <c r="AP634">
        <v>1</v>
      </c>
      <c r="AQ634" t="s">
        <v>57</v>
      </c>
      <c r="AR634">
        <v>0</v>
      </c>
      <c r="AW634" t="s">
        <v>58</v>
      </c>
      <c r="AX634">
        <v>0</v>
      </c>
      <c r="AY634">
        <v>2</v>
      </c>
      <c r="AZ634">
        <v>0.5</v>
      </c>
      <c r="BA634">
        <v>0.5</v>
      </c>
      <c r="BB634" t="s">
        <v>59</v>
      </c>
    </row>
    <row r="635" spans="1:54" x14ac:dyDescent="0.2">
      <c r="A635" s="4" t="str">
        <f>VLOOKUP(F635,'Matching-Tabelle'!$A$57:$B$61,2,FALSE)</f>
        <v>curdin.schenkel@tkb.ch</v>
      </c>
      <c r="B635" s="4" t="str">
        <f>VLOOKUP(J635,'Matching-Tabelle'!$A$1:$B$52,2,FALSE)</f>
        <v>WPI CTB</v>
      </c>
      <c r="C635" s="4">
        <v>2.5</v>
      </c>
      <c r="D635" s="4" t="s">
        <v>269</v>
      </c>
      <c r="E635" s="5">
        <v>42429</v>
      </c>
      <c r="F635" t="s">
        <v>46</v>
      </c>
      <c r="G635" t="s">
        <v>47</v>
      </c>
      <c r="H635" t="s">
        <v>48</v>
      </c>
      <c r="I635" s="1"/>
      <c r="J635">
        <v>919</v>
      </c>
      <c r="K635" t="s">
        <v>66</v>
      </c>
      <c r="L635" t="s">
        <v>67</v>
      </c>
      <c r="M635">
        <v>990001</v>
      </c>
      <c r="N635" t="s">
        <v>51</v>
      </c>
      <c r="O635">
        <v>2.5</v>
      </c>
      <c r="Q635">
        <v>2.5</v>
      </c>
      <c r="S635" t="s">
        <v>269</v>
      </c>
      <c r="AE635">
        <v>12</v>
      </c>
      <c r="AF635">
        <v>7.6</v>
      </c>
      <c r="AG635">
        <v>5</v>
      </c>
      <c r="AH635" t="s">
        <v>53</v>
      </c>
      <c r="AI635" t="s">
        <v>54</v>
      </c>
      <c r="AJ635">
        <v>2</v>
      </c>
      <c r="AK635">
        <v>1</v>
      </c>
      <c r="AL635">
        <v>1</v>
      </c>
      <c r="AM635" t="s">
        <v>55</v>
      </c>
      <c r="AN635" t="s">
        <v>56</v>
      </c>
      <c r="AP635">
        <v>1</v>
      </c>
      <c r="AQ635" t="s">
        <v>57</v>
      </c>
      <c r="AR635">
        <v>0</v>
      </c>
      <c r="AW635" t="s">
        <v>58</v>
      </c>
      <c r="AX635">
        <v>0</v>
      </c>
      <c r="AY635">
        <v>2</v>
      </c>
      <c r="AZ635">
        <v>2.5</v>
      </c>
      <c r="BA635">
        <v>2.5</v>
      </c>
      <c r="BB635" t="s">
        <v>59</v>
      </c>
    </row>
    <row r="636" spans="1:54" x14ac:dyDescent="0.2">
      <c r="A636" s="4" t="str">
        <f>VLOOKUP(F636,'Matching-Tabelle'!$A$57:$B$61,2,FALSE)</f>
        <v>curdin.schenkel@tkb.ch</v>
      </c>
      <c r="B636" s="4" t="str">
        <f>VLOOKUP(J636,'Matching-Tabelle'!$A$1:$B$52,2,FALSE)</f>
        <v>WPI CTB</v>
      </c>
      <c r="C636" s="4">
        <v>3.5</v>
      </c>
      <c r="D636" s="4" t="s">
        <v>273</v>
      </c>
      <c r="E636" s="5">
        <v>42431</v>
      </c>
      <c r="F636" t="s">
        <v>46</v>
      </c>
      <c r="G636" t="s">
        <v>47</v>
      </c>
      <c r="H636" t="s">
        <v>48</v>
      </c>
      <c r="I636" s="1"/>
      <c r="J636">
        <v>919</v>
      </c>
      <c r="K636" t="s">
        <v>66</v>
      </c>
      <c r="L636" t="s">
        <v>67</v>
      </c>
      <c r="M636">
        <v>990001</v>
      </c>
      <c r="N636" t="s">
        <v>51</v>
      </c>
      <c r="O636">
        <v>3.5</v>
      </c>
      <c r="Q636">
        <v>3.5</v>
      </c>
      <c r="S636" t="s">
        <v>273</v>
      </c>
      <c r="AE636">
        <v>12</v>
      </c>
      <c r="AF636">
        <v>7.6</v>
      </c>
      <c r="AG636">
        <v>5</v>
      </c>
      <c r="AH636" t="s">
        <v>53</v>
      </c>
      <c r="AI636" t="s">
        <v>54</v>
      </c>
      <c r="AJ636">
        <v>2</v>
      </c>
      <c r="AK636">
        <v>1</v>
      </c>
      <c r="AL636">
        <v>1</v>
      </c>
      <c r="AM636" t="s">
        <v>55</v>
      </c>
      <c r="AN636" t="s">
        <v>56</v>
      </c>
      <c r="AP636">
        <v>1</v>
      </c>
      <c r="AQ636" t="s">
        <v>57</v>
      </c>
      <c r="AR636">
        <v>0</v>
      </c>
      <c r="AW636" t="s">
        <v>58</v>
      </c>
      <c r="AX636">
        <v>0</v>
      </c>
      <c r="AY636">
        <v>2</v>
      </c>
      <c r="AZ636">
        <v>3.5</v>
      </c>
      <c r="BA636">
        <v>3.5</v>
      </c>
      <c r="BB636" t="s">
        <v>59</v>
      </c>
    </row>
    <row r="637" spans="1:54" x14ac:dyDescent="0.2">
      <c r="A637" s="4" t="str">
        <f>VLOOKUP(F637,'Matching-Tabelle'!$A$57:$B$61,2,FALSE)</f>
        <v>curdin.schenkel@tkb.ch</v>
      </c>
      <c r="B637" s="4" t="str">
        <f>VLOOKUP(J637,'Matching-Tabelle'!$A$1:$B$52,2,FALSE)</f>
        <v>WPI CTB</v>
      </c>
      <c r="C637" s="4">
        <v>3</v>
      </c>
      <c r="D637" s="4" t="s">
        <v>274</v>
      </c>
      <c r="E637" s="5">
        <v>42432</v>
      </c>
      <c r="F637" t="s">
        <v>46</v>
      </c>
      <c r="G637" t="s">
        <v>47</v>
      </c>
      <c r="H637" t="s">
        <v>48</v>
      </c>
      <c r="I637" s="1"/>
      <c r="J637">
        <v>919</v>
      </c>
      <c r="K637" t="s">
        <v>66</v>
      </c>
      <c r="L637" t="s">
        <v>67</v>
      </c>
      <c r="M637">
        <v>990001</v>
      </c>
      <c r="N637" t="s">
        <v>51</v>
      </c>
      <c r="O637">
        <v>3</v>
      </c>
      <c r="Q637">
        <v>3</v>
      </c>
      <c r="S637" t="s">
        <v>274</v>
      </c>
      <c r="AE637">
        <v>12</v>
      </c>
      <c r="AF637">
        <v>7.6</v>
      </c>
      <c r="AG637">
        <v>5</v>
      </c>
      <c r="AH637" t="s">
        <v>53</v>
      </c>
      <c r="AI637" t="s">
        <v>54</v>
      </c>
      <c r="AJ637">
        <v>2</v>
      </c>
      <c r="AK637">
        <v>1</v>
      </c>
      <c r="AL637">
        <v>1</v>
      </c>
      <c r="AM637" t="s">
        <v>55</v>
      </c>
      <c r="AN637" t="s">
        <v>56</v>
      </c>
      <c r="AP637">
        <v>1</v>
      </c>
      <c r="AQ637" t="s">
        <v>57</v>
      </c>
      <c r="AR637">
        <v>0</v>
      </c>
      <c r="AW637" t="s">
        <v>58</v>
      </c>
      <c r="AX637">
        <v>0</v>
      </c>
      <c r="AY637">
        <v>2</v>
      </c>
      <c r="AZ637">
        <v>3</v>
      </c>
      <c r="BA637">
        <v>3</v>
      </c>
      <c r="BB637" t="s">
        <v>59</v>
      </c>
    </row>
    <row r="638" spans="1:54" x14ac:dyDescent="0.2">
      <c r="A638" s="4" t="str">
        <f>VLOOKUP(F638,'Matching-Tabelle'!$A$57:$B$61,2,FALSE)</f>
        <v>curdin.schenkel@tkb.ch</v>
      </c>
      <c r="B638" s="4" t="str">
        <f>VLOOKUP(J638,'Matching-Tabelle'!$A$1:$B$52,2,FALSE)</f>
        <v>WPI CTB</v>
      </c>
      <c r="C638" s="4">
        <v>4</v>
      </c>
      <c r="D638" s="4" t="s">
        <v>279</v>
      </c>
      <c r="E638" s="5">
        <v>42433</v>
      </c>
      <c r="F638" t="s">
        <v>46</v>
      </c>
      <c r="G638" t="s">
        <v>47</v>
      </c>
      <c r="H638" t="s">
        <v>48</v>
      </c>
      <c r="I638" s="1"/>
      <c r="J638">
        <v>919</v>
      </c>
      <c r="K638" t="s">
        <v>66</v>
      </c>
      <c r="L638" t="s">
        <v>67</v>
      </c>
      <c r="M638">
        <v>990001</v>
      </c>
      <c r="N638" t="s">
        <v>51</v>
      </c>
      <c r="O638">
        <v>4</v>
      </c>
      <c r="Q638">
        <v>4</v>
      </c>
      <c r="S638" t="s">
        <v>279</v>
      </c>
      <c r="AE638">
        <v>12</v>
      </c>
      <c r="AF638">
        <v>7.6</v>
      </c>
      <c r="AG638">
        <v>5</v>
      </c>
      <c r="AH638" t="s">
        <v>53</v>
      </c>
      <c r="AI638" t="s">
        <v>54</v>
      </c>
      <c r="AJ638">
        <v>2</v>
      </c>
      <c r="AK638">
        <v>1</v>
      </c>
      <c r="AL638">
        <v>1</v>
      </c>
      <c r="AM638" t="s">
        <v>55</v>
      </c>
      <c r="AN638" t="s">
        <v>56</v>
      </c>
      <c r="AP638">
        <v>1</v>
      </c>
      <c r="AQ638" t="s">
        <v>57</v>
      </c>
      <c r="AR638">
        <v>0</v>
      </c>
      <c r="AW638" t="s">
        <v>58</v>
      </c>
      <c r="AX638">
        <v>0</v>
      </c>
      <c r="AY638">
        <v>2</v>
      </c>
      <c r="AZ638">
        <v>4</v>
      </c>
      <c r="BA638">
        <v>4</v>
      </c>
      <c r="BB638" t="s">
        <v>59</v>
      </c>
    </row>
    <row r="639" spans="1:54" x14ac:dyDescent="0.2">
      <c r="A639" s="4" t="str">
        <f>VLOOKUP(F639,'Matching-Tabelle'!$A$57:$B$61,2,FALSE)</f>
        <v>curdin.schenkel@tkb.ch</v>
      </c>
      <c r="B639" s="4" t="str">
        <f>VLOOKUP(J639,'Matching-Tabelle'!$A$1:$B$52,2,FALSE)</f>
        <v>WPI CTB</v>
      </c>
      <c r="C639" s="4">
        <v>2</v>
      </c>
      <c r="D639" s="4" t="s">
        <v>283</v>
      </c>
      <c r="E639" s="5">
        <v>42436</v>
      </c>
      <c r="F639" t="s">
        <v>46</v>
      </c>
      <c r="G639" t="s">
        <v>47</v>
      </c>
      <c r="H639" t="s">
        <v>48</v>
      </c>
      <c r="I639" s="1"/>
      <c r="J639">
        <v>919</v>
      </c>
      <c r="K639" t="s">
        <v>66</v>
      </c>
      <c r="L639" t="s">
        <v>67</v>
      </c>
      <c r="M639">
        <v>990001</v>
      </c>
      <c r="N639" t="s">
        <v>51</v>
      </c>
      <c r="O639">
        <v>2</v>
      </c>
      <c r="Q639">
        <v>2</v>
      </c>
      <c r="S639" t="s">
        <v>283</v>
      </c>
      <c r="AE639">
        <v>12</v>
      </c>
      <c r="AF639">
        <v>7.6</v>
      </c>
      <c r="AG639">
        <v>5</v>
      </c>
      <c r="AH639" t="s">
        <v>53</v>
      </c>
      <c r="AI639" t="s">
        <v>54</v>
      </c>
      <c r="AJ639">
        <v>2</v>
      </c>
      <c r="AK639">
        <v>1</v>
      </c>
      <c r="AL639">
        <v>1</v>
      </c>
      <c r="AM639" t="s">
        <v>55</v>
      </c>
      <c r="AN639" t="s">
        <v>56</v>
      </c>
      <c r="AP639">
        <v>1</v>
      </c>
      <c r="AQ639" t="s">
        <v>57</v>
      </c>
      <c r="AR639">
        <v>0</v>
      </c>
      <c r="AW639" t="s">
        <v>58</v>
      </c>
      <c r="AX639">
        <v>0</v>
      </c>
      <c r="AY639">
        <v>2</v>
      </c>
      <c r="AZ639">
        <v>2</v>
      </c>
      <c r="BA639">
        <v>2</v>
      </c>
      <c r="BB639" t="s">
        <v>59</v>
      </c>
    </row>
    <row r="640" spans="1:54" x14ac:dyDescent="0.2">
      <c r="A640" s="4" t="str">
        <f>VLOOKUP(F640,'Matching-Tabelle'!$A$57:$B$61,2,FALSE)</f>
        <v>curdin.schenkel@tkb.ch</v>
      </c>
      <c r="B640" s="4" t="str">
        <f>VLOOKUP(J640,'Matching-Tabelle'!$A$1:$B$52,2,FALSE)</f>
        <v>WPI CTB</v>
      </c>
      <c r="C640" s="4">
        <v>3</v>
      </c>
      <c r="D640" s="4" t="s">
        <v>286</v>
      </c>
      <c r="E640" s="5">
        <v>42438</v>
      </c>
      <c r="F640" t="s">
        <v>46</v>
      </c>
      <c r="G640" t="s">
        <v>47</v>
      </c>
      <c r="H640" t="s">
        <v>48</v>
      </c>
      <c r="I640" s="1"/>
      <c r="J640">
        <v>919</v>
      </c>
      <c r="K640" t="s">
        <v>66</v>
      </c>
      <c r="L640" t="s">
        <v>67</v>
      </c>
      <c r="M640">
        <v>990001</v>
      </c>
      <c r="N640" t="s">
        <v>51</v>
      </c>
      <c r="O640">
        <v>3</v>
      </c>
      <c r="Q640">
        <v>3</v>
      </c>
      <c r="S640" t="s">
        <v>286</v>
      </c>
      <c r="AE640">
        <v>12</v>
      </c>
      <c r="AF640">
        <v>7.6</v>
      </c>
      <c r="AG640">
        <v>5</v>
      </c>
      <c r="AH640" t="s">
        <v>53</v>
      </c>
      <c r="AI640" t="s">
        <v>54</v>
      </c>
      <c r="AJ640">
        <v>2</v>
      </c>
      <c r="AK640">
        <v>1</v>
      </c>
      <c r="AL640">
        <v>1</v>
      </c>
      <c r="AM640" t="s">
        <v>55</v>
      </c>
      <c r="AN640" t="s">
        <v>56</v>
      </c>
      <c r="AP640">
        <v>1</v>
      </c>
      <c r="AQ640" t="s">
        <v>57</v>
      </c>
      <c r="AR640">
        <v>0</v>
      </c>
      <c r="AW640" t="s">
        <v>58</v>
      </c>
      <c r="AX640">
        <v>0</v>
      </c>
      <c r="AY640">
        <v>2</v>
      </c>
      <c r="AZ640">
        <v>3</v>
      </c>
      <c r="BA640">
        <v>3</v>
      </c>
      <c r="BB640" t="s">
        <v>59</v>
      </c>
    </row>
    <row r="641" spans="1:54" x14ac:dyDescent="0.2">
      <c r="A641" s="4" t="str">
        <f>VLOOKUP(F641,'Matching-Tabelle'!$A$57:$B$61,2,FALSE)</f>
        <v>curdin.schenkel@tkb.ch</v>
      </c>
      <c r="B641" s="4" t="str">
        <f>VLOOKUP(J641,'Matching-Tabelle'!$A$1:$B$52,2,FALSE)</f>
        <v>WPI CTB</v>
      </c>
      <c r="C641" s="4">
        <v>0.5</v>
      </c>
      <c r="D641" s="4" t="s">
        <v>287</v>
      </c>
      <c r="E641" s="5">
        <v>42438</v>
      </c>
      <c r="F641" t="s">
        <v>46</v>
      </c>
      <c r="G641" t="s">
        <v>47</v>
      </c>
      <c r="H641" t="s">
        <v>48</v>
      </c>
      <c r="I641" s="1"/>
      <c r="J641">
        <v>919</v>
      </c>
      <c r="K641" t="s">
        <v>66</v>
      </c>
      <c r="L641" t="s">
        <v>67</v>
      </c>
      <c r="M641">
        <v>990001</v>
      </c>
      <c r="N641" t="s">
        <v>51</v>
      </c>
      <c r="O641">
        <v>0.5</v>
      </c>
      <c r="Q641">
        <v>0.5</v>
      </c>
      <c r="S641" t="s">
        <v>287</v>
      </c>
      <c r="AE641">
        <v>12</v>
      </c>
      <c r="AF641">
        <v>7.6</v>
      </c>
      <c r="AG641">
        <v>5</v>
      </c>
      <c r="AH641" t="s">
        <v>53</v>
      </c>
      <c r="AI641" t="s">
        <v>54</v>
      </c>
      <c r="AJ641">
        <v>2</v>
      </c>
      <c r="AK641">
        <v>1</v>
      </c>
      <c r="AL641">
        <v>1</v>
      </c>
      <c r="AM641" t="s">
        <v>55</v>
      </c>
      <c r="AN641" t="s">
        <v>56</v>
      </c>
      <c r="AP641">
        <v>1</v>
      </c>
      <c r="AQ641" t="s">
        <v>57</v>
      </c>
      <c r="AR641">
        <v>0</v>
      </c>
      <c r="AW641" t="s">
        <v>58</v>
      </c>
      <c r="AX641">
        <v>0</v>
      </c>
      <c r="AY641">
        <v>2</v>
      </c>
      <c r="AZ641">
        <v>0.5</v>
      </c>
      <c r="BA641">
        <v>0.5</v>
      </c>
      <c r="BB641" t="s">
        <v>59</v>
      </c>
    </row>
    <row r="642" spans="1:54" x14ac:dyDescent="0.2">
      <c r="A642" s="4" t="str">
        <f>VLOOKUP(F642,'Matching-Tabelle'!$A$57:$B$61,2,FALSE)</f>
        <v>curdin.schenkel@tkb.ch</v>
      </c>
      <c r="B642" s="4" t="str">
        <f>VLOOKUP(J642,'Matching-Tabelle'!$A$1:$B$52,2,FALSE)</f>
        <v>WPI CTB</v>
      </c>
      <c r="C642" s="4">
        <v>1.5</v>
      </c>
      <c r="D642" s="4" t="s">
        <v>293</v>
      </c>
      <c r="E642" s="5">
        <v>42439</v>
      </c>
      <c r="F642" t="s">
        <v>46</v>
      </c>
      <c r="G642" t="s">
        <v>47</v>
      </c>
      <c r="H642" t="s">
        <v>48</v>
      </c>
      <c r="I642" s="1"/>
      <c r="J642">
        <v>919</v>
      </c>
      <c r="K642" t="s">
        <v>66</v>
      </c>
      <c r="L642" t="s">
        <v>67</v>
      </c>
      <c r="M642">
        <v>990001</v>
      </c>
      <c r="N642" t="s">
        <v>51</v>
      </c>
      <c r="O642">
        <v>1.5</v>
      </c>
      <c r="Q642">
        <v>1.5</v>
      </c>
      <c r="S642" t="s">
        <v>293</v>
      </c>
      <c r="AE642">
        <v>12</v>
      </c>
      <c r="AF642">
        <v>7.6</v>
      </c>
      <c r="AG642">
        <v>5</v>
      </c>
      <c r="AH642" t="s">
        <v>53</v>
      </c>
      <c r="AI642" t="s">
        <v>54</v>
      </c>
      <c r="AJ642">
        <v>2</v>
      </c>
      <c r="AK642">
        <v>1</v>
      </c>
      <c r="AL642">
        <v>1</v>
      </c>
      <c r="AM642" t="s">
        <v>55</v>
      </c>
      <c r="AN642" t="s">
        <v>56</v>
      </c>
      <c r="AP642">
        <v>1</v>
      </c>
      <c r="AQ642" t="s">
        <v>57</v>
      </c>
      <c r="AR642">
        <v>0</v>
      </c>
      <c r="AW642" t="s">
        <v>58</v>
      </c>
      <c r="AX642">
        <v>0</v>
      </c>
      <c r="AY642">
        <v>2</v>
      </c>
      <c r="AZ642">
        <v>1.5</v>
      </c>
      <c r="BA642">
        <v>1.5</v>
      </c>
      <c r="BB642" t="s">
        <v>59</v>
      </c>
    </row>
    <row r="643" spans="1:54" x14ac:dyDescent="0.2">
      <c r="A643" s="4" t="str">
        <f>VLOOKUP(F643,'Matching-Tabelle'!$A$57:$B$61,2,FALSE)</f>
        <v>curdin.schenkel@tkb.ch</v>
      </c>
      <c r="B643" s="4" t="str">
        <f>VLOOKUP(J643,'Matching-Tabelle'!$A$1:$B$52,2,FALSE)</f>
        <v>WPI CTB</v>
      </c>
      <c r="C643" s="4">
        <v>3</v>
      </c>
      <c r="D643" s="4" t="s">
        <v>298</v>
      </c>
      <c r="E643" s="5">
        <v>42440</v>
      </c>
      <c r="F643" t="s">
        <v>46</v>
      </c>
      <c r="G643" t="s">
        <v>47</v>
      </c>
      <c r="H643" t="s">
        <v>48</v>
      </c>
      <c r="I643" s="1"/>
      <c r="J643">
        <v>919</v>
      </c>
      <c r="K643" t="s">
        <v>66</v>
      </c>
      <c r="L643" t="s">
        <v>67</v>
      </c>
      <c r="M643">
        <v>990001</v>
      </c>
      <c r="N643" t="s">
        <v>51</v>
      </c>
      <c r="O643">
        <v>3</v>
      </c>
      <c r="Q643">
        <v>3</v>
      </c>
      <c r="S643" t="s">
        <v>298</v>
      </c>
      <c r="AE643">
        <v>12</v>
      </c>
      <c r="AF643">
        <v>7.6</v>
      </c>
      <c r="AG643">
        <v>5</v>
      </c>
      <c r="AH643" t="s">
        <v>53</v>
      </c>
      <c r="AI643" t="s">
        <v>54</v>
      </c>
      <c r="AJ643">
        <v>2</v>
      </c>
      <c r="AK643">
        <v>1</v>
      </c>
      <c r="AL643">
        <v>1</v>
      </c>
      <c r="AM643" t="s">
        <v>55</v>
      </c>
      <c r="AN643" t="s">
        <v>56</v>
      </c>
      <c r="AP643">
        <v>1</v>
      </c>
      <c r="AQ643" t="s">
        <v>57</v>
      </c>
      <c r="AR643">
        <v>0</v>
      </c>
      <c r="AW643" t="s">
        <v>58</v>
      </c>
      <c r="AX643">
        <v>0</v>
      </c>
      <c r="AY643">
        <v>2</v>
      </c>
      <c r="AZ643">
        <v>3</v>
      </c>
      <c r="BA643">
        <v>3</v>
      </c>
      <c r="BB643" t="s">
        <v>59</v>
      </c>
    </row>
    <row r="644" spans="1:54" x14ac:dyDescent="0.2">
      <c r="A644" s="4" t="str">
        <f>VLOOKUP(F644,'Matching-Tabelle'!$A$57:$B$61,2,FALSE)</f>
        <v>curdin.schenkel@tkb.ch</v>
      </c>
      <c r="B644" s="4" t="str">
        <f>VLOOKUP(J644,'Matching-Tabelle'!$A$1:$B$52,2,FALSE)</f>
        <v>WPI CTB</v>
      </c>
      <c r="C644" s="4">
        <v>3</v>
      </c>
      <c r="D644" s="4" t="s">
        <v>299</v>
      </c>
      <c r="E644" s="5">
        <v>42440</v>
      </c>
      <c r="F644" t="s">
        <v>46</v>
      </c>
      <c r="G644" t="s">
        <v>47</v>
      </c>
      <c r="H644" t="s">
        <v>48</v>
      </c>
      <c r="I644" s="1"/>
      <c r="J644">
        <v>919</v>
      </c>
      <c r="K644" t="s">
        <v>66</v>
      </c>
      <c r="L644" t="s">
        <v>67</v>
      </c>
      <c r="M644">
        <v>990001</v>
      </c>
      <c r="N644" t="s">
        <v>51</v>
      </c>
      <c r="O644">
        <v>3</v>
      </c>
      <c r="Q644">
        <v>3</v>
      </c>
      <c r="S644" t="s">
        <v>299</v>
      </c>
      <c r="AE644">
        <v>12</v>
      </c>
      <c r="AF644">
        <v>7.6</v>
      </c>
      <c r="AG644">
        <v>5</v>
      </c>
      <c r="AH644" t="s">
        <v>53</v>
      </c>
      <c r="AI644" t="s">
        <v>54</v>
      </c>
      <c r="AJ644">
        <v>2</v>
      </c>
      <c r="AK644">
        <v>1</v>
      </c>
      <c r="AL644">
        <v>1</v>
      </c>
      <c r="AM644" t="s">
        <v>55</v>
      </c>
      <c r="AN644" t="s">
        <v>56</v>
      </c>
      <c r="AP644">
        <v>1</v>
      </c>
      <c r="AQ644" t="s">
        <v>57</v>
      </c>
      <c r="AR644">
        <v>0</v>
      </c>
      <c r="AW644" t="s">
        <v>58</v>
      </c>
      <c r="AX644">
        <v>0</v>
      </c>
      <c r="AY644">
        <v>2</v>
      </c>
      <c r="AZ644">
        <v>3</v>
      </c>
      <c r="BA644">
        <v>3</v>
      </c>
      <c r="BB644" t="s">
        <v>59</v>
      </c>
    </row>
    <row r="645" spans="1:54" x14ac:dyDescent="0.2">
      <c r="A645" s="4" t="str">
        <f>VLOOKUP(F645,'Matching-Tabelle'!$A$57:$B$61,2,FALSE)</f>
        <v>curdin.schenkel@tkb.ch</v>
      </c>
      <c r="B645" s="4" t="str">
        <f>VLOOKUP(J645,'Matching-Tabelle'!$A$1:$B$52,2,FALSE)</f>
        <v>WPI CTB</v>
      </c>
      <c r="C645" s="4">
        <v>3</v>
      </c>
      <c r="D645" s="4" t="s">
        <v>304</v>
      </c>
      <c r="E645" s="5">
        <v>42444</v>
      </c>
      <c r="F645" t="s">
        <v>46</v>
      </c>
      <c r="G645" t="s">
        <v>47</v>
      </c>
      <c r="H645" t="s">
        <v>48</v>
      </c>
      <c r="I645" s="1"/>
      <c r="J645">
        <v>919</v>
      </c>
      <c r="K645" t="s">
        <v>66</v>
      </c>
      <c r="L645" t="s">
        <v>67</v>
      </c>
      <c r="M645">
        <v>990001</v>
      </c>
      <c r="N645" t="s">
        <v>51</v>
      </c>
      <c r="O645">
        <v>3</v>
      </c>
      <c r="Q645">
        <v>3</v>
      </c>
      <c r="S645" t="s">
        <v>304</v>
      </c>
      <c r="AE645">
        <v>12</v>
      </c>
      <c r="AF645">
        <v>7.6</v>
      </c>
      <c r="AG645">
        <v>5</v>
      </c>
      <c r="AH645" t="s">
        <v>53</v>
      </c>
      <c r="AI645" t="s">
        <v>54</v>
      </c>
      <c r="AJ645">
        <v>2</v>
      </c>
      <c r="AK645">
        <v>1</v>
      </c>
      <c r="AL645">
        <v>1</v>
      </c>
      <c r="AM645" t="s">
        <v>55</v>
      </c>
      <c r="AN645" t="s">
        <v>56</v>
      </c>
      <c r="AP645">
        <v>1</v>
      </c>
      <c r="AQ645" t="s">
        <v>57</v>
      </c>
      <c r="AR645">
        <v>0</v>
      </c>
      <c r="AW645" t="s">
        <v>58</v>
      </c>
      <c r="AX645">
        <v>0</v>
      </c>
      <c r="AY645">
        <v>2</v>
      </c>
      <c r="AZ645">
        <v>3</v>
      </c>
      <c r="BA645">
        <v>3</v>
      </c>
      <c r="BB645" t="s">
        <v>59</v>
      </c>
    </row>
    <row r="646" spans="1:54" x14ac:dyDescent="0.2">
      <c r="A646" s="4" t="str">
        <f>VLOOKUP(F646,'Matching-Tabelle'!$A$57:$B$61,2,FALSE)</f>
        <v>curdin.schenkel@tkb.ch</v>
      </c>
      <c r="B646" s="4" t="str">
        <f>VLOOKUP(J646,'Matching-Tabelle'!$A$1:$B$52,2,FALSE)</f>
        <v>WPI CTB</v>
      </c>
      <c r="C646" s="4">
        <v>1</v>
      </c>
      <c r="D646" s="4" t="s">
        <v>312</v>
      </c>
      <c r="E646" s="5">
        <v>42450</v>
      </c>
      <c r="F646" t="s">
        <v>46</v>
      </c>
      <c r="G646" t="s">
        <v>47</v>
      </c>
      <c r="H646" t="s">
        <v>48</v>
      </c>
      <c r="I646" s="1"/>
      <c r="J646">
        <v>919</v>
      </c>
      <c r="K646" t="s">
        <v>66</v>
      </c>
      <c r="L646" t="s">
        <v>67</v>
      </c>
      <c r="M646">
        <v>990001</v>
      </c>
      <c r="N646" t="s">
        <v>51</v>
      </c>
      <c r="O646">
        <v>1</v>
      </c>
      <c r="Q646">
        <v>1</v>
      </c>
      <c r="S646" t="s">
        <v>312</v>
      </c>
      <c r="AE646">
        <v>12</v>
      </c>
      <c r="AF646">
        <v>7.6</v>
      </c>
      <c r="AG646">
        <v>5</v>
      </c>
      <c r="AH646" t="s">
        <v>53</v>
      </c>
      <c r="AI646" t="s">
        <v>54</v>
      </c>
      <c r="AJ646">
        <v>2</v>
      </c>
      <c r="AK646">
        <v>1</v>
      </c>
      <c r="AL646">
        <v>1</v>
      </c>
      <c r="AM646" t="s">
        <v>55</v>
      </c>
      <c r="AN646" t="s">
        <v>56</v>
      </c>
      <c r="AP646">
        <v>1</v>
      </c>
      <c r="AQ646" t="s">
        <v>57</v>
      </c>
      <c r="AR646">
        <v>0</v>
      </c>
      <c r="AW646" t="s">
        <v>58</v>
      </c>
      <c r="AX646">
        <v>0</v>
      </c>
      <c r="AY646">
        <v>2</v>
      </c>
      <c r="AZ646">
        <v>1</v>
      </c>
      <c r="BA646">
        <v>1</v>
      </c>
      <c r="BB646" t="s">
        <v>59</v>
      </c>
    </row>
    <row r="647" spans="1:54" x14ac:dyDescent="0.2">
      <c r="A647" s="4" t="str">
        <f>VLOOKUP(F647,'Matching-Tabelle'!$A$57:$B$61,2,FALSE)</f>
        <v>curdin.schenkel@tkb.ch</v>
      </c>
      <c r="B647" s="4" t="str">
        <f>VLOOKUP(J647,'Matching-Tabelle'!$A$1:$B$52,2,FALSE)</f>
        <v>WPI CTB</v>
      </c>
      <c r="C647" s="4">
        <v>1</v>
      </c>
      <c r="D647" s="4" t="s">
        <v>313</v>
      </c>
      <c r="E647" s="5">
        <v>42450</v>
      </c>
      <c r="F647" t="s">
        <v>46</v>
      </c>
      <c r="G647" t="s">
        <v>47</v>
      </c>
      <c r="H647" t="s">
        <v>48</v>
      </c>
      <c r="I647" s="1"/>
      <c r="J647">
        <v>919</v>
      </c>
      <c r="K647" t="s">
        <v>66</v>
      </c>
      <c r="L647" t="s">
        <v>67</v>
      </c>
      <c r="M647">
        <v>990001</v>
      </c>
      <c r="N647" t="s">
        <v>51</v>
      </c>
      <c r="O647">
        <v>1</v>
      </c>
      <c r="Q647">
        <v>1</v>
      </c>
      <c r="S647" t="s">
        <v>313</v>
      </c>
      <c r="AE647">
        <v>12</v>
      </c>
      <c r="AF647">
        <v>7.6</v>
      </c>
      <c r="AG647">
        <v>5</v>
      </c>
      <c r="AH647" t="s">
        <v>53</v>
      </c>
      <c r="AI647" t="s">
        <v>54</v>
      </c>
      <c r="AJ647">
        <v>2</v>
      </c>
      <c r="AK647">
        <v>1</v>
      </c>
      <c r="AL647">
        <v>1</v>
      </c>
      <c r="AM647" t="s">
        <v>55</v>
      </c>
      <c r="AN647" t="s">
        <v>56</v>
      </c>
      <c r="AP647">
        <v>1</v>
      </c>
      <c r="AQ647" t="s">
        <v>57</v>
      </c>
      <c r="AR647">
        <v>0</v>
      </c>
      <c r="AW647" t="s">
        <v>58</v>
      </c>
      <c r="AX647">
        <v>0</v>
      </c>
      <c r="AY647">
        <v>2</v>
      </c>
      <c r="AZ647">
        <v>1</v>
      </c>
      <c r="BA647">
        <v>1</v>
      </c>
      <c r="BB647" t="s">
        <v>59</v>
      </c>
    </row>
    <row r="648" spans="1:54" x14ac:dyDescent="0.2">
      <c r="A648" s="4" t="str">
        <f>VLOOKUP(F648,'Matching-Tabelle'!$A$57:$B$61,2,FALSE)</f>
        <v>curdin.schenkel@tkb.ch</v>
      </c>
      <c r="B648" s="4" t="str">
        <f>VLOOKUP(J648,'Matching-Tabelle'!$A$1:$B$52,2,FALSE)</f>
        <v>WPI CTB</v>
      </c>
      <c r="C648" s="4">
        <v>2</v>
      </c>
      <c r="D648" s="4" t="s">
        <v>323</v>
      </c>
      <c r="E648" s="5">
        <v>42453</v>
      </c>
      <c r="F648" t="s">
        <v>46</v>
      </c>
      <c r="G648" t="s">
        <v>47</v>
      </c>
      <c r="H648" t="s">
        <v>48</v>
      </c>
      <c r="I648" s="1"/>
      <c r="J648">
        <v>919</v>
      </c>
      <c r="K648" t="s">
        <v>66</v>
      </c>
      <c r="L648" t="s">
        <v>67</v>
      </c>
      <c r="M648">
        <v>990001</v>
      </c>
      <c r="N648" t="s">
        <v>51</v>
      </c>
      <c r="O648">
        <v>2</v>
      </c>
      <c r="Q648">
        <v>2</v>
      </c>
      <c r="S648" t="s">
        <v>323</v>
      </c>
      <c r="AE648">
        <v>12</v>
      </c>
      <c r="AF648">
        <v>7.6</v>
      </c>
      <c r="AG648">
        <v>5</v>
      </c>
      <c r="AH648" t="s">
        <v>53</v>
      </c>
      <c r="AI648" t="s">
        <v>54</v>
      </c>
      <c r="AJ648">
        <v>2</v>
      </c>
      <c r="AK648">
        <v>1</v>
      </c>
      <c r="AL648">
        <v>1</v>
      </c>
      <c r="AM648" t="s">
        <v>55</v>
      </c>
      <c r="AN648" t="s">
        <v>56</v>
      </c>
      <c r="AP648">
        <v>1</v>
      </c>
      <c r="AQ648" t="s">
        <v>57</v>
      </c>
      <c r="AR648">
        <v>0</v>
      </c>
      <c r="AW648" t="s">
        <v>58</v>
      </c>
      <c r="AX648">
        <v>0</v>
      </c>
      <c r="AY648">
        <v>2</v>
      </c>
      <c r="AZ648">
        <v>2</v>
      </c>
      <c r="BA648">
        <v>2</v>
      </c>
      <c r="BB648" t="s">
        <v>59</v>
      </c>
    </row>
    <row r="649" spans="1:54" x14ac:dyDescent="0.2">
      <c r="A649" s="4" t="str">
        <f>VLOOKUP(F649,'Matching-Tabelle'!$A$57:$B$61,2,FALSE)</f>
        <v>curdin.schenkel@tkb.ch</v>
      </c>
      <c r="B649" s="4" t="str">
        <f>VLOOKUP(J649,'Matching-Tabelle'!$A$1:$B$52,2,FALSE)</f>
        <v>WPI CTB</v>
      </c>
      <c r="C649" s="4">
        <v>1</v>
      </c>
      <c r="D649" s="4" t="s">
        <v>331</v>
      </c>
      <c r="E649" s="5">
        <v>42472</v>
      </c>
      <c r="F649" t="s">
        <v>46</v>
      </c>
      <c r="G649" t="s">
        <v>47</v>
      </c>
      <c r="H649" t="s">
        <v>48</v>
      </c>
      <c r="I649" s="1"/>
      <c r="J649">
        <v>919</v>
      </c>
      <c r="K649" t="s">
        <v>66</v>
      </c>
      <c r="L649" t="s">
        <v>67</v>
      </c>
      <c r="M649">
        <v>990001</v>
      </c>
      <c r="N649" t="s">
        <v>51</v>
      </c>
      <c r="O649">
        <v>1</v>
      </c>
      <c r="Q649">
        <v>1</v>
      </c>
      <c r="S649" t="s">
        <v>331</v>
      </c>
      <c r="AE649">
        <v>12</v>
      </c>
      <c r="AF649">
        <v>7.6</v>
      </c>
      <c r="AG649">
        <v>5</v>
      </c>
      <c r="AH649" t="s">
        <v>53</v>
      </c>
      <c r="AI649" t="s">
        <v>54</v>
      </c>
      <c r="AJ649">
        <v>2</v>
      </c>
      <c r="AK649">
        <v>1</v>
      </c>
      <c r="AL649">
        <v>1</v>
      </c>
      <c r="AM649" t="s">
        <v>55</v>
      </c>
      <c r="AN649" t="s">
        <v>56</v>
      </c>
      <c r="AP649">
        <v>1</v>
      </c>
      <c r="AQ649" t="s">
        <v>57</v>
      </c>
      <c r="AR649">
        <v>0</v>
      </c>
      <c r="AW649" t="s">
        <v>58</v>
      </c>
      <c r="AX649">
        <v>0</v>
      </c>
      <c r="AY649">
        <v>2</v>
      </c>
      <c r="AZ649">
        <v>1</v>
      </c>
      <c r="BA649">
        <v>1</v>
      </c>
      <c r="BB649" t="s">
        <v>59</v>
      </c>
    </row>
    <row r="650" spans="1:54" x14ac:dyDescent="0.2">
      <c r="A650" s="4" t="str">
        <f>VLOOKUP(F650,'Matching-Tabelle'!$A$57:$B$61,2,FALSE)</f>
        <v>curdin.schenkel@tkb.ch</v>
      </c>
      <c r="B650" s="4" t="str">
        <f>VLOOKUP(J650,'Matching-Tabelle'!$A$1:$B$52,2,FALSE)</f>
        <v>WPI CTB</v>
      </c>
      <c r="C650" s="4">
        <v>0.25</v>
      </c>
      <c r="D650" s="4" t="s">
        <v>343</v>
      </c>
      <c r="E650" s="5">
        <v>42479</v>
      </c>
      <c r="F650" t="s">
        <v>46</v>
      </c>
      <c r="G650" t="s">
        <v>47</v>
      </c>
      <c r="H650" t="s">
        <v>48</v>
      </c>
      <c r="I650" s="1"/>
      <c r="J650">
        <v>919</v>
      </c>
      <c r="K650" t="s">
        <v>66</v>
      </c>
      <c r="L650" t="s">
        <v>67</v>
      </c>
      <c r="M650">
        <v>990001</v>
      </c>
      <c r="N650" t="s">
        <v>51</v>
      </c>
      <c r="O650">
        <v>0.25</v>
      </c>
      <c r="Q650">
        <v>0.25</v>
      </c>
      <c r="S650" t="s">
        <v>343</v>
      </c>
      <c r="AE650">
        <v>12</v>
      </c>
      <c r="AF650">
        <v>7.6</v>
      </c>
      <c r="AG650">
        <v>5</v>
      </c>
      <c r="AH650" t="s">
        <v>53</v>
      </c>
      <c r="AI650" t="s">
        <v>54</v>
      </c>
      <c r="AJ650">
        <v>2</v>
      </c>
      <c r="AK650">
        <v>1</v>
      </c>
      <c r="AL650">
        <v>1</v>
      </c>
      <c r="AM650" t="s">
        <v>55</v>
      </c>
      <c r="AN650" t="s">
        <v>56</v>
      </c>
      <c r="AP650">
        <v>1</v>
      </c>
      <c r="AQ650" t="s">
        <v>57</v>
      </c>
      <c r="AR650">
        <v>0</v>
      </c>
      <c r="AW650" t="s">
        <v>58</v>
      </c>
      <c r="AX650">
        <v>0</v>
      </c>
      <c r="AY650">
        <v>2</v>
      </c>
      <c r="AZ650">
        <v>0.25</v>
      </c>
      <c r="BA650">
        <v>0.25</v>
      </c>
      <c r="BB650" t="s">
        <v>59</v>
      </c>
    </row>
    <row r="651" spans="1:54" x14ac:dyDescent="0.2">
      <c r="A651" s="4" t="str">
        <f>VLOOKUP(F651,'Matching-Tabelle'!$A$57:$B$61,2,FALSE)</f>
        <v>curdin.schenkel@tkb.ch</v>
      </c>
      <c r="B651" s="4" t="str">
        <f>VLOOKUP(J651,'Matching-Tabelle'!$A$1:$B$52,2,FALSE)</f>
        <v>WPI CTB</v>
      </c>
      <c r="C651" s="4">
        <v>1</v>
      </c>
      <c r="D651" s="4" t="s">
        <v>357</v>
      </c>
      <c r="E651" s="5">
        <v>42482</v>
      </c>
      <c r="F651" t="s">
        <v>46</v>
      </c>
      <c r="G651" t="s">
        <v>47</v>
      </c>
      <c r="H651" t="s">
        <v>48</v>
      </c>
      <c r="I651" s="1"/>
      <c r="J651">
        <v>919</v>
      </c>
      <c r="K651" t="s">
        <v>66</v>
      </c>
      <c r="L651" t="s">
        <v>67</v>
      </c>
      <c r="M651">
        <v>990001</v>
      </c>
      <c r="N651" t="s">
        <v>51</v>
      </c>
      <c r="O651">
        <v>1</v>
      </c>
      <c r="Q651">
        <v>1</v>
      </c>
      <c r="S651" t="s">
        <v>357</v>
      </c>
      <c r="AE651">
        <v>12</v>
      </c>
      <c r="AF651">
        <v>7.6</v>
      </c>
      <c r="AG651">
        <v>5</v>
      </c>
      <c r="AH651" t="s">
        <v>53</v>
      </c>
      <c r="AI651" t="s">
        <v>54</v>
      </c>
      <c r="AJ651">
        <v>2</v>
      </c>
      <c r="AK651">
        <v>1</v>
      </c>
      <c r="AL651">
        <v>1</v>
      </c>
      <c r="AM651" t="s">
        <v>55</v>
      </c>
      <c r="AN651" t="s">
        <v>56</v>
      </c>
      <c r="AP651">
        <v>1</v>
      </c>
      <c r="AQ651" t="s">
        <v>57</v>
      </c>
      <c r="AR651">
        <v>0</v>
      </c>
      <c r="AW651" t="s">
        <v>58</v>
      </c>
      <c r="AX651">
        <v>0</v>
      </c>
      <c r="AY651">
        <v>2</v>
      </c>
      <c r="AZ651">
        <v>1</v>
      </c>
      <c r="BA651">
        <v>1</v>
      </c>
      <c r="BB651" t="s">
        <v>59</v>
      </c>
    </row>
    <row r="652" spans="1:54" x14ac:dyDescent="0.2">
      <c r="A652" s="4" t="str">
        <f>VLOOKUP(F652,'Matching-Tabelle'!$A$57:$B$61,2,FALSE)</f>
        <v>curdin.schenkel@tkb.ch</v>
      </c>
      <c r="B652" s="4" t="str">
        <f>VLOOKUP(J652,'Matching-Tabelle'!$A$1:$B$52,2,FALSE)</f>
        <v>WPI CTB</v>
      </c>
      <c r="C652" s="4">
        <v>1</v>
      </c>
      <c r="D652" s="4" t="s">
        <v>365</v>
      </c>
      <c r="E652" s="5">
        <v>42486</v>
      </c>
      <c r="F652" t="s">
        <v>46</v>
      </c>
      <c r="G652" t="s">
        <v>47</v>
      </c>
      <c r="H652" t="s">
        <v>48</v>
      </c>
      <c r="I652" s="1"/>
      <c r="J652">
        <v>919</v>
      </c>
      <c r="K652" t="s">
        <v>66</v>
      </c>
      <c r="L652" t="s">
        <v>67</v>
      </c>
      <c r="M652">
        <v>990001</v>
      </c>
      <c r="N652" t="s">
        <v>51</v>
      </c>
      <c r="O652">
        <v>1</v>
      </c>
      <c r="Q652">
        <v>1</v>
      </c>
      <c r="S652" t="s">
        <v>365</v>
      </c>
      <c r="AE652">
        <v>12</v>
      </c>
      <c r="AF652">
        <v>7.6</v>
      </c>
      <c r="AG652">
        <v>5</v>
      </c>
      <c r="AH652" t="s">
        <v>53</v>
      </c>
      <c r="AI652" t="s">
        <v>54</v>
      </c>
      <c r="AJ652">
        <v>2</v>
      </c>
      <c r="AK652">
        <v>1</v>
      </c>
      <c r="AL652">
        <v>1</v>
      </c>
      <c r="AM652" t="s">
        <v>55</v>
      </c>
      <c r="AN652" t="s">
        <v>56</v>
      </c>
      <c r="AP652">
        <v>1</v>
      </c>
      <c r="AQ652" t="s">
        <v>57</v>
      </c>
      <c r="AR652">
        <v>0</v>
      </c>
      <c r="AW652" t="s">
        <v>58</v>
      </c>
      <c r="AX652">
        <v>0</v>
      </c>
      <c r="AY652">
        <v>2</v>
      </c>
      <c r="AZ652">
        <v>1</v>
      </c>
      <c r="BA652">
        <v>1</v>
      </c>
      <c r="BB652" t="s">
        <v>59</v>
      </c>
    </row>
    <row r="653" spans="1:54" x14ac:dyDescent="0.2">
      <c r="A653" s="4" t="str">
        <f>VLOOKUP(F653,'Matching-Tabelle'!$A$57:$B$61,2,FALSE)</f>
        <v>curdin.schenkel@tkb.ch</v>
      </c>
      <c r="B653" s="4" t="str">
        <f>VLOOKUP(J653,'Matching-Tabelle'!$A$1:$B$52,2,FALSE)</f>
        <v>WPI CTB</v>
      </c>
      <c r="C653" s="4">
        <v>0.5</v>
      </c>
      <c r="D653" s="4" t="s">
        <v>366</v>
      </c>
      <c r="E653" s="5">
        <v>42486</v>
      </c>
      <c r="F653" t="s">
        <v>46</v>
      </c>
      <c r="G653" t="s">
        <v>47</v>
      </c>
      <c r="H653" t="s">
        <v>48</v>
      </c>
      <c r="I653" s="1"/>
      <c r="J653">
        <v>919</v>
      </c>
      <c r="K653" t="s">
        <v>66</v>
      </c>
      <c r="L653" t="s">
        <v>67</v>
      </c>
      <c r="M653">
        <v>990001</v>
      </c>
      <c r="N653" t="s">
        <v>51</v>
      </c>
      <c r="O653">
        <v>0.5</v>
      </c>
      <c r="Q653">
        <v>0.5</v>
      </c>
      <c r="S653" t="s">
        <v>366</v>
      </c>
      <c r="AE653">
        <v>12</v>
      </c>
      <c r="AF653">
        <v>7.6</v>
      </c>
      <c r="AG653">
        <v>5</v>
      </c>
      <c r="AH653" t="s">
        <v>53</v>
      </c>
      <c r="AI653" t="s">
        <v>54</v>
      </c>
      <c r="AJ653">
        <v>2</v>
      </c>
      <c r="AK653">
        <v>1</v>
      </c>
      <c r="AL653">
        <v>1</v>
      </c>
      <c r="AM653" t="s">
        <v>55</v>
      </c>
      <c r="AN653" t="s">
        <v>56</v>
      </c>
      <c r="AP653">
        <v>1</v>
      </c>
      <c r="AQ653" t="s">
        <v>57</v>
      </c>
      <c r="AR653">
        <v>0</v>
      </c>
      <c r="AW653" t="s">
        <v>58</v>
      </c>
      <c r="AX653">
        <v>0</v>
      </c>
      <c r="AY653">
        <v>2</v>
      </c>
      <c r="AZ653">
        <v>0.5</v>
      </c>
      <c r="BA653">
        <v>0.5</v>
      </c>
      <c r="BB653" t="s">
        <v>59</v>
      </c>
    </row>
    <row r="654" spans="1:54" x14ac:dyDescent="0.2">
      <c r="A654" s="4" t="str">
        <f>VLOOKUP(F654,'Matching-Tabelle'!$A$57:$B$61,2,FALSE)</f>
        <v>curdin.schenkel@tkb.ch</v>
      </c>
      <c r="B654" s="4" t="str">
        <f>VLOOKUP(J654,'Matching-Tabelle'!$A$1:$B$52,2,FALSE)</f>
        <v>WPI CTB</v>
      </c>
      <c r="C654" s="4">
        <v>1</v>
      </c>
      <c r="D654" s="4" t="s">
        <v>369</v>
      </c>
      <c r="E654" s="5">
        <v>42487</v>
      </c>
      <c r="F654" t="s">
        <v>46</v>
      </c>
      <c r="G654" t="s">
        <v>47</v>
      </c>
      <c r="H654" t="s">
        <v>48</v>
      </c>
      <c r="I654" s="1"/>
      <c r="J654">
        <v>919</v>
      </c>
      <c r="K654" t="s">
        <v>66</v>
      </c>
      <c r="L654" t="s">
        <v>67</v>
      </c>
      <c r="M654">
        <v>990001</v>
      </c>
      <c r="N654" t="s">
        <v>51</v>
      </c>
      <c r="O654">
        <v>1</v>
      </c>
      <c r="Q654">
        <v>1</v>
      </c>
      <c r="S654" t="s">
        <v>369</v>
      </c>
      <c r="AE654">
        <v>12</v>
      </c>
      <c r="AF654">
        <v>7.6</v>
      </c>
      <c r="AG654">
        <v>5</v>
      </c>
      <c r="AH654" t="s">
        <v>53</v>
      </c>
      <c r="AI654" t="s">
        <v>54</v>
      </c>
      <c r="AJ654">
        <v>2</v>
      </c>
      <c r="AK654">
        <v>1</v>
      </c>
      <c r="AL654">
        <v>1</v>
      </c>
      <c r="AM654" t="s">
        <v>55</v>
      </c>
      <c r="AN654" t="s">
        <v>56</v>
      </c>
      <c r="AP654">
        <v>1</v>
      </c>
      <c r="AQ654" t="s">
        <v>57</v>
      </c>
      <c r="AR654">
        <v>0</v>
      </c>
      <c r="AW654" t="s">
        <v>58</v>
      </c>
      <c r="AX654">
        <v>0</v>
      </c>
      <c r="AY654">
        <v>2</v>
      </c>
      <c r="AZ654">
        <v>1</v>
      </c>
      <c r="BA654">
        <v>1</v>
      </c>
      <c r="BB654" t="s">
        <v>59</v>
      </c>
    </row>
    <row r="655" spans="1:54" x14ac:dyDescent="0.2">
      <c r="A655" s="4" t="str">
        <f>VLOOKUP(F655,'Matching-Tabelle'!$A$57:$B$61,2,FALSE)</f>
        <v>curdin.schenkel@tkb.ch</v>
      </c>
      <c r="B655" s="4" t="str">
        <f>VLOOKUP(J655,'Matching-Tabelle'!$A$1:$B$52,2,FALSE)</f>
        <v>WPI CTB</v>
      </c>
      <c r="C655" s="4">
        <v>1</v>
      </c>
      <c r="D655" s="4" t="s">
        <v>372</v>
      </c>
      <c r="E655" s="5">
        <v>42488</v>
      </c>
      <c r="F655" t="s">
        <v>46</v>
      </c>
      <c r="G655" t="s">
        <v>47</v>
      </c>
      <c r="H655" t="s">
        <v>48</v>
      </c>
      <c r="I655" s="1"/>
      <c r="J655">
        <v>919</v>
      </c>
      <c r="K655" t="s">
        <v>66</v>
      </c>
      <c r="L655" t="s">
        <v>67</v>
      </c>
      <c r="M655">
        <v>990001</v>
      </c>
      <c r="N655" t="s">
        <v>51</v>
      </c>
      <c r="O655">
        <v>1</v>
      </c>
      <c r="Q655">
        <v>1</v>
      </c>
      <c r="S655" t="s">
        <v>372</v>
      </c>
      <c r="AE655">
        <v>12</v>
      </c>
      <c r="AF655">
        <v>7.6</v>
      </c>
      <c r="AG655">
        <v>5</v>
      </c>
      <c r="AH655" t="s">
        <v>53</v>
      </c>
      <c r="AI655" t="s">
        <v>54</v>
      </c>
      <c r="AJ655">
        <v>2</v>
      </c>
      <c r="AK655">
        <v>1</v>
      </c>
      <c r="AL655">
        <v>1</v>
      </c>
      <c r="AM655" t="s">
        <v>55</v>
      </c>
      <c r="AN655" t="s">
        <v>56</v>
      </c>
      <c r="AP655">
        <v>1</v>
      </c>
      <c r="AQ655" t="s">
        <v>57</v>
      </c>
      <c r="AR655">
        <v>0</v>
      </c>
      <c r="AW655" t="s">
        <v>58</v>
      </c>
      <c r="AX655">
        <v>0</v>
      </c>
      <c r="AY655">
        <v>2</v>
      </c>
      <c r="AZ655">
        <v>1</v>
      </c>
      <c r="BA655">
        <v>1</v>
      </c>
      <c r="BB655" t="s">
        <v>59</v>
      </c>
    </row>
    <row r="656" spans="1:54" x14ac:dyDescent="0.2">
      <c r="A656" s="4" t="str">
        <f>VLOOKUP(F656,'Matching-Tabelle'!$A$57:$B$61,2,FALSE)</f>
        <v>curdin.schenkel@tkb.ch</v>
      </c>
      <c r="B656" s="4" t="str">
        <f>VLOOKUP(J656,'Matching-Tabelle'!$A$1:$B$52,2,FALSE)</f>
        <v>WPI CTB</v>
      </c>
      <c r="C656" s="4">
        <v>3</v>
      </c>
      <c r="D656" s="4" t="s">
        <v>376</v>
      </c>
      <c r="E656" s="5">
        <v>42489</v>
      </c>
      <c r="F656" t="s">
        <v>46</v>
      </c>
      <c r="G656" t="s">
        <v>47</v>
      </c>
      <c r="H656" t="s">
        <v>48</v>
      </c>
      <c r="I656" s="1"/>
      <c r="J656">
        <v>919</v>
      </c>
      <c r="K656" t="s">
        <v>66</v>
      </c>
      <c r="L656" t="s">
        <v>67</v>
      </c>
      <c r="M656">
        <v>990001</v>
      </c>
      <c r="N656" t="s">
        <v>51</v>
      </c>
      <c r="O656">
        <v>3</v>
      </c>
      <c r="Q656">
        <v>3</v>
      </c>
      <c r="S656" t="s">
        <v>376</v>
      </c>
      <c r="AE656">
        <v>12</v>
      </c>
      <c r="AF656">
        <v>7.6</v>
      </c>
      <c r="AG656">
        <v>5</v>
      </c>
      <c r="AH656" t="s">
        <v>53</v>
      </c>
      <c r="AI656" t="s">
        <v>54</v>
      </c>
      <c r="AJ656">
        <v>2</v>
      </c>
      <c r="AK656">
        <v>1</v>
      </c>
      <c r="AL656">
        <v>1</v>
      </c>
      <c r="AM656" t="s">
        <v>55</v>
      </c>
      <c r="AN656" t="s">
        <v>56</v>
      </c>
      <c r="AP656">
        <v>1</v>
      </c>
      <c r="AQ656" t="s">
        <v>57</v>
      </c>
      <c r="AR656">
        <v>0</v>
      </c>
      <c r="AW656" t="s">
        <v>58</v>
      </c>
      <c r="AX656">
        <v>0</v>
      </c>
      <c r="AY656">
        <v>2</v>
      </c>
      <c r="AZ656">
        <v>3</v>
      </c>
      <c r="BA656">
        <v>3</v>
      </c>
      <c r="BB656" t="s">
        <v>59</v>
      </c>
    </row>
    <row r="657" spans="1:54" x14ac:dyDescent="0.2">
      <c r="A657" s="4" t="str">
        <f>VLOOKUP(F657,'Matching-Tabelle'!$A$57:$B$61,2,FALSE)</f>
        <v>curdin.schenkel@tkb.ch</v>
      </c>
      <c r="B657" s="4" t="str">
        <f>VLOOKUP(J657,'Matching-Tabelle'!$A$1:$B$52,2,FALSE)</f>
        <v>WPI CTB</v>
      </c>
      <c r="C657" s="4">
        <v>1</v>
      </c>
      <c r="D657" s="4" t="s">
        <v>377</v>
      </c>
      <c r="E657" s="5">
        <v>42489</v>
      </c>
      <c r="F657" t="s">
        <v>46</v>
      </c>
      <c r="G657" t="s">
        <v>47</v>
      </c>
      <c r="H657" t="s">
        <v>48</v>
      </c>
      <c r="I657" s="1"/>
      <c r="J657">
        <v>919</v>
      </c>
      <c r="K657" t="s">
        <v>66</v>
      </c>
      <c r="L657" t="s">
        <v>67</v>
      </c>
      <c r="M657">
        <v>990001</v>
      </c>
      <c r="N657" t="s">
        <v>51</v>
      </c>
      <c r="O657">
        <v>1</v>
      </c>
      <c r="Q657">
        <v>1</v>
      </c>
      <c r="S657" t="s">
        <v>377</v>
      </c>
      <c r="AE657">
        <v>12</v>
      </c>
      <c r="AF657">
        <v>7.6</v>
      </c>
      <c r="AG657">
        <v>5</v>
      </c>
      <c r="AH657" t="s">
        <v>53</v>
      </c>
      <c r="AI657" t="s">
        <v>54</v>
      </c>
      <c r="AJ657">
        <v>2</v>
      </c>
      <c r="AK657">
        <v>1</v>
      </c>
      <c r="AL657">
        <v>1</v>
      </c>
      <c r="AM657" t="s">
        <v>55</v>
      </c>
      <c r="AN657" t="s">
        <v>56</v>
      </c>
      <c r="AP657">
        <v>1</v>
      </c>
      <c r="AQ657" t="s">
        <v>57</v>
      </c>
      <c r="AR657">
        <v>0</v>
      </c>
      <c r="AW657" t="s">
        <v>58</v>
      </c>
      <c r="AX657">
        <v>0</v>
      </c>
      <c r="AY657">
        <v>2</v>
      </c>
      <c r="AZ657">
        <v>1</v>
      </c>
      <c r="BA657">
        <v>1</v>
      </c>
      <c r="BB657" t="s">
        <v>59</v>
      </c>
    </row>
    <row r="658" spans="1:54" x14ac:dyDescent="0.2">
      <c r="A658" s="4" t="str">
        <f>VLOOKUP(F658,'Matching-Tabelle'!$A$57:$B$61,2,FALSE)</f>
        <v>curdin.schenkel@tkb.ch</v>
      </c>
      <c r="B658" s="4" t="str">
        <f>VLOOKUP(J658,'Matching-Tabelle'!$A$1:$B$52,2,FALSE)</f>
        <v>WPI CTB</v>
      </c>
      <c r="C658" s="4">
        <v>2</v>
      </c>
      <c r="D658" s="4" t="s">
        <v>378</v>
      </c>
      <c r="E658" s="5">
        <v>42490</v>
      </c>
      <c r="F658" t="s">
        <v>46</v>
      </c>
      <c r="G658" t="s">
        <v>47</v>
      </c>
      <c r="H658" t="s">
        <v>48</v>
      </c>
      <c r="I658" s="1"/>
      <c r="J658">
        <v>919</v>
      </c>
      <c r="K658" t="s">
        <v>66</v>
      </c>
      <c r="L658" t="s">
        <v>67</v>
      </c>
      <c r="M658">
        <v>990001</v>
      </c>
      <c r="N658" t="s">
        <v>51</v>
      </c>
      <c r="O658">
        <v>2</v>
      </c>
      <c r="Q658">
        <v>2</v>
      </c>
      <c r="S658" t="s">
        <v>378</v>
      </c>
      <c r="AE658">
        <v>12</v>
      </c>
      <c r="AF658">
        <v>7.6</v>
      </c>
      <c r="AG658">
        <v>5</v>
      </c>
      <c r="AH658" t="s">
        <v>53</v>
      </c>
      <c r="AI658" t="s">
        <v>54</v>
      </c>
      <c r="AJ658">
        <v>2</v>
      </c>
      <c r="AK658">
        <v>1</v>
      </c>
      <c r="AL658">
        <v>1</v>
      </c>
      <c r="AM658" t="s">
        <v>55</v>
      </c>
      <c r="AN658" t="s">
        <v>56</v>
      </c>
      <c r="AP658">
        <v>1</v>
      </c>
      <c r="AQ658" t="s">
        <v>57</v>
      </c>
      <c r="AR658">
        <v>0</v>
      </c>
      <c r="AW658" t="s">
        <v>58</v>
      </c>
      <c r="AX658">
        <v>0</v>
      </c>
      <c r="AY658">
        <v>2</v>
      </c>
      <c r="AZ658">
        <v>2</v>
      </c>
      <c r="BA658">
        <v>2</v>
      </c>
      <c r="BB658" t="s">
        <v>59</v>
      </c>
    </row>
    <row r="659" spans="1:54" x14ac:dyDescent="0.2">
      <c r="A659" s="4" t="str">
        <f>VLOOKUP(F659,'Matching-Tabelle'!$A$57:$B$61,2,FALSE)</f>
        <v>curdin.schenkel@tkb.ch</v>
      </c>
      <c r="B659" s="4" t="str">
        <f>VLOOKUP(J659,'Matching-Tabelle'!$A$1:$B$52,2,FALSE)</f>
        <v>WPI CTB</v>
      </c>
      <c r="C659" s="4">
        <v>0.25</v>
      </c>
      <c r="D659" s="4" t="s">
        <v>390</v>
      </c>
      <c r="E659" s="5">
        <v>42493</v>
      </c>
      <c r="F659" t="s">
        <v>46</v>
      </c>
      <c r="G659" t="s">
        <v>47</v>
      </c>
      <c r="H659" t="s">
        <v>48</v>
      </c>
      <c r="I659" s="1"/>
      <c r="J659">
        <v>919</v>
      </c>
      <c r="K659" t="s">
        <v>66</v>
      </c>
      <c r="L659" t="s">
        <v>67</v>
      </c>
      <c r="M659">
        <v>990001</v>
      </c>
      <c r="N659" t="s">
        <v>51</v>
      </c>
      <c r="O659">
        <v>0.25</v>
      </c>
      <c r="Q659">
        <v>0.25</v>
      </c>
      <c r="S659" t="s">
        <v>390</v>
      </c>
      <c r="AE659">
        <v>12</v>
      </c>
      <c r="AF659">
        <v>7.6</v>
      </c>
      <c r="AG659">
        <v>5</v>
      </c>
      <c r="AH659" t="s">
        <v>53</v>
      </c>
      <c r="AI659" t="s">
        <v>54</v>
      </c>
      <c r="AJ659">
        <v>2</v>
      </c>
      <c r="AK659">
        <v>1</v>
      </c>
      <c r="AL659">
        <v>1</v>
      </c>
      <c r="AM659" t="s">
        <v>55</v>
      </c>
      <c r="AN659" t="s">
        <v>56</v>
      </c>
      <c r="AP659">
        <v>1</v>
      </c>
      <c r="AQ659" t="s">
        <v>57</v>
      </c>
      <c r="AR659">
        <v>0</v>
      </c>
      <c r="AW659" t="s">
        <v>58</v>
      </c>
      <c r="AX659">
        <v>0</v>
      </c>
      <c r="AY659">
        <v>2</v>
      </c>
      <c r="AZ659">
        <v>0.25</v>
      </c>
      <c r="BA659">
        <v>0.25</v>
      </c>
      <c r="BB659" t="s">
        <v>59</v>
      </c>
    </row>
    <row r="660" spans="1:54" x14ac:dyDescent="0.2">
      <c r="A660" s="4" t="str">
        <f>VLOOKUP(F660,'Matching-Tabelle'!$A$57:$B$61,2,FALSE)</f>
        <v>curdin.schenkel@tkb.ch</v>
      </c>
      <c r="B660" s="4" t="str">
        <f>VLOOKUP(J660,'Matching-Tabelle'!$A$1:$B$52,2,FALSE)</f>
        <v>WPI CTB</v>
      </c>
      <c r="C660" s="4">
        <v>2</v>
      </c>
      <c r="D660" s="4" t="s">
        <v>396</v>
      </c>
      <c r="E660" s="5">
        <v>42496</v>
      </c>
      <c r="F660" t="s">
        <v>46</v>
      </c>
      <c r="G660" t="s">
        <v>47</v>
      </c>
      <c r="H660" t="s">
        <v>48</v>
      </c>
      <c r="I660" s="1"/>
      <c r="J660">
        <v>919</v>
      </c>
      <c r="K660" t="s">
        <v>66</v>
      </c>
      <c r="L660" t="s">
        <v>67</v>
      </c>
      <c r="M660">
        <v>990001</v>
      </c>
      <c r="N660" t="s">
        <v>51</v>
      </c>
      <c r="O660">
        <v>2</v>
      </c>
      <c r="Q660">
        <v>2</v>
      </c>
      <c r="S660" t="s">
        <v>396</v>
      </c>
      <c r="AE660">
        <v>12</v>
      </c>
      <c r="AF660">
        <v>7.6</v>
      </c>
      <c r="AG660">
        <v>5</v>
      </c>
      <c r="AH660" t="s">
        <v>53</v>
      </c>
      <c r="AI660" t="s">
        <v>54</v>
      </c>
      <c r="AJ660">
        <v>2</v>
      </c>
      <c r="AK660">
        <v>1</v>
      </c>
      <c r="AL660">
        <v>1</v>
      </c>
      <c r="AM660" t="s">
        <v>55</v>
      </c>
      <c r="AN660" t="s">
        <v>56</v>
      </c>
      <c r="AP660">
        <v>1</v>
      </c>
      <c r="AQ660" t="s">
        <v>57</v>
      </c>
      <c r="AR660">
        <v>0</v>
      </c>
      <c r="AW660" t="s">
        <v>58</v>
      </c>
      <c r="AX660">
        <v>0</v>
      </c>
      <c r="AY660">
        <v>2</v>
      </c>
      <c r="AZ660">
        <v>2</v>
      </c>
      <c r="BA660">
        <v>2</v>
      </c>
      <c r="BB660" t="s">
        <v>59</v>
      </c>
    </row>
    <row r="661" spans="1:54" x14ac:dyDescent="0.2">
      <c r="A661" s="4" t="str">
        <f>VLOOKUP(F661,'Matching-Tabelle'!$A$57:$B$61,2,FALSE)</f>
        <v>curdin.schenkel@tkb.ch</v>
      </c>
      <c r="B661" s="4" t="str">
        <f>VLOOKUP(J661,'Matching-Tabelle'!$A$1:$B$52,2,FALSE)</f>
        <v>WPI CTB</v>
      </c>
      <c r="C661" s="4">
        <v>4</v>
      </c>
      <c r="D661" s="4" t="s">
        <v>397</v>
      </c>
      <c r="E661" s="5">
        <v>42497</v>
      </c>
      <c r="F661" t="s">
        <v>46</v>
      </c>
      <c r="G661" t="s">
        <v>47</v>
      </c>
      <c r="H661" t="s">
        <v>48</v>
      </c>
      <c r="I661" s="1"/>
      <c r="J661">
        <v>919</v>
      </c>
      <c r="K661" t="s">
        <v>66</v>
      </c>
      <c r="L661" t="s">
        <v>67</v>
      </c>
      <c r="M661">
        <v>990001</v>
      </c>
      <c r="N661" t="s">
        <v>51</v>
      </c>
      <c r="O661">
        <v>4</v>
      </c>
      <c r="Q661">
        <v>4</v>
      </c>
      <c r="S661" t="s">
        <v>397</v>
      </c>
      <c r="AE661">
        <v>12</v>
      </c>
      <c r="AF661">
        <v>7.6</v>
      </c>
      <c r="AG661">
        <v>5</v>
      </c>
      <c r="AH661" t="s">
        <v>53</v>
      </c>
      <c r="AI661" t="s">
        <v>54</v>
      </c>
      <c r="AJ661">
        <v>2</v>
      </c>
      <c r="AK661">
        <v>1</v>
      </c>
      <c r="AL661">
        <v>1</v>
      </c>
      <c r="AM661" t="s">
        <v>55</v>
      </c>
      <c r="AN661" t="s">
        <v>56</v>
      </c>
      <c r="AP661">
        <v>1</v>
      </c>
      <c r="AQ661" t="s">
        <v>57</v>
      </c>
      <c r="AR661">
        <v>0</v>
      </c>
      <c r="AW661" t="s">
        <v>58</v>
      </c>
      <c r="AX661">
        <v>0</v>
      </c>
      <c r="AY661">
        <v>2</v>
      </c>
      <c r="AZ661">
        <v>4</v>
      </c>
      <c r="BA661">
        <v>4</v>
      </c>
      <c r="BB661" t="s">
        <v>59</v>
      </c>
    </row>
    <row r="662" spans="1:54" x14ac:dyDescent="0.2">
      <c r="A662" s="4" t="str">
        <f>VLOOKUP(F662,'Matching-Tabelle'!$A$57:$B$61,2,FALSE)</f>
        <v>curdin.schenkel@tkb.ch</v>
      </c>
      <c r="B662" s="4" t="str">
        <f>VLOOKUP(J662,'Matching-Tabelle'!$A$1:$B$52,2,FALSE)</f>
        <v>WPI CTB</v>
      </c>
      <c r="C662" s="4">
        <v>2</v>
      </c>
      <c r="D662" s="4" t="s">
        <v>402</v>
      </c>
      <c r="E662" s="5">
        <v>42500</v>
      </c>
      <c r="F662" t="s">
        <v>46</v>
      </c>
      <c r="G662" t="s">
        <v>47</v>
      </c>
      <c r="H662" t="s">
        <v>48</v>
      </c>
      <c r="I662" s="1"/>
      <c r="J662">
        <v>919</v>
      </c>
      <c r="K662" t="s">
        <v>66</v>
      </c>
      <c r="L662" t="s">
        <v>67</v>
      </c>
      <c r="M662">
        <v>990001</v>
      </c>
      <c r="N662" t="s">
        <v>51</v>
      </c>
      <c r="O662">
        <v>2</v>
      </c>
      <c r="Q662">
        <v>2</v>
      </c>
      <c r="S662" t="s">
        <v>402</v>
      </c>
      <c r="AE662">
        <v>12</v>
      </c>
      <c r="AF662">
        <v>7.6</v>
      </c>
      <c r="AG662">
        <v>5</v>
      </c>
      <c r="AH662" t="s">
        <v>53</v>
      </c>
      <c r="AI662" t="s">
        <v>54</v>
      </c>
      <c r="AJ662">
        <v>2</v>
      </c>
      <c r="AK662">
        <v>1</v>
      </c>
      <c r="AL662">
        <v>1</v>
      </c>
      <c r="AM662" t="s">
        <v>55</v>
      </c>
      <c r="AN662" t="s">
        <v>56</v>
      </c>
      <c r="AP662">
        <v>1</v>
      </c>
      <c r="AQ662" t="s">
        <v>57</v>
      </c>
      <c r="AR662">
        <v>0</v>
      </c>
      <c r="AW662" t="s">
        <v>58</v>
      </c>
      <c r="AX662">
        <v>0</v>
      </c>
      <c r="AY662">
        <v>2</v>
      </c>
      <c r="AZ662">
        <v>2</v>
      </c>
      <c r="BA662">
        <v>2</v>
      </c>
      <c r="BB662" t="s">
        <v>59</v>
      </c>
    </row>
    <row r="663" spans="1:54" x14ac:dyDescent="0.2">
      <c r="A663" s="4" t="str">
        <f>VLOOKUP(F663,'Matching-Tabelle'!$A$57:$B$61,2,FALSE)</f>
        <v>curdin.schenkel@tkb.ch</v>
      </c>
      <c r="B663" s="4" t="str">
        <f>VLOOKUP(J663,'Matching-Tabelle'!$A$1:$B$52,2,FALSE)</f>
        <v>WPI CTB</v>
      </c>
      <c r="C663" s="4">
        <v>2</v>
      </c>
      <c r="D663" s="4" t="s">
        <v>412</v>
      </c>
      <c r="E663" s="5">
        <v>42501</v>
      </c>
      <c r="F663" t="s">
        <v>46</v>
      </c>
      <c r="G663" t="s">
        <v>47</v>
      </c>
      <c r="H663" t="s">
        <v>48</v>
      </c>
      <c r="I663" s="1"/>
      <c r="J663">
        <v>919</v>
      </c>
      <c r="K663" t="s">
        <v>66</v>
      </c>
      <c r="L663" t="s">
        <v>67</v>
      </c>
      <c r="M663">
        <v>990001</v>
      </c>
      <c r="N663" t="s">
        <v>51</v>
      </c>
      <c r="O663">
        <v>2</v>
      </c>
      <c r="Q663">
        <v>2</v>
      </c>
      <c r="S663" t="s">
        <v>412</v>
      </c>
      <c r="AE663">
        <v>12</v>
      </c>
      <c r="AF663">
        <v>7.6</v>
      </c>
      <c r="AG663">
        <v>5</v>
      </c>
      <c r="AH663" t="s">
        <v>53</v>
      </c>
      <c r="AI663" t="s">
        <v>54</v>
      </c>
      <c r="AJ663">
        <v>2</v>
      </c>
      <c r="AK663">
        <v>1</v>
      </c>
      <c r="AL663">
        <v>1</v>
      </c>
      <c r="AM663" t="s">
        <v>55</v>
      </c>
      <c r="AN663" t="s">
        <v>56</v>
      </c>
      <c r="AP663">
        <v>1</v>
      </c>
      <c r="AQ663" t="s">
        <v>57</v>
      </c>
      <c r="AR663">
        <v>0</v>
      </c>
      <c r="AW663" t="s">
        <v>58</v>
      </c>
      <c r="AX663">
        <v>0</v>
      </c>
      <c r="AY663">
        <v>2</v>
      </c>
      <c r="AZ663">
        <v>2</v>
      </c>
      <c r="BA663">
        <v>2</v>
      </c>
      <c r="BB663" t="s">
        <v>59</v>
      </c>
    </row>
    <row r="664" spans="1:54" x14ac:dyDescent="0.2">
      <c r="A664" s="4" t="str">
        <f>VLOOKUP(F664,'Matching-Tabelle'!$A$57:$B$61,2,FALSE)</f>
        <v>curdin.schenkel@tkb.ch</v>
      </c>
      <c r="B664" s="4" t="str">
        <f>VLOOKUP(J664,'Matching-Tabelle'!$A$1:$B$52,2,FALSE)</f>
        <v>WPI CTB</v>
      </c>
      <c r="C664" s="4">
        <v>2</v>
      </c>
      <c r="D664" s="4" t="s">
        <v>421</v>
      </c>
      <c r="E664" s="5">
        <v>42503</v>
      </c>
      <c r="F664" t="s">
        <v>46</v>
      </c>
      <c r="G664" t="s">
        <v>47</v>
      </c>
      <c r="H664" t="s">
        <v>48</v>
      </c>
      <c r="I664" s="1"/>
      <c r="J664">
        <v>919</v>
      </c>
      <c r="K664" t="s">
        <v>66</v>
      </c>
      <c r="L664" t="s">
        <v>67</v>
      </c>
      <c r="M664">
        <v>990001</v>
      </c>
      <c r="N664" t="s">
        <v>51</v>
      </c>
      <c r="O664">
        <v>2</v>
      </c>
      <c r="Q664">
        <v>2</v>
      </c>
      <c r="S664" t="s">
        <v>421</v>
      </c>
      <c r="AE664">
        <v>12</v>
      </c>
      <c r="AF664">
        <v>7.6</v>
      </c>
      <c r="AG664">
        <v>5</v>
      </c>
      <c r="AH664" t="s">
        <v>53</v>
      </c>
      <c r="AI664" t="s">
        <v>54</v>
      </c>
      <c r="AJ664">
        <v>2</v>
      </c>
      <c r="AK664">
        <v>1</v>
      </c>
      <c r="AL664">
        <v>1</v>
      </c>
      <c r="AM664" t="s">
        <v>55</v>
      </c>
      <c r="AN664" t="s">
        <v>56</v>
      </c>
      <c r="AP664">
        <v>1</v>
      </c>
      <c r="AQ664" t="s">
        <v>57</v>
      </c>
      <c r="AR664">
        <v>0</v>
      </c>
      <c r="AW664" t="s">
        <v>58</v>
      </c>
      <c r="AX664">
        <v>0</v>
      </c>
      <c r="AY664">
        <v>2</v>
      </c>
      <c r="AZ664">
        <v>2</v>
      </c>
      <c r="BA664">
        <v>2</v>
      </c>
      <c r="BB664" t="s">
        <v>59</v>
      </c>
    </row>
    <row r="665" spans="1:54" x14ac:dyDescent="0.2">
      <c r="A665" s="4" t="str">
        <f>VLOOKUP(F665,'Matching-Tabelle'!$A$57:$B$61,2,FALSE)</f>
        <v>curdin.schenkel@tkb.ch</v>
      </c>
      <c r="B665" s="4" t="str">
        <f>VLOOKUP(J665,'Matching-Tabelle'!$A$1:$B$52,2,FALSE)</f>
        <v>WPI CTB</v>
      </c>
      <c r="C665" s="4">
        <v>1</v>
      </c>
      <c r="D665" s="4" t="s">
        <v>424</v>
      </c>
      <c r="E665" s="5">
        <v>42510</v>
      </c>
      <c r="F665" t="s">
        <v>46</v>
      </c>
      <c r="G665" t="s">
        <v>47</v>
      </c>
      <c r="H665" t="s">
        <v>48</v>
      </c>
      <c r="I665" s="1"/>
      <c r="J665">
        <v>919</v>
      </c>
      <c r="K665" t="s">
        <v>66</v>
      </c>
      <c r="L665" t="s">
        <v>67</v>
      </c>
      <c r="M665">
        <v>990001</v>
      </c>
      <c r="N665" t="s">
        <v>51</v>
      </c>
      <c r="O665">
        <v>1</v>
      </c>
      <c r="Q665">
        <v>1</v>
      </c>
      <c r="S665" t="s">
        <v>424</v>
      </c>
      <c r="AE665">
        <v>12</v>
      </c>
      <c r="AF665">
        <v>7.6</v>
      </c>
      <c r="AG665">
        <v>5</v>
      </c>
      <c r="AH665" t="s">
        <v>53</v>
      </c>
      <c r="AI665" t="s">
        <v>54</v>
      </c>
      <c r="AJ665">
        <v>2</v>
      </c>
      <c r="AK665">
        <v>1</v>
      </c>
      <c r="AL665">
        <v>1</v>
      </c>
      <c r="AM665" t="s">
        <v>55</v>
      </c>
      <c r="AN665" t="s">
        <v>56</v>
      </c>
      <c r="AP665">
        <v>1</v>
      </c>
      <c r="AQ665" t="s">
        <v>57</v>
      </c>
      <c r="AR665">
        <v>0</v>
      </c>
      <c r="AW665" t="s">
        <v>58</v>
      </c>
      <c r="AX665">
        <v>0</v>
      </c>
      <c r="AY665">
        <v>2</v>
      </c>
      <c r="AZ665">
        <v>1</v>
      </c>
      <c r="BA665">
        <v>1</v>
      </c>
      <c r="BB665" t="s">
        <v>59</v>
      </c>
    </row>
    <row r="666" spans="1:54" x14ac:dyDescent="0.2">
      <c r="A666" s="4" t="str">
        <f>VLOOKUP(F666,'Matching-Tabelle'!$A$57:$B$61,2,FALSE)</f>
        <v>curdin.schenkel@tkb.ch</v>
      </c>
      <c r="B666" s="4" t="str">
        <f>VLOOKUP(J666,'Matching-Tabelle'!$A$1:$B$52,2,FALSE)</f>
        <v>WPI CTB</v>
      </c>
      <c r="C666" s="4">
        <v>0.5</v>
      </c>
      <c r="D666" s="4" t="s">
        <v>430</v>
      </c>
      <c r="E666" s="5">
        <v>42515</v>
      </c>
      <c r="F666" t="s">
        <v>46</v>
      </c>
      <c r="G666" t="s">
        <v>47</v>
      </c>
      <c r="H666" t="s">
        <v>48</v>
      </c>
      <c r="I666" s="1"/>
      <c r="J666">
        <v>919</v>
      </c>
      <c r="K666" t="s">
        <v>66</v>
      </c>
      <c r="L666" t="s">
        <v>67</v>
      </c>
      <c r="M666">
        <v>990001</v>
      </c>
      <c r="N666" t="s">
        <v>51</v>
      </c>
      <c r="O666">
        <v>0.5</v>
      </c>
      <c r="Q666">
        <v>0.5</v>
      </c>
      <c r="S666" t="s">
        <v>430</v>
      </c>
      <c r="AE666">
        <v>12</v>
      </c>
      <c r="AF666">
        <v>7.6</v>
      </c>
      <c r="AG666">
        <v>5</v>
      </c>
      <c r="AH666" t="s">
        <v>53</v>
      </c>
      <c r="AI666" t="s">
        <v>54</v>
      </c>
      <c r="AJ666">
        <v>2</v>
      </c>
      <c r="AK666">
        <v>1</v>
      </c>
      <c r="AL666">
        <v>1</v>
      </c>
      <c r="AM666" t="s">
        <v>55</v>
      </c>
      <c r="AN666" t="s">
        <v>56</v>
      </c>
      <c r="AP666">
        <v>1</v>
      </c>
      <c r="AQ666" t="s">
        <v>57</v>
      </c>
      <c r="AR666">
        <v>0</v>
      </c>
      <c r="AW666" t="s">
        <v>58</v>
      </c>
      <c r="AX666">
        <v>0</v>
      </c>
      <c r="AY666">
        <v>2</v>
      </c>
      <c r="AZ666">
        <v>0.5</v>
      </c>
      <c r="BA666">
        <v>0.5</v>
      </c>
      <c r="BB666" t="s">
        <v>59</v>
      </c>
    </row>
    <row r="667" spans="1:54" x14ac:dyDescent="0.2">
      <c r="A667" s="4" t="str">
        <f>VLOOKUP(F667,'Matching-Tabelle'!$A$57:$B$61,2,FALSE)</f>
        <v>curdin.schenkel@tkb.ch</v>
      </c>
      <c r="B667" s="4" t="str">
        <f>VLOOKUP(J667,'Matching-Tabelle'!$A$1:$B$52,2,FALSE)</f>
        <v>WPI CTB</v>
      </c>
      <c r="C667" s="4">
        <v>0.25</v>
      </c>
      <c r="D667" s="4" t="s">
        <v>436</v>
      </c>
      <c r="E667" s="5">
        <v>42516</v>
      </c>
      <c r="F667" t="s">
        <v>46</v>
      </c>
      <c r="G667" t="s">
        <v>47</v>
      </c>
      <c r="H667" t="s">
        <v>48</v>
      </c>
      <c r="I667" s="1"/>
      <c r="J667">
        <v>919</v>
      </c>
      <c r="K667" t="s">
        <v>66</v>
      </c>
      <c r="L667" t="s">
        <v>67</v>
      </c>
      <c r="M667">
        <v>990001</v>
      </c>
      <c r="N667" t="s">
        <v>51</v>
      </c>
      <c r="O667">
        <v>0.25</v>
      </c>
      <c r="Q667">
        <v>0.25</v>
      </c>
      <c r="S667" t="s">
        <v>436</v>
      </c>
      <c r="AE667">
        <v>12</v>
      </c>
      <c r="AF667">
        <v>7.6</v>
      </c>
      <c r="AG667">
        <v>5</v>
      </c>
      <c r="AH667" t="s">
        <v>53</v>
      </c>
      <c r="AI667" t="s">
        <v>54</v>
      </c>
      <c r="AJ667">
        <v>2</v>
      </c>
      <c r="AK667">
        <v>1</v>
      </c>
      <c r="AL667">
        <v>1</v>
      </c>
      <c r="AM667" t="s">
        <v>55</v>
      </c>
      <c r="AN667" t="s">
        <v>56</v>
      </c>
      <c r="AP667">
        <v>1</v>
      </c>
      <c r="AQ667" t="s">
        <v>57</v>
      </c>
      <c r="AR667">
        <v>0</v>
      </c>
      <c r="AW667" t="s">
        <v>58</v>
      </c>
      <c r="AX667">
        <v>0</v>
      </c>
      <c r="AY667">
        <v>2</v>
      </c>
      <c r="AZ667">
        <v>0.25</v>
      </c>
      <c r="BA667">
        <v>0.25</v>
      </c>
      <c r="BB667" t="s">
        <v>59</v>
      </c>
    </row>
    <row r="668" spans="1:54" x14ac:dyDescent="0.2">
      <c r="A668" s="4" t="str">
        <f>VLOOKUP(F668,'Matching-Tabelle'!$A$57:$B$61,2,FALSE)</f>
        <v>curdin.schenkel@tkb.ch</v>
      </c>
      <c r="B668" s="4" t="str">
        <f>VLOOKUP(J668,'Matching-Tabelle'!$A$1:$B$52,2,FALSE)</f>
        <v>WPI CTB</v>
      </c>
      <c r="C668" s="4">
        <v>4.5</v>
      </c>
      <c r="D668" s="4" t="s">
        <v>439</v>
      </c>
      <c r="E668" s="5">
        <v>42517</v>
      </c>
      <c r="F668" t="s">
        <v>46</v>
      </c>
      <c r="G668" t="s">
        <v>47</v>
      </c>
      <c r="H668" t="s">
        <v>48</v>
      </c>
      <c r="I668" s="1"/>
      <c r="J668">
        <v>919</v>
      </c>
      <c r="K668" t="s">
        <v>66</v>
      </c>
      <c r="L668" t="s">
        <v>67</v>
      </c>
      <c r="M668">
        <v>990001</v>
      </c>
      <c r="N668" t="s">
        <v>51</v>
      </c>
      <c r="O668">
        <v>4.5</v>
      </c>
      <c r="Q668">
        <v>4.5</v>
      </c>
      <c r="S668" t="s">
        <v>439</v>
      </c>
      <c r="AE668">
        <v>12</v>
      </c>
      <c r="AF668">
        <v>7.6</v>
      </c>
      <c r="AG668">
        <v>5</v>
      </c>
      <c r="AH668" t="s">
        <v>53</v>
      </c>
      <c r="AI668" t="s">
        <v>54</v>
      </c>
      <c r="AJ668">
        <v>2</v>
      </c>
      <c r="AK668">
        <v>1</v>
      </c>
      <c r="AL668">
        <v>1</v>
      </c>
      <c r="AM668" t="s">
        <v>55</v>
      </c>
      <c r="AN668" t="s">
        <v>56</v>
      </c>
      <c r="AP668">
        <v>1</v>
      </c>
      <c r="AQ668" t="s">
        <v>57</v>
      </c>
      <c r="AR668">
        <v>0</v>
      </c>
      <c r="AW668" t="s">
        <v>58</v>
      </c>
      <c r="AX668">
        <v>0</v>
      </c>
      <c r="AY668">
        <v>2</v>
      </c>
      <c r="AZ668">
        <v>4.5</v>
      </c>
      <c r="BA668">
        <v>4.5</v>
      </c>
      <c r="BB668" t="s">
        <v>59</v>
      </c>
    </row>
    <row r="669" spans="1:54" x14ac:dyDescent="0.2">
      <c r="A669" s="4" t="str">
        <f>VLOOKUP(F669,'Matching-Tabelle'!$A$57:$B$61,2,FALSE)</f>
        <v>curdin.schenkel@tkb.ch</v>
      </c>
      <c r="B669" s="4" t="str">
        <f>VLOOKUP(J669,'Matching-Tabelle'!$A$1:$B$52,2,FALSE)</f>
        <v>WPI CTB</v>
      </c>
      <c r="C669" s="4">
        <v>1</v>
      </c>
      <c r="D669" s="4" t="s">
        <v>443</v>
      </c>
      <c r="E669" s="5">
        <v>42520</v>
      </c>
      <c r="F669" t="s">
        <v>46</v>
      </c>
      <c r="G669" t="s">
        <v>47</v>
      </c>
      <c r="H669" t="s">
        <v>48</v>
      </c>
      <c r="I669" s="1"/>
      <c r="J669">
        <v>919</v>
      </c>
      <c r="K669" t="s">
        <v>66</v>
      </c>
      <c r="L669" t="s">
        <v>67</v>
      </c>
      <c r="M669">
        <v>990001</v>
      </c>
      <c r="N669" t="s">
        <v>51</v>
      </c>
      <c r="O669">
        <v>1</v>
      </c>
      <c r="Q669">
        <v>1</v>
      </c>
      <c r="S669" t="s">
        <v>443</v>
      </c>
      <c r="AE669">
        <v>12</v>
      </c>
      <c r="AF669">
        <v>7.6</v>
      </c>
      <c r="AG669">
        <v>5</v>
      </c>
      <c r="AH669" t="s">
        <v>53</v>
      </c>
      <c r="AI669" t="s">
        <v>54</v>
      </c>
      <c r="AJ669">
        <v>2</v>
      </c>
      <c r="AK669">
        <v>1</v>
      </c>
      <c r="AL669">
        <v>1</v>
      </c>
      <c r="AM669" t="s">
        <v>55</v>
      </c>
      <c r="AN669" t="s">
        <v>56</v>
      </c>
      <c r="AP669">
        <v>1</v>
      </c>
      <c r="AQ669" t="s">
        <v>57</v>
      </c>
      <c r="AR669">
        <v>0</v>
      </c>
      <c r="AW669" t="s">
        <v>58</v>
      </c>
      <c r="AX669">
        <v>0</v>
      </c>
      <c r="AY669">
        <v>2</v>
      </c>
      <c r="AZ669">
        <v>1</v>
      </c>
      <c r="BA669">
        <v>1</v>
      </c>
      <c r="BB669" t="s">
        <v>59</v>
      </c>
    </row>
    <row r="670" spans="1:54" x14ac:dyDescent="0.2">
      <c r="A670" s="4" t="str">
        <f>VLOOKUP(F670,'Matching-Tabelle'!$A$57:$B$61,2,FALSE)</f>
        <v>curdin.schenkel@tkb.ch</v>
      </c>
      <c r="B670" s="4" t="str">
        <f>VLOOKUP(J670,'Matching-Tabelle'!$A$1:$B$52,2,FALSE)</f>
        <v>WPI CTB</v>
      </c>
      <c r="C670" s="4">
        <v>0.25</v>
      </c>
      <c r="D670" s="4" t="s">
        <v>446</v>
      </c>
      <c r="E670" s="5">
        <v>42521</v>
      </c>
      <c r="F670" t="s">
        <v>46</v>
      </c>
      <c r="G670" t="s">
        <v>47</v>
      </c>
      <c r="H670" t="s">
        <v>48</v>
      </c>
      <c r="I670" s="1"/>
      <c r="J670">
        <v>919</v>
      </c>
      <c r="K670" t="s">
        <v>66</v>
      </c>
      <c r="L670" t="s">
        <v>67</v>
      </c>
      <c r="M670">
        <v>990001</v>
      </c>
      <c r="N670" t="s">
        <v>51</v>
      </c>
      <c r="O670">
        <v>0.25</v>
      </c>
      <c r="Q670">
        <v>0.25</v>
      </c>
      <c r="S670" t="s">
        <v>446</v>
      </c>
      <c r="AE670">
        <v>12</v>
      </c>
      <c r="AF670">
        <v>7.6</v>
      </c>
      <c r="AG670">
        <v>5</v>
      </c>
      <c r="AH670" t="s">
        <v>53</v>
      </c>
      <c r="AI670" t="s">
        <v>54</v>
      </c>
      <c r="AJ670">
        <v>2</v>
      </c>
      <c r="AK670">
        <v>1</v>
      </c>
      <c r="AL670">
        <v>1</v>
      </c>
      <c r="AM670" t="s">
        <v>55</v>
      </c>
      <c r="AN670" t="s">
        <v>56</v>
      </c>
      <c r="AP670">
        <v>1</v>
      </c>
      <c r="AQ670" t="s">
        <v>57</v>
      </c>
      <c r="AR670">
        <v>0</v>
      </c>
      <c r="AW670" t="s">
        <v>58</v>
      </c>
      <c r="AX670">
        <v>0</v>
      </c>
      <c r="AY670">
        <v>2</v>
      </c>
      <c r="AZ670">
        <v>0.25</v>
      </c>
      <c r="BA670">
        <v>0.25</v>
      </c>
      <c r="BB670" t="s">
        <v>59</v>
      </c>
    </row>
    <row r="671" spans="1:54" x14ac:dyDescent="0.2">
      <c r="A671" s="4" t="str">
        <f>VLOOKUP(F671,'Matching-Tabelle'!$A$57:$B$61,2,FALSE)</f>
        <v>curdin.schenkel@tkb.ch</v>
      </c>
      <c r="B671" s="4" t="str">
        <f>VLOOKUP(J671,'Matching-Tabelle'!$A$1:$B$52,2,FALSE)</f>
        <v>WPI CTB</v>
      </c>
      <c r="C671" s="4">
        <v>0.5</v>
      </c>
      <c r="D671" s="4" t="s">
        <v>454</v>
      </c>
      <c r="E671" s="5">
        <v>42521</v>
      </c>
      <c r="F671" t="s">
        <v>46</v>
      </c>
      <c r="G671" t="s">
        <v>47</v>
      </c>
      <c r="H671" t="s">
        <v>48</v>
      </c>
      <c r="I671" s="1"/>
      <c r="J671">
        <v>919</v>
      </c>
      <c r="K671" t="s">
        <v>66</v>
      </c>
      <c r="L671" t="s">
        <v>67</v>
      </c>
      <c r="M671">
        <v>990001</v>
      </c>
      <c r="N671" t="s">
        <v>51</v>
      </c>
      <c r="O671">
        <v>0.5</v>
      </c>
      <c r="Q671">
        <v>0.5</v>
      </c>
      <c r="S671" t="s">
        <v>454</v>
      </c>
      <c r="AE671">
        <v>12</v>
      </c>
      <c r="AF671">
        <v>7.6</v>
      </c>
      <c r="AG671">
        <v>5</v>
      </c>
      <c r="AH671" t="s">
        <v>53</v>
      </c>
      <c r="AI671" t="s">
        <v>54</v>
      </c>
      <c r="AJ671">
        <v>2</v>
      </c>
      <c r="AK671">
        <v>1</v>
      </c>
      <c r="AL671">
        <v>1</v>
      </c>
      <c r="AM671" t="s">
        <v>55</v>
      </c>
      <c r="AN671" t="s">
        <v>56</v>
      </c>
      <c r="AP671">
        <v>1</v>
      </c>
      <c r="AQ671" t="s">
        <v>57</v>
      </c>
      <c r="AR671">
        <v>0</v>
      </c>
      <c r="AW671" t="s">
        <v>58</v>
      </c>
      <c r="AX671">
        <v>0</v>
      </c>
      <c r="AY671">
        <v>2</v>
      </c>
      <c r="AZ671">
        <v>0.5</v>
      </c>
      <c r="BA671">
        <v>0.5</v>
      </c>
      <c r="BB671" t="s">
        <v>59</v>
      </c>
    </row>
    <row r="672" spans="1:54" x14ac:dyDescent="0.2">
      <c r="A672" s="4" t="str">
        <f>VLOOKUP(F672,'Matching-Tabelle'!$A$57:$B$61,2,FALSE)</f>
        <v>curdin.schenkel@tkb.ch</v>
      </c>
      <c r="B672" s="4" t="str">
        <f>VLOOKUP(J672,'Matching-Tabelle'!$A$1:$B$52,2,FALSE)</f>
        <v>WPI CTB</v>
      </c>
      <c r="C672" s="4">
        <v>4</v>
      </c>
      <c r="D672" s="4" t="s">
        <v>455</v>
      </c>
      <c r="E672" s="5">
        <v>42522</v>
      </c>
      <c r="F672" t="s">
        <v>46</v>
      </c>
      <c r="G672" t="s">
        <v>47</v>
      </c>
      <c r="H672" t="s">
        <v>48</v>
      </c>
      <c r="I672" s="1"/>
      <c r="J672">
        <v>919</v>
      </c>
      <c r="K672" t="s">
        <v>66</v>
      </c>
      <c r="L672" t="s">
        <v>67</v>
      </c>
      <c r="M672">
        <v>990001</v>
      </c>
      <c r="N672" t="s">
        <v>51</v>
      </c>
      <c r="O672">
        <v>4</v>
      </c>
      <c r="Q672">
        <v>4</v>
      </c>
      <c r="S672" t="s">
        <v>455</v>
      </c>
      <c r="AE672">
        <v>12</v>
      </c>
      <c r="AF672">
        <v>7.6</v>
      </c>
      <c r="AG672">
        <v>5</v>
      </c>
      <c r="AH672" t="s">
        <v>53</v>
      </c>
      <c r="AI672" t="s">
        <v>54</v>
      </c>
      <c r="AJ672">
        <v>2</v>
      </c>
      <c r="AK672">
        <v>1</v>
      </c>
      <c r="AL672">
        <v>1</v>
      </c>
      <c r="AM672" t="s">
        <v>55</v>
      </c>
      <c r="AN672" t="s">
        <v>56</v>
      </c>
      <c r="AP672">
        <v>1</v>
      </c>
      <c r="AQ672" t="s">
        <v>57</v>
      </c>
      <c r="AR672">
        <v>0</v>
      </c>
      <c r="AW672" t="s">
        <v>58</v>
      </c>
      <c r="AX672">
        <v>0</v>
      </c>
      <c r="AY672">
        <v>2</v>
      </c>
      <c r="AZ672">
        <v>4</v>
      </c>
      <c r="BA672">
        <v>4</v>
      </c>
      <c r="BB672" t="s">
        <v>59</v>
      </c>
    </row>
    <row r="673" spans="1:54" x14ac:dyDescent="0.2">
      <c r="A673" s="4" t="str">
        <f>VLOOKUP(F673,'Matching-Tabelle'!$A$57:$B$61,2,FALSE)</f>
        <v>curdin.schenkel@tkb.ch</v>
      </c>
      <c r="B673" s="4" t="str">
        <f>VLOOKUP(J673,'Matching-Tabelle'!$A$1:$B$52,2,FALSE)</f>
        <v>WPI CTB</v>
      </c>
      <c r="C673" s="4">
        <v>0.5</v>
      </c>
      <c r="D673" s="4" t="s">
        <v>457</v>
      </c>
      <c r="E673" s="5">
        <v>42522</v>
      </c>
      <c r="F673" t="s">
        <v>46</v>
      </c>
      <c r="G673" t="s">
        <v>47</v>
      </c>
      <c r="H673" t="s">
        <v>48</v>
      </c>
      <c r="I673" s="1"/>
      <c r="J673">
        <v>919</v>
      </c>
      <c r="K673" t="s">
        <v>66</v>
      </c>
      <c r="L673" t="s">
        <v>67</v>
      </c>
      <c r="M673">
        <v>990001</v>
      </c>
      <c r="N673" t="s">
        <v>51</v>
      </c>
      <c r="O673">
        <v>0.5</v>
      </c>
      <c r="Q673">
        <v>0.5</v>
      </c>
      <c r="S673" t="s">
        <v>457</v>
      </c>
      <c r="AE673">
        <v>12</v>
      </c>
      <c r="AF673">
        <v>7.6</v>
      </c>
      <c r="AG673">
        <v>5</v>
      </c>
      <c r="AH673" t="s">
        <v>53</v>
      </c>
      <c r="AI673" t="s">
        <v>54</v>
      </c>
      <c r="AJ673">
        <v>2</v>
      </c>
      <c r="AK673">
        <v>1</v>
      </c>
      <c r="AL673">
        <v>1</v>
      </c>
      <c r="AM673" t="s">
        <v>55</v>
      </c>
      <c r="AN673" t="s">
        <v>56</v>
      </c>
      <c r="AP673">
        <v>1</v>
      </c>
      <c r="AQ673" t="s">
        <v>57</v>
      </c>
      <c r="AR673">
        <v>0</v>
      </c>
      <c r="AW673" t="s">
        <v>58</v>
      </c>
      <c r="AX673">
        <v>0</v>
      </c>
      <c r="AY673">
        <v>2</v>
      </c>
      <c r="AZ673">
        <v>0.5</v>
      </c>
      <c r="BA673">
        <v>0.5</v>
      </c>
      <c r="BB673" t="s">
        <v>59</v>
      </c>
    </row>
    <row r="674" spans="1:54" x14ac:dyDescent="0.2">
      <c r="A674" s="4" t="str">
        <f>VLOOKUP(F674,'Matching-Tabelle'!$A$57:$B$61,2,FALSE)</f>
        <v>curdin.schenkel@tkb.ch</v>
      </c>
      <c r="B674" s="4" t="str">
        <f>VLOOKUP(J674,'Matching-Tabelle'!$A$1:$B$52,2,FALSE)</f>
        <v>WPI CTB</v>
      </c>
      <c r="C674" s="4">
        <v>0.5</v>
      </c>
      <c r="D674" s="4" t="s">
        <v>459</v>
      </c>
      <c r="E674" s="5">
        <v>42522</v>
      </c>
      <c r="F674" t="s">
        <v>46</v>
      </c>
      <c r="G674" t="s">
        <v>47</v>
      </c>
      <c r="H674" t="s">
        <v>48</v>
      </c>
      <c r="I674" s="1"/>
      <c r="J674">
        <v>919</v>
      </c>
      <c r="K674" t="s">
        <v>66</v>
      </c>
      <c r="L674" t="s">
        <v>67</v>
      </c>
      <c r="M674">
        <v>990001</v>
      </c>
      <c r="N674" t="s">
        <v>51</v>
      </c>
      <c r="O674">
        <v>0.5</v>
      </c>
      <c r="Q674">
        <v>0.5</v>
      </c>
      <c r="S674" t="s">
        <v>459</v>
      </c>
      <c r="AE674">
        <v>12</v>
      </c>
      <c r="AF674">
        <v>7.6</v>
      </c>
      <c r="AG674">
        <v>5</v>
      </c>
      <c r="AH674" t="s">
        <v>53</v>
      </c>
      <c r="AI674" t="s">
        <v>54</v>
      </c>
      <c r="AJ674">
        <v>2</v>
      </c>
      <c r="AK674">
        <v>1</v>
      </c>
      <c r="AL674">
        <v>1</v>
      </c>
      <c r="AM674" t="s">
        <v>55</v>
      </c>
      <c r="AN674" t="s">
        <v>56</v>
      </c>
      <c r="AP674">
        <v>1</v>
      </c>
      <c r="AQ674" t="s">
        <v>57</v>
      </c>
      <c r="AR674">
        <v>0</v>
      </c>
      <c r="AW674" t="s">
        <v>58</v>
      </c>
      <c r="AX674">
        <v>0</v>
      </c>
      <c r="AY674">
        <v>2</v>
      </c>
      <c r="AZ674">
        <v>0.5</v>
      </c>
      <c r="BA674">
        <v>0.5</v>
      </c>
      <c r="BB674" t="s">
        <v>59</v>
      </c>
    </row>
    <row r="675" spans="1:54" x14ac:dyDescent="0.2">
      <c r="A675" s="4" t="str">
        <f>VLOOKUP(F675,'Matching-Tabelle'!$A$57:$B$61,2,FALSE)</f>
        <v>curdin.schenkel@tkb.ch</v>
      </c>
      <c r="B675" s="4" t="str">
        <f>VLOOKUP(J675,'Matching-Tabelle'!$A$1:$B$52,2,FALSE)</f>
        <v>WPI CTB</v>
      </c>
      <c r="C675" s="4">
        <v>3</v>
      </c>
      <c r="D675" s="4" t="s">
        <v>462</v>
      </c>
      <c r="E675" s="5">
        <v>42523</v>
      </c>
      <c r="F675" t="s">
        <v>46</v>
      </c>
      <c r="G675" t="s">
        <v>47</v>
      </c>
      <c r="H675" t="s">
        <v>48</v>
      </c>
      <c r="I675" s="1"/>
      <c r="J675">
        <v>919</v>
      </c>
      <c r="K675" t="s">
        <v>66</v>
      </c>
      <c r="L675" t="s">
        <v>67</v>
      </c>
      <c r="M675">
        <v>990001</v>
      </c>
      <c r="N675" t="s">
        <v>51</v>
      </c>
      <c r="O675">
        <v>3</v>
      </c>
      <c r="Q675">
        <v>3</v>
      </c>
      <c r="S675" t="s">
        <v>462</v>
      </c>
      <c r="AE675">
        <v>12</v>
      </c>
      <c r="AF675">
        <v>7.6</v>
      </c>
      <c r="AG675">
        <v>5</v>
      </c>
      <c r="AH675" t="s">
        <v>53</v>
      </c>
      <c r="AI675" t="s">
        <v>54</v>
      </c>
      <c r="AJ675">
        <v>2</v>
      </c>
      <c r="AK675">
        <v>1</v>
      </c>
      <c r="AL675">
        <v>1</v>
      </c>
      <c r="AM675" t="s">
        <v>55</v>
      </c>
      <c r="AN675" t="s">
        <v>56</v>
      </c>
      <c r="AP675">
        <v>1</v>
      </c>
      <c r="AQ675" t="s">
        <v>57</v>
      </c>
      <c r="AR675">
        <v>0</v>
      </c>
      <c r="AW675" t="s">
        <v>58</v>
      </c>
      <c r="AX675">
        <v>0</v>
      </c>
      <c r="AY675">
        <v>2</v>
      </c>
      <c r="AZ675">
        <v>3</v>
      </c>
      <c r="BA675">
        <v>3</v>
      </c>
      <c r="BB675" t="s">
        <v>59</v>
      </c>
    </row>
    <row r="676" spans="1:54" x14ac:dyDescent="0.2">
      <c r="A676" s="4" t="str">
        <f>VLOOKUP(F676,'Matching-Tabelle'!$A$57:$B$61,2,FALSE)</f>
        <v>curdin.schenkel@tkb.ch</v>
      </c>
      <c r="B676" s="4" t="str">
        <f>VLOOKUP(J676,'Matching-Tabelle'!$A$1:$B$52,2,FALSE)</f>
        <v>WPI CTB</v>
      </c>
      <c r="C676" s="4">
        <v>1</v>
      </c>
      <c r="D676" s="4" t="s">
        <v>463</v>
      </c>
      <c r="E676" s="5">
        <v>42523</v>
      </c>
      <c r="F676" t="s">
        <v>46</v>
      </c>
      <c r="G676" t="s">
        <v>47</v>
      </c>
      <c r="H676" t="s">
        <v>48</v>
      </c>
      <c r="I676" s="1"/>
      <c r="J676">
        <v>919</v>
      </c>
      <c r="K676" t="s">
        <v>66</v>
      </c>
      <c r="L676" t="s">
        <v>67</v>
      </c>
      <c r="M676">
        <v>990001</v>
      </c>
      <c r="N676" t="s">
        <v>51</v>
      </c>
      <c r="O676">
        <v>1</v>
      </c>
      <c r="Q676">
        <v>1</v>
      </c>
      <c r="S676" t="s">
        <v>463</v>
      </c>
      <c r="AE676">
        <v>12</v>
      </c>
      <c r="AF676">
        <v>7.6</v>
      </c>
      <c r="AG676">
        <v>5</v>
      </c>
      <c r="AH676" t="s">
        <v>53</v>
      </c>
      <c r="AI676" t="s">
        <v>54</v>
      </c>
      <c r="AJ676">
        <v>2</v>
      </c>
      <c r="AK676">
        <v>1</v>
      </c>
      <c r="AL676">
        <v>1</v>
      </c>
      <c r="AM676" t="s">
        <v>55</v>
      </c>
      <c r="AN676" t="s">
        <v>56</v>
      </c>
      <c r="AP676">
        <v>1</v>
      </c>
      <c r="AQ676" t="s">
        <v>57</v>
      </c>
      <c r="AR676">
        <v>0</v>
      </c>
      <c r="AW676" t="s">
        <v>58</v>
      </c>
      <c r="AX676">
        <v>0</v>
      </c>
      <c r="AY676">
        <v>2</v>
      </c>
      <c r="AZ676">
        <v>1</v>
      </c>
      <c r="BA676">
        <v>1</v>
      </c>
      <c r="BB676" t="s">
        <v>59</v>
      </c>
    </row>
    <row r="677" spans="1:54" x14ac:dyDescent="0.2">
      <c r="A677" s="4" t="str">
        <f>VLOOKUP(F677,'Matching-Tabelle'!$A$57:$B$61,2,FALSE)</f>
        <v>curdin.schenkel@tkb.ch</v>
      </c>
      <c r="B677" s="4" t="str">
        <f>VLOOKUP(J677,'Matching-Tabelle'!$A$1:$B$52,2,FALSE)</f>
        <v>WPI CTB</v>
      </c>
      <c r="C677" s="4">
        <v>4</v>
      </c>
      <c r="D677" s="4" t="s">
        <v>464</v>
      </c>
      <c r="E677" s="5">
        <v>42524</v>
      </c>
      <c r="F677" t="s">
        <v>46</v>
      </c>
      <c r="G677" t="s">
        <v>47</v>
      </c>
      <c r="H677" t="s">
        <v>48</v>
      </c>
      <c r="I677" s="1"/>
      <c r="J677">
        <v>919</v>
      </c>
      <c r="K677" t="s">
        <v>66</v>
      </c>
      <c r="L677" t="s">
        <v>67</v>
      </c>
      <c r="M677">
        <v>990001</v>
      </c>
      <c r="N677" t="s">
        <v>51</v>
      </c>
      <c r="O677">
        <v>4</v>
      </c>
      <c r="Q677">
        <v>4</v>
      </c>
      <c r="S677" t="s">
        <v>464</v>
      </c>
      <c r="AE677">
        <v>12</v>
      </c>
      <c r="AF677">
        <v>7.6</v>
      </c>
      <c r="AG677">
        <v>5</v>
      </c>
      <c r="AH677" t="s">
        <v>53</v>
      </c>
      <c r="AI677" t="s">
        <v>54</v>
      </c>
      <c r="AJ677">
        <v>2</v>
      </c>
      <c r="AK677">
        <v>1</v>
      </c>
      <c r="AL677">
        <v>1</v>
      </c>
      <c r="AM677" t="s">
        <v>55</v>
      </c>
      <c r="AN677" t="s">
        <v>56</v>
      </c>
      <c r="AP677">
        <v>1</v>
      </c>
      <c r="AQ677" t="s">
        <v>57</v>
      </c>
      <c r="AR677">
        <v>0</v>
      </c>
      <c r="AW677" t="s">
        <v>58</v>
      </c>
      <c r="AX677">
        <v>0</v>
      </c>
      <c r="AY677">
        <v>2</v>
      </c>
      <c r="AZ677">
        <v>4</v>
      </c>
      <c r="BA677">
        <v>4</v>
      </c>
      <c r="BB677" t="s">
        <v>59</v>
      </c>
    </row>
    <row r="678" spans="1:54" x14ac:dyDescent="0.2">
      <c r="A678" s="4" t="str">
        <f>VLOOKUP(F678,'Matching-Tabelle'!$A$57:$B$61,2,FALSE)</f>
        <v>curdin.schenkel@tkb.ch</v>
      </c>
      <c r="B678" s="4" t="str">
        <f>VLOOKUP(J678,'Matching-Tabelle'!$A$1:$B$52,2,FALSE)</f>
        <v>WPI CTB</v>
      </c>
      <c r="C678" s="4">
        <v>1.25</v>
      </c>
      <c r="D678" s="4" t="s">
        <v>467</v>
      </c>
      <c r="E678" s="5">
        <v>42524</v>
      </c>
      <c r="F678" t="s">
        <v>46</v>
      </c>
      <c r="G678" t="s">
        <v>47</v>
      </c>
      <c r="H678" t="s">
        <v>48</v>
      </c>
      <c r="I678" s="1"/>
      <c r="J678">
        <v>919</v>
      </c>
      <c r="K678" t="s">
        <v>66</v>
      </c>
      <c r="L678" t="s">
        <v>67</v>
      </c>
      <c r="M678">
        <v>990001</v>
      </c>
      <c r="N678" t="s">
        <v>51</v>
      </c>
      <c r="O678">
        <v>1.25</v>
      </c>
      <c r="Q678">
        <v>1.25</v>
      </c>
      <c r="S678" t="s">
        <v>467</v>
      </c>
      <c r="AE678">
        <v>12</v>
      </c>
      <c r="AF678">
        <v>7.6</v>
      </c>
      <c r="AG678">
        <v>5</v>
      </c>
      <c r="AH678" t="s">
        <v>53</v>
      </c>
      <c r="AI678" t="s">
        <v>54</v>
      </c>
      <c r="AJ678">
        <v>2</v>
      </c>
      <c r="AK678">
        <v>1</v>
      </c>
      <c r="AL678">
        <v>1</v>
      </c>
      <c r="AM678" t="s">
        <v>55</v>
      </c>
      <c r="AN678" t="s">
        <v>56</v>
      </c>
      <c r="AP678">
        <v>1</v>
      </c>
      <c r="AQ678" t="s">
        <v>57</v>
      </c>
      <c r="AR678">
        <v>0</v>
      </c>
      <c r="AW678" t="s">
        <v>58</v>
      </c>
      <c r="AX678">
        <v>0</v>
      </c>
      <c r="AY678">
        <v>2</v>
      </c>
      <c r="AZ678">
        <v>1.25</v>
      </c>
      <c r="BA678">
        <v>1.25</v>
      </c>
      <c r="BB678" t="s">
        <v>59</v>
      </c>
    </row>
    <row r="679" spans="1:54" x14ac:dyDescent="0.2">
      <c r="A679" s="4" t="str">
        <f>VLOOKUP(F679,'Matching-Tabelle'!$A$57:$B$61,2,FALSE)</f>
        <v>curdin.schenkel@tkb.ch</v>
      </c>
      <c r="B679" s="4" t="str">
        <f>VLOOKUP(J679,'Matching-Tabelle'!$A$1:$B$52,2,FALSE)</f>
        <v>WPI CTB</v>
      </c>
      <c r="C679" s="4">
        <v>1.25</v>
      </c>
      <c r="D679" s="4" t="s">
        <v>475</v>
      </c>
      <c r="E679" s="5">
        <v>42528</v>
      </c>
      <c r="F679" t="s">
        <v>46</v>
      </c>
      <c r="G679" t="s">
        <v>47</v>
      </c>
      <c r="H679" t="s">
        <v>48</v>
      </c>
      <c r="I679" s="1"/>
      <c r="J679">
        <v>919</v>
      </c>
      <c r="K679" t="s">
        <v>66</v>
      </c>
      <c r="L679" t="s">
        <v>67</v>
      </c>
      <c r="M679">
        <v>990001</v>
      </c>
      <c r="N679" t="s">
        <v>51</v>
      </c>
      <c r="O679">
        <v>1.25</v>
      </c>
      <c r="Q679">
        <v>1.25</v>
      </c>
      <c r="S679" t="s">
        <v>475</v>
      </c>
      <c r="AE679">
        <v>12</v>
      </c>
      <c r="AF679">
        <v>7.6</v>
      </c>
      <c r="AG679">
        <v>5</v>
      </c>
      <c r="AH679" t="s">
        <v>53</v>
      </c>
      <c r="AI679" t="s">
        <v>54</v>
      </c>
      <c r="AJ679">
        <v>2</v>
      </c>
      <c r="AK679">
        <v>1</v>
      </c>
      <c r="AL679">
        <v>1</v>
      </c>
      <c r="AM679" t="s">
        <v>55</v>
      </c>
      <c r="AN679" t="s">
        <v>56</v>
      </c>
      <c r="AP679">
        <v>1</v>
      </c>
      <c r="AQ679" t="s">
        <v>57</v>
      </c>
      <c r="AR679">
        <v>0</v>
      </c>
      <c r="AW679" t="s">
        <v>58</v>
      </c>
      <c r="AX679">
        <v>0</v>
      </c>
      <c r="AY679">
        <v>2</v>
      </c>
      <c r="AZ679">
        <v>1.25</v>
      </c>
      <c r="BA679">
        <v>1.25</v>
      </c>
      <c r="BB679" t="s">
        <v>59</v>
      </c>
    </row>
    <row r="680" spans="1:54" x14ac:dyDescent="0.2">
      <c r="A680" s="4" t="str">
        <f>VLOOKUP(F680,'Matching-Tabelle'!$A$57:$B$61,2,FALSE)</f>
        <v>curdin.schenkel@tkb.ch</v>
      </c>
      <c r="B680" s="4" t="str">
        <f>VLOOKUP(J680,'Matching-Tabelle'!$A$1:$B$52,2,FALSE)</f>
        <v>WPI CTB</v>
      </c>
      <c r="C680" s="4">
        <v>1.5</v>
      </c>
      <c r="D680" s="4" t="s">
        <v>482</v>
      </c>
      <c r="E680" s="5">
        <v>42529</v>
      </c>
      <c r="F680" t="s">
        <v>46</v>
      </c>
      <c r="G680" t="s">
        <v>47</v>
      </c>
      <c r="H680" t="s">
        <v>48</v>
      </c>
      <c r="I680" s="1"/>
      <c r="J680">
        <v>919</v>
      </c>
      <c r="K680" t="s">
        <v>66</v>
      </c>
      <c r="L680" t="s">
        <v>67</v>
      </c>
      <c r="M680">
        <v>990001</v>
      </c>
      <c r="N680" t="s">
        <v>51</v>
      </c>
      <c r="O680">
        <v>1.5</v>
      </c>
      <c r="Q680">
        <v>1.5</v>
      </c>
      <c r="S680" t="s">
        <v>482</v>
      </c>
      <c r="AE680">
        <v>12</v>
      </c>
      <c r="AF680">
        <v>7.6</v>
      </c>
      <c r="AG680">
        <v>5</v>
      </c>
      <c r="AH680" t="s">
        <v>53</v>
      </c>
      <c r="AI680" t="s">
        <v>54</v>
      </c>
      <c r="AJ680">
        <v>2</v>
      </c>
      <c r="AK680">
        <v>1</v>
      </c>
      <c r="AL680">
        <v>1</v>
      </c>
      <c r="AM680" t="s">
        <v>55</v>
      </c>
      <c r="AN680" t="s">
        <v>56</v>
      </c>
      <c r="AP680">
        <v>1</v>
      </c>
      <c r="AQ680" t="s">
        <v>57</v>
      </c>
      <c r="AR680">
        <v>0</v>
      </c>
      <c r="AW680" t="s">
        <v>58</v>
      </c>
      <c r="AX680">
        <v>0</v>
      </c>
      <c r="AY680">
        <v>2</v>
      </c>
      <c r="AZ680">
        <v>1.5</v>
      </c>
      <c r="BA680">
        <v>1.5</v>
      </c>
      <c r="BB680" t="s">
        <v>59</v>
      </c>
    </row>
    <row r="681" spans="1:54" x14ac:dyDescent="0.2">
      <c r="A681" s="4" t="str">
        <f>VLOOKUP(F681,'Matching-Tabelle'!$A$57:$B$61,2,FALSE)</f>
        <v>curdin.schenkel@tkb.ch</v>
      </c>
      <c r="B681" s="4" t="str">
        <f>VLOOKUP(J681,'Matching-Tabelle'!$A$1:$B$52,2,FALSE)</f>
        <v>WPI CTB</v>
      </c>
      <c r="C681" s="4">
        <v>1</v>
      </c>
      <c r="D681" s="4" t="s">
        <v>490</v>
      </c>
      <c r="E681" s="5">
        <v>42531</v>
      </c>
      <c r="F681" t="s">
        <v>46</v>
      </c>
      <c r="G681" t="s">
        <v>47</v>
      </c>
      <c r="H681" t="s">
        <v>48</v>
      </c>
      <c r="I681" s="1"/>
      <c r="J681">
        <v>919</v>
      </c>
      <c r="K681" t="s">
        <v>66</v>
      </c>
      <c r="L681" t="s">
        <v>67</v>
      </c>
      <c r="M681">
        <v>990001</v>
      </c>
      <c r="N681" t="s">
        <v>51</v>
      </c>
      <c r="O681">
        <v>1</v>
      </c>
      <c r="Q681">
        <v>1</v>
      </c>
      <c r="S681" t="s">
        <v>490</v>
      </c>
      <c r="AE681">
        <v>12</v>
      </c>
      <c r="AF681">
        <v>7.6</v>
      </c>
      <c r="AG681">
        <v>5</v>
      </c>
      <c r="AH681" t="s">
        <v>53</v>
      </c>
      <c r="AI681" t="s">
        <v>54</v>
      </c>
      <c r="AJ681">
        <v>2</v>
      </c>
      <c r="AK681">
        <v>1</v>
      </c>
      <c r="AL681">
        <v>1</v>
      </c>
      <c r="AM681" t="s">
        <v>55</v>
      </c>
      <c r="AN681" t="s">
        <v>56</v>
      </c>
      <c r="AP681">
        <v>1</v>
      </c>
      <c r="AQ681" t="s">
        <v>57</v>
      </c>
      <c r="AR681">
        <v>0</v>
      </c>
      <c r="AW681" t="s">
        <v>58</v>
      </c>
      <c r="AX681">
        <v>0</v>
      </c>
      <c r="AY681">
        <v>2</v>
      </c>
      <c r="AZ681">
        <v>1</v>
      </c>
      <c r="BA681">
        <v>1</v>
      </c>
      <c r="BB681" t="s">
        <v>59</v>
      </c>
    </row>
    <row r="682" spans="1:54" x14ac:dyDescent="0.2">
      <c r="A682" s="4" t="str">
        <f>VLOOKUP(F682,'Matching-Tabelle'!$A$57:$B$61,2,FALSE)</f>
        <v>curdin.schenkel@tkb.ch</v>
      </c>
      <c r="B682" s="4" t="str">
        <f>VLOOKUP(J682,'Matching-Tabelle'!$A$1:$B$52,2,FALSE)</f>
        <v>WPI CTB</v>
      </c>
      <c r="C682" s="4">
        <v>1</v>
      </c>
      <c r="D682" s="4" t="s">
        <v>475</v>
      </c>
      <c r="E682" s="5">
        <v>42531</v>
      </c>
      <c r="F682" t="s">
        <v>46</v>
      </c>
      <c r="G682" t="s">
        <v>47</v>
      </c>
      <c r="H682" t="s">
        <v>48</v>
      </c>
      <c r="I682" s="1"/>
      <c r="J682">
        <v>919</v>
      </c>
      <c r="K682" t="s">
        <v>66</v>
      </c>
      <c r="L682" t="s">
        <v>67</v>
      </c>
      <c r="M682">
        <v>990001</v>
      </c>
      <c r="N682" t="s">
        <v>51</v>
      </c>
      <c r="O682">
        <v>1</v>
      </c>
      <c r="Q682">
        <v>1</v>
      </c>
      <c r="S682" t="s">
        <v>475</v>
      </c>
      <c r="AE682">
        <v>12</v>
      </c>
      <c r="AF682">
        <v>7.6</v>
      </c>
      <c r="AG682">
        <v>5</v>
      </c>
      <c r="AH682" t="s">
        <v>53</v>
      </c>
      <c r="AI682" t="s">
        <v>54</v>
      </c>
      <c r="AJ682">
        <v>2</v>
      </c>
      <c r="AK682">
        <v>1</v>
      </c>
      <c r="AL682">
        <v>1</v>
      </c>
      <c r="AM682" t="s">
        <v>55</v>
      </c>
      <c r="AN682" t="s">
        <v>56</v>
      </c>
      <c r="AP682">
        <v>1</v>
      </c>
      <c r="AQ682" t="s">
        <v>57</v>
      </c>
      <c r="AR682">
        <v>0</v>
      </c>
      <c r="AW682" t="s">
        <v>58</v>
      </c>
      <c r="AX682">
        <v>0</v>
      </c>
      <c r="AY682">
        <v>2</v>
      </c>
      <c r="AZ682">
        <v>1</v>
      </c>
      <c r="BA682">
        <v>1</v>
      </c>
      <c r="BB682" t="s">
        <v>59</v>
      </c>
    </row>
    <row r="683" spans="1:54" x14ac:dyDescent="0.2">
      <c r="A683" s="4" t="str">
        <f>VLOOKUP(F683,'Matching-Tabelle'!$A$57:$B$61,2,FALSE)</f>
        <v>curdin.schenkel@tkb.ch</v>
      </c>
      <c r="B683" s="4" t="str">
        <f>VLOOKUP(J683,'Matching-Tabelle'!$A$1:$B$52,2,FALSE)</f>
        <v>WPI CTB</v>
      </c>
      <c r="C683" s="4">
        <v>1</v>
      </c>
      <c r="D683" s="4" t="s">
        <v>501</v>
      </c>
      <c r="E683" s="5">
        <v>42535</v>
      </c>
      <c r="F683" t="s">
        <v>46</v>
      </c>
      <c r="G683" t="s">
        <v>47</v>
      </c>
      <c r="H683" t="s">
        <v>48</v>
      </c>
      <c r="I683" s="1"/>
      <c r="J683">
        <v>919</v>
      </c>
      <c r="K683" t="s">
        <v>66</v>
      </c>
      <c r="L683" t="s">
        <v>67</v>
      </c>
      <c r="M683">
        <v>990001</v>
      </c>
      <c r="N683" t="s">
        <v>51</v>
      </c>
      <c r="O683">
        <v>1</v>
      </c>
      <c r="Q683">
        <v>1</v>
      </c>
      <c r="S683" t="s">
        <v>501</v>
      </c>
      <c r="AE683">
        <v>12</v>
      </c>
      <c r="AF683">
        <v>7.6</v>
      </c>
      <c r="AG683">
        <v>5</v>
      </c>
      <c r="AH683" t="s">
        <v>53</v>
      </c>
      <c r="AI683" t="s">
        <v>54</v>
      </c>
      <c r="AJ683">
        <v>2</v>
      </c>
      <c r="AK683">
        <v>1</v>
      </c>
      <c r="AL683">
        <v>1</v>
      </c>
      <c r="AM683" t="s">
        <v>55</v>
      </c>
      <c r="AN683" t="s">
        <v>56</v>
      </c>
      <c r="AP683">
        <v>1</v>
      </c>
      <c r="AQ683" t="s">
        <v>57</v>
      </c>
      <c r="AR683">
        <v>0</v>
      </c>
      <c r="AW683" t="s">
        <v>58</v>
      </c>
      <c r="AX683">
        <v>0</v>
      </c>
      <c r="AY683">
        <v>2</v>
      </c>
      <c r="AZ683">
        <v>1</v>
      </c>
      <c r="BA683">
        <v>1</v>
      </c>
      <c r="BB683" t="s">
        <v>59</v>
      </c>
    </row>
    <row r="684" spans="1:54" x14ac:dyDescent="0.2">
      <c r="A684" s="4" t="str">
        <f>VLOOKUP(F684,'Matching-Tabelle'!$A$57:$B$61,2,FALSE)</f>
        <v>curdin.schenkel@tkb.ch</v>
      </c>
      <c r="B684" s="4" t="str">
        <f>VLOOKUP(J684,'Matching-Tabelle'!$A$1:$B$52,2,FALSE)</f>
        <v>WPI CTB</v>
      </c>
      <c r="C684" s="4">
        <v>0.5</v>
      </c>
      <c r="D684" s="4" t="s">
        <v>475</v>
      </c>
      <c r="E684" s="5">
        <v>42535</v>
      </c>
      <c r="F684" t="s">
        <v>46</v>
      </c>
      <c r="G684" t="s">
        <v>47</v>
      </c>
      <c r="H684" t="s">
        <v>48</v>
      </c>
      <c r="I684" s="1"/>
      <c r="J684">
        <v>919</v>
      </c>
      <c r="K684" t="s">
        <v>66</v>
      </c>
      <c r="L684" t="s">
        <v>67</v>
      </c>
      <c r="M684">
        <v>990001</v>
      </c>
      <c r="N684" t="s">
        <v>51</v>
      </c>
      <c r="O684">
        <v>0.5</v>
      </c>
      <c r="Q684">
        <v>0.5</v>
      </c>
      <c r="S684" t="s">
        <v>475</v>
      </c>
      <c r="AE684">
        <v>12</v>
      </c>
      <c r="AF684">
        <v>7.6</v>
      </c>
      <c r="AG684">
        <v>5</v>
      </c>
      <c r="AH684" t="s">
        <v>53</v>
      </c>
      <c r="AI684" t="s">
        <v>54</v>
      </c>
      <c r="AJ684">
        <v>2</v>
      </c>
      <c r="AK684">
        <v>1</v>
      </c>
      <c r="AL684">
        <v>1</v>
      </c>
      <c r="AM684" t="s">
        <v>55</v>
      </c>
      <c r="AN684" t="s">
        <v>56</v>
      </c>
      <c r="AP684">
        <v>1</v>
      </c>
      <c r="AQ684" t="s">
        <v>57</v>
      </c>
      <c r="AR684">
        <v>0</v>
      </c>
      <c r="AW684" t="s">
        <v>58</v>
      </c>
      <c r="AX684">
        <v>0</v>
      </c>
      <c r="AY684">
        <v>2</v>
      </c>
      <c r="AZ684">
        <v>0.5</v>
      </c>
      <c r="BA684">
        <v>0.5</v>
      </c>
      <c r="BB684" t="s">
        <v>59</v>
      </c>
    </row>
    <row r="685" spans="1:54" x14ac:dyDescent="0.2">
      <c r="A685" s="4" t="str">
        <f>VLOOKUP(F685,'Matching-Tabelle'!$A$57:$B$61,2,FALSE)</f>
        <v>curdin.schenkel@tkb.ch</v>
      </c>
      <c r="B685" s="4" t="str">
        <f>VLOOKUP(J685,'Matching-Tabelle'!$A$1:$B$52,2,FALSE)</f>
        <v>WPI CTB</v>
      </c>
      <c r="C685" s="4">
        <v>2</v>
      </c>
      <c r="D685" s="4" t="s">
        <v>506</v>
      </c>
      <c r="E685" s="5">
        <v>42537</v>
      </c>
      <c r="F685" t="s">
        <v>46</v>
      </c>
      <c r="G685" t="s">
        <v>47</v>
      </c>
      <c r="H685" t="s">
        <v>48</v>
      </c>
      <c r="I685" s="1"/>
      <c r="J685">
        <v>919</v>
      </c>
      <c r="K685" t="s">
        <v>66</v>
      </c>
      <c r="L685" t="s">
        <v>67</v>
      </c>
      <c r="M685">
        <v>990001</v>
      </c>
      <c r="N685" t="s">
        <v>51</v>
      </c>
      <c r="O685">
        <v>2</v>
      </c>
      <c r="Q685">
        <v>2</v>
      </c>
      <c r="S685" t="s">
        <v>506</v>
      </c>
      <c r="AE685">
        <v>12</v>
      </c>
      <c r="AF685">
        <v>7.6</v>
      </c>
      <c r="AG685">
        <v>5</v>
      </c>
      <c r="AH685" t="s">
        <v>53</v>
      </c>
      <c r="AI685" t="s">
        <v>54</v>
      </c>
      <c r="AJ685">
        <v>2</v>
      </c>
      <c r="AK685">
        <v>1</v>
      </c>
      <c r="AL685">
        <v>1</v>
      </c>
      <c r="AM685" t="s">
        <v>55</v>
      </c>
      <c r="AN685" t="s">
        <v>56</v>
      </c>
      <c r="AP685">
        <v>1</v>
      </c>
      <c r="AQ685" t="s">
        <v>57</v>
      </c>
      <c r="AR685">
        <v>0</v>
      </c>
      <c r="AW685" t="s">
        <v>58</v>
      </c>
      <c r="AX685">
        <v>0</v>
      </c>
      <c r="AY685">
        <v>2</v>
      </c>
      <c r="AZ685">
        <v>2</v>
      </c>
      <c r="BA685">
        <v>2</v>
      </c>
      <c r="BB685" t="s">
        <v>59</v>
      </c>
    </row>
    <row r="686" spans="1:54" x14ac:dyDescent="0.2">
      <c r="A686" s="4" t="str">
        <f>VLOOKUP(F686,'Matching-Tabelle'!$A$57:$B$61,2,FALSE)</f>
        <v>curdin.schenkel@tkb.ch</v>
      </c>
      <c r="B686" s="4" t="str">
        <f>VLOOKUP(J686,'Matching-Tabelle'!$A$1:$B$52,2,FALSE)</f>
        <v>WPI CTB</v>
      </c>
      <c r="C686" s="4">
        <v>2</v>
      </c>
      <c r="D686" s="4" t="s">
        <v>475</v>
      </c>
      <c r="E686" s="5">
        <v>42537</v>
      </c>
      <c r="F686" t="s">
        <v>46</v>
      </c>
      <c r="G686" t="s">
        <v>47</v>
      </c>
      <c r="H686" t="s">
        <v>48</v>
      </c>
      <c r="I686" s="1"/>
      <c r="J686">
        <v>919</v>
      </c>
      <c r="K686" t="s">
        <v>66</v>
      </c>
      <c r="L686" t="s">
        <v>67</v>
      </c>
      <c r="M686">
        <v>990001</v>
      </c>
      <c r="N686" t="s">
        <v>51</v>
      </c>
      <c r="O686">
        <v>2</v>
      </c>
      <c r="Q686">
        <v>2</v>
      </c>
      <c r="S686" t="s">
        <v>475</v>
      </c>
      <c r="AE686">
        <v>12</v>
      </c>
      <c r="AF686">
        <v>7.6</v>
      </c>
      <c r="AG686">
        <v>5</v>
      </c>
      <c r="AH686" t="s">
        <v>53</v>
      </c>
      <c r="AI686" t="s">
        <v>54</v>
      </c>
      <c r="AJ686">
        <v>2</v>
      </c>
      <c r="AK686">
        <v>1</v>
      </c>
      <c r="AL686">
        <v>1</v>
      </c>
      <c r="AM686" t="s">
        <v>55</v>
      </c>
      <c r="AN686" t="s">
        <v>56</v>
      </c>
      <c r="AP686">
        <v>1</v>
      </c>
      <c r="AQ686" t="s">
        <v>57</v>
      </c>
      <c r="AR686">
        <v>0</v>
      </c>
      <c r="AW686" t="s">
        <v>58</v>
      </c>
      <c r="AX686">
        <v>0</v>
      </c>
      <c r="AY686">
        <v>2</v>
      </c>
      <c r="AZ686">
        <v>2</v>
      </c>
      <c r="BA686">
        <v>2</v>
      </c>
      <c r="BB686" t="s">
        <v>59</v>
      </c>
    </row>
    <row r="687" spans="1:54" x14ac:dyDescent="0.2">
      <c r="A687" s="4" t="str">
        <f>VLOOKUP(F687,'Matching-Tabelle'!$A$57:$B$61,2,FALSE)</f>
        <v>curdin.schenkel@tkb.ch</v>
      </c>
      <c r="B687" s="4" t="str">
        <f>VLOOKUP(J687,'Matching-Tabelle'!$A$1:$B$52,2,FALSE)</f>
        <v>WPI CTB</v>
      </c>
      <c r="C687" s="4">
        <v>3</v>
      </c>
      <c r="D687" s="4" t="s">
        <v>475</v>
      </c>
      <c r="E687" s="5">
        <v>42542</v>
      </c>
      <c r="F687" t="s">
        <v>46</v>
      </c>
      <c r="G687" t="s">
        <v>47</v>
      </c>
      <c r="H687" t="s">
        <v>48</v>
      </c>
      <c r="I687" s="1"/>
      <c r="J687">
        <v>919</v>
      </c>
      <c r="K687" t="s">
        <v>66</v>
      </c>
      <c r="L687" t="s">
        <v>67</v>
      </c>
      <c r="M687">
        <v>990001</v>
      </c>
      <c r="N687" t="s">
        <v>51</v>
      </c>
      <c r="O687">
        <v>3</v>
      </c>
      <c r="Q687">
        <v>3</v>
      </c>
      <c r="S687" t="s">
        <v>475</v>
      </c>
      <c r="AE687">
        <v>12</v>
      </c>
      <c r="AF687">
        <v>7.6</v>
      </c>
      <c r="AG687">
        <v>5</v>
      </c>
      <c r="AH687" t="s">
        <v>53</v>
      </c>
      <c r="AI687" t="s">
        <v>54</v>
      </c>
      <c r="AJ687">
        <v>2</v>
      </c>
      <c r="AK687">
        <v>1</v>
      </c>
      <c r="AL687">
        <v>1</v>
      </c>
      <c r="AM687" t="s">
        <v>55</v>
      </c>
      <c r="AN687" t="s">
        <v>56</v>
      </c>
      <c r="AP687">
        <v>1</v>
      </c>
      <c r="AQ687" t="s">
        <v>57</v>
      </c>
      <c r="AR687">
        <v>0</v>
      </c>
      <c r="AW687" t="s">
        <v>58</v>
      </c>
      <c r="AX687">
        <v>0</v>
      </c>
      <c r="AY687">
        <v>2</v>
      </c>
      <c r="AZ687">
        <v>3</v>
      </c>
      <c r="BA687">
        <v>3</v>
      </c>
      <c r="BB687" t="s">
        <v>59</v>
      </c>
    </row>
    <row r="688" spans="1:54" x14ac:dyDescent="0.2">
      <c r="A688" s="4" t="str">
        <f>VLOOKUP(F688,'Matching-Tabelle'!$A$57:$B$61,2,FALSE)</f>
        <v>curdin.schenkel@tkb.ch</v>
      </c>
      <c r="B688" s="4" t="str">
        <f>VLOOKUP(J688,'Matching-Tabelle'!$A$1:$B$52,2,FALSE)</f>
        <v>WPI CTB</v>
      </c>
      <c r="C688" s="4">
        <v>1.5</v>
      </c>
      <c r="D688" s="4" t="s">
        <v>513</v>
      </c>
      <c r="E688" s="5">
        <v>42542</v>
      </c>
      <c r="F688" t="s">
        <v>46</v>
      </c>
      <c r="G688" t="s">
        <v>47</v>
      </c>
      <c r="H688" t="s">
        <v>48</v>
      </c>
      <c r="I688" s="1"/>
      <c r="J688">
        <v>919</v>
      </c>
      <c r="K688" t="s">
        <v>66</v>
      </c>
      <c r="L688" t="s">
        <v>67</v>
      </c>
      <c r="M688">
        <v>990001</v>
      </c>
      <c r="N688" t="s">
        <v>51</v>
      </c>
      <c r="O688">
        <v>1.5</v>
      </c>
      <c r="Q688">
        <v>1.5</v>
      </c>
      <c r="S688" t="s">
        <v>513</v>
      </c>
      <c r="AE688">
        <v>12</v>
      </c>
      <c r="AF688">
        <v>7.6</v>
      </c>
      <c r="AG688">
        <v>5</v>
      </c>
      <c r="AH688" t="s">
        <v>53</v>
      </c>
      <c r="AI688" t="s">
        <v>54</v>
      </c>
      <c r="AJ688">
        <v>2</v>
      </c>
      <c r="AK688">
        <v>1</v>
      </c>
      <c r="AL688">
        <v>1</v>
      </c>
      <c r="AM688" t="s">
        <v>55</v>
      </c>
      <c r="AN688" t="s">
        <v>56</v>
      </c>
      <c r="AP688">
        <v>1</v>
      </c>
      <c r="AQ688" t="s">
        <v>57</v>
      </c>
      <c r="AR688">
        <v>0</v>
      </c>
      <c r="AW688" t="s">
        <v>58</v>
      </c>
      <c r="AX688">
        <v>0</v>
      </c>
      <c r="AY688">
        <v>2</v>
      </c>
      <c r="AZ688">
        <v>1.5</v>
      </c>
      <c r="BA688">
        <v>1.5</v>
      </c>
      <c r="BB688" t="s">
        <v>59</v>
      </c>
    </row>
    <row r="689" spans="1:54" x14ac:dyDescent="0.2">
      <c r="A689" s="4" t="str">
        <f>VLOOKUP(F689,'Matching-Tabelle'!$A$57:$B$61,2,FALSE)</f>
        <v>curdin.schenkel@tkb.ch</v>
      </c>
      <c r="B689" s="4" t="str">
        <f>VLOOKUP(J689,'Matching-Tabelle'!$A$1:$B$52,2,FALSE)</f>
        <v>WPI CTB</v>
      </c>
      <c r="C689" s="4">
        <v>0.5</v>
      </c>
      <c r="D689" s="4" t="s">
        <v>372</v>
      </c>
      <c r="E689" s="5">
        <v>42542</v>
      </c>
      <c r="F689" t="s">
        <v>46</v>
      </c>
      <c r="G689" t="s">
        <v>47</v>
      </c>
      <c r="H689" t="s">
        <v>48</v>
      </c>
      <c r="I689" s="1"/>
      <c r="J689">
        <v>919</v>
      </c>
      <c r="K689" t="s">
        <v>66</v>
      </c>
      <c r="L689" t="s">
        <v>67</v>
      </c>
      <c r="M689">
        <v>990001</v>
      </c>
      <c r="N689" t="s">
        <v>51</v>
      </c>
      <c r="O689">
        <v>0.5</v>
      </c>
      <c r="Q689">
        <v>0.5</v>
      </c>
      <c r="S689" t="s">
        <v>372</v>
      </c>
      <c r="AE689">
        <v>12</v>
      </c>
      <c r="AF689">
        <v>7.6</v>
      </c>
      <c r="AG689">
        <v>5</v>
      </c>
      <c r="AH689" t="s">
        <v>53</v>
      </c>
      <c r="AI689" t="s">
        <v>54</v>
      </c>
      <c r="AJ689">
        <v>2</v>
      </c>
      <c r="AK689">
        <v>1</v>
      </c>
      <c r="AL689">
        <v>1</v>
      </c>
      <c r="AM689" t="s">
        <v>55</v>
      </c>
      <c r="AN689" t="s">
        <v>56</v>
      </c>
      <c r="AP689">
        <v>1</v>
      </c>
      <c r="AQ689" t="s">
        <v>57</v>
      </c>
      <c r="AR689">
        <v>0</v>
      </c>
      <c r="AW689" t="s">
        <v>58</v>
      </c>
      <c r="AX689">
        <v>0</v>
      </c>
      <c r="AY689">
        <v>2</v>
      </c>
      <c r="AZ689">
        <v>0.5</v>
      </c>
      <c r="BA689">
        <v>0.5</v>
      </c>
      <c r="BB689" t="s">
        <v>59</v>
      </c>
    </row>
    <row r="690" spans="1:54" x14ac:dyDescent="0.2">
      <c r="A690" s="4" t="str">
        <f>VLOOKUP(F690,'Matching-Tabelle'!$A$57:$B$61,2,FALSE)</f>
        <v>curdin.schenkel@tkb.ch</v>
      </c>
      <c r="B690" s="4" t="str">
        <f>VLOOKUP(J690,'Matching-Tabelle'!$A$1:$B$52,2,FALSE)</f>
        <v>WPI CTB</v>
      </c>
      <c r="C690" s="4">
        <v>1</v>
      </c>
      <c r="D690" s="4" t="s">
        <v>521</v>
      </c>
      <c r="E690" s="5">
        <v>42549</v>
      </c>
      <c r="F690" t="s">
        <v>46</v>
      </c>
      <c r="G690" t="s">
        <v>47</v>
      </c>
      <c r="H690" t="s">
        <v>48</v>
      </c>
      <c r="I690" s="1"/>
      <c r="J690">
        <v>919</v>
      </c>
      <c r="K690" t="s">
        <v>66</v>
      </c>
      <c r="L690" t="s">
        <v>67</v>
      </c>
      <c r="M690">
        <v>990001</v>
      </c>
      <c r="N690" t="s">
        <v>51</v>
      </c>
      <c r="O690">
        <v>1</v>
      </c>
      <c r="Q690">
        <v>1</v>
      </c>
      <c r="S690" t="s">
        <v>521</v>
      </c>
      <c r="AE690">
        <v>12</v>
      </c>
      <c r="AF690">
        <v>7.6</v>
      </c>
      <c r="AG690">
        <v>5</v>
      </c>
      <c r="AH690" t="s">
        <v>53</v>
      </c>
      <c r="AI690" t="s">
        <v>54</v>
      </c>
      <c r="AJ690">
        <v>2</v>
      </c>
      <c r="AK690">
        <v>1</v>
      </c>
      <c r="AL690">
        <v>1</v>
      </c>
      <c r="AM690" t="s">
        <v>55</v>
      </c>
      <c r="AN690" t="s">
        <v>56</v>
      </c>
      <c r="AP690">
        <v>1</v>
      </c>
      <c r="AQ690" t="s">
        <v>57</v>
      </c>
      <c r="AR690">
        <v>0</v>
      </c>
      <c r="AW690" t="s">
        <v>58</v>
      </c>
      <c r="AX690">
        <v>0</v>
      </c>
      <c r="AY690">
        <v>2</v>
      </c>
      <c r="AZ690">
        <v>1</v>
      </c>
      <c r="BA690">
        <v>1</v>
      </c>
      <c r="BB690" t="s">
        <v>59</v>
      </c>
    </row>
    <row r="691" spans="1:54" x14ac:dyDescent="0.2">
      <c r="A691" s="4" t="str">
        <f>VLOOKUP(F691,'Matching-Tabelle'!$A$57:$B$61,2,FALSE)</f>
        <v>curdin.schenkel@tkb.ch</v>
      </c>
      <c r="B691" s="4" t="str">
        <f>VLOOKUP(J691,'Matching-Tabelle'!$A$1:$B$52,2,FALSE)</f>
        <v>WPI CTB</v>
      </c>
      <c r="C691" s="4">
        <v>2</v>
      </c>
      <c r="D691" s="4" t="s">
        <v>475</v>
      </c>
      <c r="E691" s="5">
        <v>42552</v>
      </c>
      <c r="F691" t="s">
        <v>46</v>
      </c>
      <c r="G691" t="s">
        <v>47</v>
      </c>
      <c r="H691" t="s">
        <v>48</v>
      </c>
      <c r="I691" s="1"/>
      <c r="J691">
        <v>919</v>
      </c>
      <c r="K691" t="s">
        <v>66</v>
      </c>
      <c r="L691" t="s">
        <v>67</v>
      </c>
      <c r="M691">
        <v>990001</v>
      </c>
      <c r="N691" t="s">
        <v>51</v>
      </c>
      <c r="O691">
        <v>2</v>
      </c>
      <c r="Q691">
        <v>2</v>
      </c>
      <c r="S691" t="s">
        <v>475</v>
      </c>
      <c r="AE691">
        <v>12</v>
      </c>
      <c r="AF691">
        <v>7.6</v>
      </c>
      <c r="AG691">
        <v>5</v>
      </c>
      <c r="AH691" t="s">
        <v>53</v>
      </c>
      <c r="AI691" t="s">
        <v>54</v>
      </c>
      <c r="AJ691">
        <v>2</v>
      </c>
      <c r="AK691">
        <v>1</v>
      </c>
      <c r="AL691">
        <v>1</v>
      </c>
      <c r="AM691" t="s">
        <v>55</v>
      </c>
      <c r="AN691" t="s">
        <v>56</v>
      </c>
      <c r="AP691">
        <v>1</v>
      </c>
      <c r="AQ691" t="s">
        <v>57</v>
      </c>
      <c r="AR691">
        <v>0</v>
      </c>
      <c r="AW691" t="s">
        <v>58</v>
      </c>
      <c r="AX691">
        <v>0</v>
      </c>
      <c r="AY691">
        <v>2</v>
      </c>
      <c r="AZ691">
        <v>2</v>
      </c>
      <c r="BA691">
        <v>2</v>
      </c>
      <c r="BB691" t="s">
        <v>59</v>
      </c>
    </row>
    <row r="692" spans="1:54" x14ac:dyDescent="0.2">
      <c r="A692" s="4" t="str">
        <f>VLOOKUP(F692,'Matching-Tabelle'!$A$57:$B$61,2,FALSE)</f>
        <v>curdin.schenkel@tkb.ch</v>
      </c>
      <c r="B692" s="4" t="str">
        <f>VLOOKUP(J692,'Matching-Tabelle'!$A$1:$B$52,2,FALSE)</f>
        <v>WPI CTB</v>
      </c>
      <c r="C692" s="4">
        <v>0.5</v>
      </c>
      <c r="D692" s="4" t="s">
        <v>533</v>
      </c>
      <c r="E692" s="5">
        <v>42552</v>
      </c>
      <c r="F692" t="s">
        <v>46</v>
      </c>
      <c r="G692" t="s">
        <v>47</v>
      </c>
      <c r="H692" t="s">
        <v>48</v>
      </c>
      <c r="I692" s="1"/>
      <c r="J692">
        <v>919</v>
      </c>
      <c r="K692" t="s">
        <v>66</v>
      </c>
      <c r="L692" t="s">
        <v>67</v>
      </c>
      <c r="M692">
        <v>990001</v>
      </c>
      <c r="N692" t="s">
        <v>51</v>
      </c>
      <c r="O692">
        <v>0.5</v>
      </c>
      <c r="Q692">
        <v>0.5</v>
      </c>
      <c r="S692" t="s">
        <v>533</v>
      </c>
      <c r="AE692">
        <v>12</v>
      </c>
      <c r="AF692">
        <v>7.6</v>
      </c>
      <c r="AG692">
        <v>5</v>
      </c>
      <c r="AH692" t="s">
        <v>53</v>
      </c>
      <c r="AI692" t="s">
        <v>54</v>
      </c>
      <c r="AJ692">
        <v>2</v>
      </c>
      <c r="AK692">
        <v>1</v>
      </c>
      <c r="AL692">
        <v>1</v>
      </c>
      <c r="AM692" t="s">
        <v>55</v>
      </c>
      <c r="AN692" t="s">
        <v>56</v>
      </c>
      <c r="AP692">
        <v>1</v>
      </c>
      <c r="AQ692" t="s">
        <v>57</v>
      </c>
      <c r="AR692">
        <v>0</v>
      </c>
      <c r="AW692" t="s">
        <v>58</v>
      </c>
      <c r="AX692">
        <v>0</v>
      </c>
      <c r="AY692">
        <v>2</v>
      </c>
      <c r="AZ692">
        <v>0.5</v>
      </c>
      <c r="BA692">
        <v>0.5</v>
      </c>
      <c r="BB692" t="s">
        <v>59</v>
      </c>
    </row>
    <row r="693" spans="1:54" x14ac:dyDescent="0.2">
      <c r="A693" s="4" t="str">
        <f>VLOOKUP(F693,'Matching-Tabelle'!$A$57:$B$61,2,FALSE)</f>
        <v>curdin.schenkel@tkb.ch</v>
      </c>
      <c r="B693" s="4" t="str">
        <f>VLOOKUP(J693,'Matching-Tabelle'!$A$1:$B$52,2,FALSE)</f>
        <v>WPI CTB</v>
      </c>
      <c r="C693" s="4">
        <v>0.25</v>
      </c>
      <c r="D693" s="4" t="s">
        <v>545</v>
      </c>
      <c r="E693" s="5">
        <v>42558</v>
      </c>
      <c r="F693" t="s">
        <v>46</v>
      </c>
      <c r="G693" t="s">
        <v>47</v>
      </c>
      <c r="H693" t="s">
        <v>48</v>
      </c>
      <c r="I693" s="1"/>
      <c r="J693">
        <v>919</v>
      </c>
      <c r="K693" t="s">
        <v>66</v>
      </c>
      <c r="L693" t="s">
        <v>67</v>
      </c>
      <c r="M693">
        <v>990001</v>
      </c>
      <c r="N693" t="s">
        <v>51</v>
      </c>
      <c r="O693">
        <v>0.25</v>
      </c>
      <c r="Q693">
        <v>0.25</v>
      </c>
      <c r="S693" t="s">
        <v>545</v>
      </c>
      <c r="AE693">
        <v>12</v>
      </c>
      <c r="AF693">
        <v>7.6</v>
      </c>
      <c r="AG693">
        <v>5</v>
      </c>
      <c r="AH693" t="s">
        <v>53</v>
      </c>
      <c r="AI693" t="s">
        <v>54</v>
      </c>
      <c r="AJ693">
        <v>2</v>
      </c>
      <c r="AK693">
        <v>1</v>
      </c>
      <c r="AL693">
        <v>1</v>
      </c>
      <c r="AM693" t="s">
        <v>55</v>
      </c>
      <c r="AN693" t="s">
        <v>56</v>
      </c>
      <c r="AP693">
        <v>1</v>
      </c>
      <c r="AQ693" t="s">
        <v>57</v>
      </c>
      <c r="AR693">
        <v>0</v>
      </c>
      <c r="AW693" t="s">
        <v>58</v>
      </c>
      <c r="AX693">
        <v>0</v>
      </c>
      <c r="AY693">
        <v>2</v>
      </c>
      <c r="AZ693">
        <v>0.25</v>
      </c>
      <c r="BA693">
        <v>0.25</v>
      </c>
      <c r="BB693" t="s">
        <v>59</v>
      </c>
    </row>
    <row r="694" spans="1:54" x14ac:dyDescent="0.2">
      <c r="A694" s="4" t="str">
        <f>VLOOKUP(F694,'Matching-Tabelle'!$A$57:$B$61,2,FALSE)</f>
        <v>curdin.schenkel@tkb.ch</v>
      </c>
      <c r="B694" s="4" t="str">
        <f>VLOOKUP(J694,'Matching-Tabelle'!$A$1:$B$52,2,FALSE)</f>
        <v>WPI CTB</v>
      </c>
      <c r="C694" s="4">
        <v>3</v>
      </c>
      <c r="D694" s="4" t="s">
        <v>547</v>
      </c>
      <c r="E694" s="5">
        <v>42559</v>
      </c>
      <c r="F694" t="s">
        <v>46</v>
      </c>
      <c r="G694" t="s">
        <v>47</v>
      </c>
      <c r="H694" t="s">
        <v>48</v>
      </c>
      <c r="I694" s="1"/>
      <c r="J694">
        <v>919</v>
      </c>
      <c r="K694" t="s">
        <v>66</v>
      </c>
      <c r="L694" t="s">
        <v>67</v>
      </c>
      <c r="M694">
        <v>990001</v>
      </c>
      <c r="N694" t="s">
        <v>51</v>
      </c>
      <c r="O694">
        <v>3</v>
      </c>
      <c r="Q694">
        <v>3</v>
      </c>
      <c r="S694" t="s">
        <v>547</v>
      </c>
      <c r="AE694">
        <v>12</v>
      </c>
      <c r="AF694">
        <v>7.6</v>
      </c>
      <c r="AG694">
        <v>5</v>
      </c>
      <c r="AH694" t="s">
        <v>53</v>
      </c>
      <c r="AI694" t="s">
        <v>54</v>
      </c>
      <c r="AJ694">
        <v>2</v>
      </c>
      <c r="AK694">
        <v>1</v>
      </c>
      <c r="AL694">
        <v>1</v>
      </c>
      <c r="AM694" t="s">
        <v>55</v>
      </c>
      <c r="AN694" t="s">
        <v>56</v>
      </c>
      <c r="AP694">
        <v>1</v>
      </c>
      <c r="AQ694" t="s">
        <v>57</v>
      </c>
      <c r="AR694">
        <v>0</v>
      </c>
      <c r="AW694" t="s">
        <v>58</v>
      </c>
      <c r="AX694">
        <v>0</v>
      </c>
      <c r="AY694">
        <v>2</v>
      </c>
      <c r="AZ694">
        <v>3</v>
      </c>
      <c r="BA694">
        <v>3</v>
      </c>
      <c r="BB694" t="s">
        <v>59</v>
      </c>
    </row>
    <row r="695" spans="1:54" x14ac:dyDescent="0.2">
      <c r="A695" s="4" t="str">
        <f>VLOOKUP(F695,'Matching-Tabelle'!$A$57:$B$61,2,FALSE)</f>
        <v>curdin.schenkel@tkb.ch</v>
      </c>
      <c r="B695" s="4" t="str">
        <f>VLOOKUP(J695,'Matching-Tabelle'!$A$1:$B$52,2,FALSE)</f>
        <v>WPI CTB</v>
      </c>
      <c r="C695" s="4">
        <v>8.5</v>
      </c>
      <c r="D695" s="4" t="s">
        <v>550</v>
      </c>
      <c r="E695" s="5">
        <v>42563</v>
      </c>
      <c r="F695" t="s">
        <v>46</v>
      </c>
      <c r="G695" t="s">
        <v>47</v>
      </c>
      <c r="H695" t="s">
        <v>48</v>
      </c>
      <c r="I695" s="1"/>
      <c r="J695">
        <v>919</v>
      </c>
      <c r="K695" t="s">
        <v>66</v>
      </c>
      <c r="L695" t="s">
        <v>67</v>
      </c>
      <c r="M695">
        <v>990001</v>
      </c>
      <c r="N695" t="s">
        <v>51</v>
      </c>
      <c r="O695">
        <v>8.5</v>
      </c>
      <c r="Q695">
        <v>8.5</v>
      </c>
      <c r="S695" t="s">
        <v>550</v>
      </c>
      <c r="AE695">
        <v>12</v>
      </c>
      <c r="AF695">
        <v>7.6</v>
      </c>
      <c r="AG695">
        <v>5</v>
      </c>
      <c r="AH695" t="s">
        <v>53</v>
      </c>
      <c r="AI695" t="s">
        <v>54</v>
      </c>
      <c r="AJ695">
        <v>2</v>
      </c>
      <c r="AK695">
        <v>1</v>
      </c>
      <c r="AL695">
        <v>1</v>
      </c>
      <c r="AM695" t="s">
        <v>55</v>
      </c>
      <c r="AN695" t="s">
        <v>56</v>
      </c>
      <c r="AP695">
        <v>1</v>
      </c>
      <c r="AQ695" t="s">
        <v>57</v>
      </c>
      <c r="AR695">
        <v>0</v>
      </c>
      <c r="AW695" t="s">
        <v>58</v>
      </c>
      <c r="AX695">
        <v>0</v>
      </c>
      <c r="AY695">
        <v>2</v>
      </c>
      <c r="AZ695">
        <v>8.5</v>
      </c>
      <c r="BA695">
        <v>8.5</v>
      </c>
      <c r="BB695" t="s">
        <v>59</v>
      </c>
    </row>
    <row r="696" spans="1:54" x14ac:dyDescent="0.2">
      <c r="A696" s="4" t="str">
        <f>VLOOKUP(F696,'Matching-Tabelle'!$A$57:$B$61,2,FALSE)</f>
        <v>curdin.schenkel@tkb.ch</v>
      </c>
      <c r="B696" s="4" t="str">
        <f>VLOOKUP(J696,'Matching-Tabelle'!$A$1:$B$52,2,FALSE)</f>
        <v>WPI CTB</v>
      </c>
      <c r="C696" s="4">
        <v>0.5</v>
      </c>
      <c r="D696" s="4" t="s">
        <v>564</v>
      </c>
      <c r="E696" s="5">
        <v>42572</v>
      </c>
      <c r="F696" t="s">
        <v>46</v>
      </c>
      <c r="G696" t="s">
        <v>47</v>
      </c>
      <c r="H696" t="s">
        <v>48</v>
      </c>
      <c r="I696" s="1"/>
      <c r="J696">
        <v>919</v>
      </c>
      <c r="K696" t="s">
        <v>66</v>
      </c>
      <c r="L696" t="s">
        <v>67</v>
      </c>
      <c r="M696">
        <v>990001</v>
      </c>
      <c r="N696" t="s">
        <v>51</v>
      </c>
      <c r="O696">
        <v>0.5</v>
      </c>
      <c r="Q696">
        <v>0.5</v>
      </c>
      <c r="S696" t="s">
        <v>564</v>
      </c>
      <c r="AE696">
        <v>12</v>
      </c>
      <c r="AF696">
        <v>7.6</v>
      </c>
      <c r="AG696">
        <v>5</v>
      </c>
      <c r="AH696" t="s">
        <v>53</v>
      </c>
      <c r="AI696" t="s">
        <v>54</v>
      </c>
      <c r="AJ696">
        <v>2</v>
      </c>
      <c r="AK696">
        <v>1</v>
      </c>
      <c r="AL696">
        <v>1</v>
      </c>
      <c r="AM696" t="s">
        <v>55</v>
      </c>
      <c r="AN696" t="s">
        <v>56</v>
      </c>
      <c r="AP696">
        <v>1</v>
      </c>
      <c r="AQ696" t="s">
        <v>57</v>
      </c>
      <c r="AR696">
        <v>0</v>
      </c>
      <c r="AW696" t="s">
        <v>58</v>
      </c>
      <c r="AX696">
        <v>0</v>
      </c>
      <c r="AY696">
        <v>2</v>
      </c>
      <c r="AZ696">
        <v>0.5</v>
      </c>
      <c r="BA696">
        <v>0.5</v>
      </c>
      <c r="BB696" t="s">
        <v>59</v>
      </c>
    </row>
    <row r="697" spans="1:54" x14ac:dyDescent="0.2">
      <c r="A697" s="4" t="str">
        <f>VLOOKUP(F697,'Matching-Tabelle'!$A$57:$B$61,2,FALSE)</f>
        <v>curdin.schenkel@tkb.ch</v>
      </c>
      <c r="B697" s="4" t="str">
        <f>VLOOKUP(J697,'Matching-Tabelle'!$A$1:$B$52,2,FALSE)</f>
        <v>WPI CTB</v>
      </c>
      <c r="C697" s="4">
        <v>4</v>
      </c>
      <c r="D697" s="4" t="s">
        <v>565</v>
      </c>
      <c r="E697" s="5">
        <v>42572</v>
      </c>
      <c r="F697" t="s">
        <v>46</v>
      </c>
      <c r="G697" t="s">
        <v>47</v>
      </c>
      <c r="H697" t="s">
        <v>48</v>
      </c>
      <c r="I697" s="1"/>
      <c r="J697">
        <v>919</v>
      </c>
      <c r="K697" t="s">
        <v>66</v>
      </c>
      <c r="L697" t="s">
        <v>67</v>
      </c>
      <c r="M697">
        <v>990001</v>
      </c>
      <c r="N697" t="s">
        <v>51</v>
      </c>
      <c r="O697">
        <v>4</v>
      </c>
      <c r="Q697">
        <v>4</v>
      </c>
      <c r="S697" t="s">
        <v>565</v>
      </c>
      <c r="AE697">
        <v>12</v>
      </c>
      <c r="AF697">
        <v>7.6</v>
      </c>
      <c r="AG697">
        <v>5</v>
      </c>
      <c r="AH697" t="s">
        <v>53</v>
      </c>
      <c r="AI697" t="s">
        <v>54</v>
      </c>
      <c r="AJ697">
        <v>2</v>
      </c>
      <c r="AK697">
        <v>1</v>
      </c>
      <c r="AL697">
        <v>1</v>
      </c>
      <c r="AM697" t="s">
        <v>55</v>
      </c>
      <c r="AN697" t="s">
        <v>56</v>
      </c>
      <c r="AP697">
        <v>1</v>
      </c>
      <c r="AQ697" t="s">
        <v>57</v>
      </c>
      <c r="AR697">
        <v>0</v>
      </c>
      <c r="AW697" t="s">
        <v>58</v>
      </c>
      <c r="AX697">
        <v>0</v>
      </c>
      <c r="AY697">
        <v>2</v>
      </c>
      <c r="AZ697">
        <v>4</v>
      </c>
      <c r="BA697">
        <v>4</v>
      </c>
      <c r="BB697" t="s">
        <v>59</v>
      </c>
    </row>
    <row r="698" spans="1:54" x14ac:dyDescent="0.2">
      <c r="A698" s="4" t="str">
        <f>VLOOKUP(F698,'Matching-Tabelle'!$A$57:$B$61,2,FALSE)</f>
        <v>curdin.schenkel@tkb.ch</v>
      </c>
      <c r="B698" s="4" t="str">
        <f>VLOOKUP(J698,'Matching-Tabelle'!$A$1:$B$52,2,FALSE)</f>
        <v>WPI CTB</v>
      </c>
      <c r="C698" s="4">
        <v>1</v>
      </c>
      <c r="D698" s="4" t="s">
        <v>570</v>
      </c>
      <c r="E698" s="5">
        <v>42573</v>
      </c>
      <c r="F698" t="s">
        <v>46</v>
      </c>
      <c r="G698" t="s">
        <v>47</v>
      </c>
      <c r="H698" t="s">
        <v>48</v>
      </c>
      <c r="I698" s="1"/>
      <c r="J698">
        <v>919</v>
      </c>
      <c r="K698" t="s">
        <v>66</v>
      </c>
      <c r="L698" t="s">
        <v>67</v>
      </c>
      <c r="M698">
        <v>990001</v>
      </c>
      <c r="N698" t="s">
        <v>51</v>
      </c>
      <c r="O698">
        <v>1</v>
      </c>
      <c r="Q698">
        <v>1</v>
      </c>
      <c r="S698" t="s">
        <v>570</v>
      </c>
      <c r="AE698">
        <v>12</v>
      </c>
      <c r="AF698">
        <v>7.6</v>
      </c>
      <c r="AG698">
        <v>5</v>
      </c>
      <c r="AH698" t="s">
        <v>53</v>
      </c>
      <c r="AI698" t="s">
        <v>54</v>
      </c>
      <c r="AJ698">
        <v>2</v>
      </c>
      <c r="AK698">
        <v>1</v>
      </c>
      <c r="AL698">
        <v>1</v>
      </c>
      <c r="AM698" t="s">
        <v>55</v>
      </c>
      <c r="AN698" t="s">
        <v>56</v>
      </c>
      <c r="AP698">
        <v>1</v>
      </c>
      <c r="AQ698" t="s">
        <v>57</v>
      </c>
      <c r="AR698">
        <v>0</v>
      </c>
      <c r="AW698" t="s">
        <v>58</v>
      </c>
      <c r="AX698">
        <v>0</v>
      </c>
      <c r="AY698">
        <v>2</v>
      </c>
      <c r="AZ698">
        <v>1</v>
      </c>
      <c r="BA698">
        <v>1</v>
      </c>
      <c r="BB698" t="s">
        <v>59</v>
      </c>
    </row>
    <row r="699" spans="1:54" x14ac:dyDescent="0.2">
      <c r="A699" s="4" t="str">
        <f>VLOOKUP(F699,'Matching-Tabelle'!$A$57:$B$61,2,FALSE)</f>
        <v>curdin.schenkel@tkb.ch</v>
      </c>
      <c r="B699" s="4" t="str">
        <f>VLOOKUP(J699,'Matching-Tabelle'!$A$1:$B$52,2,FALSE)</f>
        <v>WPI CTB</v>
      </c>
      <c r="C699" s="4">
        <v>0.5</v>
      </c>
      <c r="D699" s="4" t="s">
        <v>571</v>
      </c>
      <c r="E699" s="5">
        <v>42604</v>
      </c>
      <c r="F699" t="s">
        <v>46</v>
      </c>
      <c r="G699" t="s">
        <v>47</v>
      </c>
      <c r="H699" t="s">
        <v>48</v>
      </c>
      <c r="I699" s="1"/>
      <c r="J699">
        <v>919</v>
      </c>
      <c r="K699" t="s">
        <v>66</v>
      </c>
      <c r="L699" t="s">
        <v>67</v>
      </c>
      <c r="M699">
        <v>990001</v>
      </c>
      <c r="N699" t="s">
        <v>51</v>
      </c>
      <c r="O699">
        <v>0.5</v>
      </c>
      <c r="Q699">
        <v>0.5</v>
      </c>
      <c r="S699" t="s">
        <v>571</v>
      </c>
      <c r="AE699">
        <v>12</v>
      </c>
      <c r="AF699">
        <v>7.6</v>
      </c>
      <c r="AG699">
        <v>5</v>
      </c>
      <c r="AH699" t="s">
        <v>53</v>
      </c>
      <c r="AI699" t="s">
        <v>54</v>
      </c>
      <c r="AJ699">
        <v>2</v>
      </c>
      <c r="AK699">
        <v>1</v>
      </c>
      <c r="AL699">
        <v>1</v>
      </c>
      <c r="AM699" t="s">
        <v>55</v>
      </c>
      <c r="AN699" t="s">
        <v>56</v>
      </c>
      <c r="AP699">
        <v>1</v>
      </c>
      <c r="AQ699" t="s">
        <v>57</v>
      </c>
      <c r="AR699">
        <v>0</v>
      </c>
      <c r="AW699" t="s">
        <v>58</v>
      </c>
      <c r="AX699">
        <v>0</v>
      </c>
      <c r="AY699">
        <v>2</v>
      </c>
      <c r="AZ699">
        <v>0.5</v>
      </c>
      <c r="BA699">
        <v>0.5</v>
      </c>
      <c r="BB699" t="s">
        <v>59</v>
      </c>
    </row>
    <row r="700" spans="1:54" x14ac:dyDescent="0.2">
      <c r="A700" s="4" t="str">
        <f>VLOOKUP(F700,'Matching-Tabelle'!$A$57:$B$61,2,FALSE)</f>
        <v>curdin.schenkel@tkb.ch</v>
      </c>
      <c r="B700" s="4" t="str">
        <f>VLOOKUP(J700,'Matching-Tabelle'!$A$1:$B$52,2,FALSE)</f>
        <v>WPI CTB</v>
      </c>
      <c r="C700" s="4">
        <v>5</v>
      </c>
      <c r="D700" s="4" t="s">
        <v>580</v>
      </c>
      <c r="E700" s="5">
        <v>42605</v>
      </c>
      <c r="F700" t="s">
        <v>46</v>
      </c>
      <c r="G700" t="s">
        <v>47</v>
      </c>
      <c r="H700" t="s">
        <v>48</v>
      </c>
      <c r="I700" s="1"/>
      <c r="J700">
        <v>919</v>
      </c>
      <c r="K700" t="s">
        <v>66</v>
      </c>
      <c r="L700" t="s">
        <v>67</v>
      </c>
      <c r="M700">
        <v>990001</v>
      </c>
      <c r="N700" t="s">
        <v>51</v>
      </c>
      <c r="O700">
        <v>5</v>
      </c>
      <c r="Q700">
        <v>5</v>
      </c>
      <c r="S700" t="s">
        <v>580</v>
      </c>
      <c r="AE700">
        <v>12</v>
      </c>
      <c r="AF700">
        <v>7.6</v>
      </c>
      <c r="AG700">
        <v>5</v>
      </c>
      <c r="AH700" t="s">
        <v>53</v>
      </c>
      <c r="AI700" t="s">
        <v>54</v>
      </c>
      <c r="AJ700">
        <v>2</v>
      </c>
      <c r="AK700">
        <v>1</v>
      </c>
      <c r="AL700">
        <v>1</v>
      </c>
      <c r="AM700" t="s">
        <v>55</v>
      </c>
      <c r="AN700" t="s">
        <v>56</v>
      </c>
      <c r="AP700">
        <v>1</v>
      </c>
      <c r="AQ700" t="s">
        <v>57</v>
      </c>
      <c r="AR700">
        <v>0</v>
      </c>
      <c r="AW700" t="s">
        <v>58</v>
      </c>
      <c r="AX700">
        <v>0</v>
      </c>
      <c r="AY700">
        <v>2</v>
      </c>
      <c r="AZ700">
        <v>5</v>
      </c>
      <c r="BA700">
        <v>5</v>
      </c>
      <c r="BB700" t="s">
        <v>59</v>
      </c>
    </row>
    <row r="701" spans="1:54" x14ac:dyDescent="0.2">
      <c r="A701" s="4" t="str">
        <f>VLOOKUP(F701,'Matching-Tabelle'!$A$57:$B$61,2,FALSE)</f>
        <v>curdin.schenkel@tkb.ch</v>
      </c>
      <c r="B701" s="4" t="str">
        <f>VLOOKUP(J701,'Matching-Tabelle'!$A$1:$B$52,2,FALSE)</f>
        <v>WPI CTB</v>
      </c>
      <c r="C701" s="4">
        <v>4</v>
      </c>
      <c r="D701" s="4" t="s">
        <v>583</v>
      </c>
      <c r="E701" s="5">
        <v>42606</v>
      </c>
      <c r="F701" t="s">
        <v>46</v>
      </c>
      <c r="G701" t="s">
        <v>47</v>
      </c>
      <c r="H701" t="s">
        <v>48</v>
      </c>
      <c r="I701" s="1"/>
      <c r="J701">
        <v>919</v>
      </c>
      <c r="K701" t="s">
        <v>66</v>
      </c>
      <c r="L701" t="s">
        <v>67</v>
      </c>
      <c r="M701">
        <v>990001</v>
      </c>
      <c r="N701" t="s">
        <v>51</v>
      </c>
      <c r="O701">
        <v>4</v>
      </c>
      <c r="Q701">
        <v>4</v>
      </c>
      <c r="S701" t="s">
        <v>583</v>
      </c>
      <c r="AE701">
        <v>12</v>
      </c>
      <c r="AF701">
        <v>7.6</v>
      </c>
      <c r="AG701">
        <v>5</v>
      </c>
      <c r="AH701" t="s">
        <v>53</v>
      </c>
      <c r="AI701" t="s">
        <v>54</v>
      </c>
      <c r="AJ701">
        <v>2</v>
      </c>
      <c r="AK701">
        <v>1</v>
      </c>
      <c r="AL701">
        <v>1</v>
      </c>
      <c r="AM701" t="s">
        <v>55</v>
      </c>
      <c r="AN701" t="s">
        <v>56</v>
      </c>
      <c r="AP701">
        <v>1</v>
      </c>
      <c r="AQ701" t="s">
        <v>57</v>
      </c>
      <c r="AR701">
        <v>0</v>
      </c>
      <c r="AW701" t="s">
        <v>58</v>
      </c>
      <c r="AX701">
        <v>0</v>
      </c>
      <c r="AY701">
        <v>2</v>
      </c>
      <c r="AZ701">
        <v>4</v>
      </c>
      <c r="BA701">
        <v>4</v>
      </c>
      <c r="BB701" t="s">
        <v>59</v>
      </c>
    </row>
    <row r="702" spans="1:54" x14ac:dyDescent="0.2">
      <c r="A702" s="4" t="str">
        <f>VLOOKUP(F702,'Matching-Tabelle'!$A$57:$B$61,2,FALSE)</f>
        <v>curdin.schenkel@tkb.ch</v>
      </c>
      <c r="B702" s="4" t="str">
        <f>VLOOKUP(J702,'Matching-Tabelle'!$A$1:$B$52,2,FALSE)</f>
        <v>WPI CTB</v>
      </c>
      <c r="C702" s="4">
        <v>3</v>
      </c>
      <c r="D702" s="4" t="s">
        <v>587</v>
      </c>
      <c r="E702" s="5">
        <v>42607</v>
      </c>
      <c r="F702" t="s">
        <v>46</v>
      </c>
      <c r="G702" t="s">
        <v>47</v>
      </c>
      <c r="H702" t="s">
        <v>48</v>
      </c>
      <c r="I702" s="1"/>
      <c r="J702">
        <v>919</v>
      </c>
      <c r="K702" t="s">
        <v>66</v>
      </c>
      <c r="L702" t="s">
        <v>67</v>
      </c>
      <c r="M702">
        <v>990001</v>
      </c>
      <c r="N702" t="s">
        <v>51</v>
      </c>
      <c r="O702">
        <v>3</v>
      </c>
      <c r="Q702">
        <v>3</v>
      </c>
      <c r="S702" t="s">
        <v>587</v>
      </c>
      <c r="AE702">
        <v>12</v>
      </c>
      <c r="AF702">
        <v>7.6</v>
      </c>
      <c r="AG702">
        <v>5</v>
      </c>
      <c r="AH702" t="s">
        <v>53</v>
      </c>
      <c r="AI702" t="s">
        <v>54</v>
      </c>
      <c r="AJ702">
        <v>2</v>
      </c>
      <c r="AK702">
        <v>1</v>
      </c>
      <c r="AL702">
        <v>1</v>
      </c>
      <c r="AM702" t="s">
        <v>55</v>
      </c>
      <c r="AN702" t="s">
        <v>56</v>
      </c>
      <c r="AP702">
        <v>1</v>
      </c>
      <c r="AQ702" t="s">
        <v>57</v>
      </c>
      <c r="AR702">
        <v>0</v>
      </c>
      <c r="AW702" t="s">
        <v>58</v>
      </c>
      <c r="AX702">
        <v>0</v>
      </c>
      <c r="AY702">
        <v>2</v>
      </c>
      <c r="AZ702">
        <v>3</v>
      </c>
      <c r="BA702">
        <v>3</v>
      </c>
      <c r="BB702" t="s">
        <v>59</v>
      </c>
    </row>
    <row r="703" spans="1:54" x14ac:dyDescent="0.2">
      <c r="A703" s="4" t="str">
        <f>VLOOKUP(F703,'Matching-Tabelle'!$A$57:$B$61,2,FALSE)</f>
        <v>curdin.schenkel@tkb.ch</v>
      </c>
      <c r="B703" s="4" t="str">
        <f>VLOOKUP(J703,'Matching-Tabelle'!$A$1:$B$52,2,FALSE)</f>
        <v>WPI CTB</v>
      </c>
      <c r="C703" s="4">
        <v>2</v>
      </c>
      <c r="D703" s="4" t="s">
        <v>475</v>
      </c>
      <c r="E703" s="5">
        <v>42607</v>
      </c>
      <c r="F703" t="s">
        <v>46</v>
      </c>
      <c r="G703" t="s">
        <v>47</v>
      </c>
      <c r="H703" t="s">
        <v>48</v>
      </c>
      <c r="I703" s="1"/>
      <c r="J703">
        <v>919</v>
      </c>
      <c r="K703" t="s">
        <v>66</v>
      </c>
      <c r="L703" t="s">
        <v>67</v>
      </c>
      <c r="M703">
        <v>990001</v>
      </c>
      <c r="N703" t="s">
        <v>51</v>
      </c>
      <c r="O703">
        <v>2</v>
      </c>
      <c r="Q703">
        <v>2</v>
      </c>
      <c r="S703" t="s">
        <v>475</v>
      </c>
      <c r="AE703">
        <v>12</v>
      </c>
      <c r="AF703">
        <v>7.6</v>
      </c>
      <c r="AG703">
        <v>5</v>
      </c>
      <c r="AH703" t="s">
        <v>53</v>
      </c>
      <c r="AI703" t="s">
        <v>54</v>
      </c>
      <c r="AJ703">
        <v>2</v>
      </c>
      <c r="AK703">
        <v>1</v>
      </c>
      <c r="AL703">
        <v>1</v>
      </c>
      <c r="AM703" t="s">
        <v>55</v>
      </c>
      <c r="AN703" t="s">
        <v>56</v>
      </c>
      <c r="AP703">
        <v>1</v>
      </c>
      <c r="AQ703" t="s">
        <v>57</v>
      </c>
      <c r="AR703">
        <v>0</v>
      </c>
      <c r="AW703" t="s">
        <v>58</v>
      </c>
      <c r="AX703">
        <v>0</v>
      </c>
      <c r="AY703">
        <v>2</v>
      </c>
      <c r="AZ703">
        <v>2</v>
      </c>
      <c r="BA703">
        <v>2</v>
      </c>
      <c r="BB703" t="s">
        <v>59</v>
      </c>
    </row>
    <row r="704" spans="1:54" x14ac:dyDescent="0.2">
      <c r="A704" s="4" t="str">
        <f>VLOOKUP(F704,'Matching-Tabelle'!$A$57:$B$61,2,FALSE)</f>
        <v>curdin.schenkel@tkb.ch</v>
      </c>
      <c r="B704" s="4" t="str">
        <f>VLOOKUP(J704,'Matching-Tabelle'!$A$1:$B$52,2,FALSE)</f>
        <v>WPI CTB</v>
      </c>
      <c r="C704" s="4">
        <v>1</v>
      </c>
      <c r="D704" s="4" t="s">
        <v>604</v>
      </c>
      <c r="E704" s="5">
        <v>42613</v>
      </c>
      <c r="F704" t="s">
        <v>46</v>
      </c>
      <c r="G704" t="s">
        <v>47</v>
      </c>
      <c r="H704" t="s">
        <v>48</v>
      </c>
      <c r="I704" s="1"/>
      <c r="J704">
        <v>919</v>
      </c>
      <c r="K704" t="s">
        <v>66</v>
      </c>
      <c r="L704" t="s">
        <v>67</v>
      </c>
      <c r="M704">
        <v>990001</v>
      </c>
      <c r="N704" t="s">
        <v>51</v>
      </c>
      <c r="O704">
        <v>1</v>
      </c>
      <c r="Q704">
        <v>1</v>
      </c>
      <c r="S704" t="s">
        <v>604</v>
      </c>
      <c r="AE704">
        <v>12</v>
      </c>
      <c r="AF704">
        <v>7.6</v>
      </c>
      <c r="AG704">
        <v>5</v>
      </c>
      <c r="AH704" t="s">
        <v>53</v>
      </c>
      <c r="AI704" t="s">
        <v>54</v>
      </c>
      <c r="AJ704">
        <v>2</v>
      </c>
      <c r="AK704">
        <v>1</v>
      </c>
      <c r="AL704">
        <v>1</v>
      </c>
      <c r="AM704" t="s">
        <v>55</v>
      </c>
      <c r="AN704" t="s">
        <v>56</v>
      </c>
      <c r="AP704">
        <v>1</v>
      </c>
      <c r="AQ704" t="s">
        <v>57</v>
      </c>
      <c r="AR704">
        <v>0</v>
      </c>
      <c r="AW704" t="s">
        <v>58</v>
      </c>
      <c r="AX704">
        <v>0</v>
      </c>
      <c r="AY704">
        <v>2</v>
      </c>
      <c r="AZ704">
        <v>1</v>
      </c>
      <c r="BA704">
        <v>1</v>
      </c>
      <c r="BB704" t="s">
        <v>59</v>
      </c>
    </row>
    <row r="705" spans="1:54" x14ac:dyDescent="0.2">
      <c r="A705" s="4" t="str">
        <f>VLOOKUP(F705,'Matching-Tabelle'!$A$57:$B$61,2,FALSE)</f>
        <v>curdin.schenkel@tkb.ch</v>
      </c>
      <c r="B705" s="4" t="str">
        <f>VLOOKUP(J705,'Matching-Tabelle'!$A$1:$B$52,2,FALSE)</f>
        <v>WPI CTB</v>
      </c>
      <c r="C705" s="4">
        <v>1</v>
      </c>
      <c r="D705" s="4" t="s">
        <v>634</v>
      </c>
      <c r="E705" s="5">
        <v>42625</v>
      </c>
      <c r="F705" t="s">
        <v>46</v>
      </c>
      <c r="G705" t="s">
        <v>47</v>
      </c>
      <c r="H705" t="s">
        <v>48</v>
      </c>
      <c r="I705" s="1"/>
      <c r="J705">
        <v>919</v>
      </c>
      <c r="K705" t="s">
        <v>66</v>
      </c>
      <c r="L705" t="s">
        <v>67</v>
      </c>
      <c r="M705">
        <v>990001</v>
      </c>
      <c r="N705" t="s">
        <v>51</v>
      </c>
      <c r="O705">
        <v>1</v>
      </c>
      <c r="Q705">
        <v>1</v>
      </c>
      <c r="S705" t="s">
        <v>634</v>
      </c>
      <c r="AE705">
        <v>12</v>
      </c>
      <c r="AF705">
        <v>7.6</v>
      </c>
      <c r="AG705">
        <v>5</v>
      </c>
      <c r="AH705" t="s">
        <v>53</v>
      </c>
      <c r="AI705" t="s">
        <v>54</v>
      </c>
      <c r="AJ705">
        <v>2</v>
      </c>
      <c r="AK705">
        <v>1</v>
      </c>
      <c r="AL705">
        <v>1</v>
      </c>
      <c r="AM705" t="s">
        <v>55</v>
      </c>
      <c r="AN705" t="s">
        <v>56</v>
      </c>
      <c r="AP705">
        <v>1</v>
      </c>
      <c r="AQ705" t="s">
        <v>57</v>
      </c>
      <c r="AR705">
        <v>0</v>
      </c>
      <c r="AW705" t="s">
        <v>58</v>
      </c>
      <c r="AX705">
        <v>0</v>
      </c>
      <c r="AY705">
        <v>2</v>
      </c>
      <c r="AZ705">
        <v>1</v>
      </c>
      <c r="BA705">
        <v>1</v>
      </c>
      <c r="BB705" t="s">
        <v>59</v>
      </c>
    </row>
    <row r="706" spans="1:54" x14ac:dyDescent="0.2">
      <c r="A706" s="4" t="str">
        <f>VLOOKUP(F706,'Matching-Tabelle'!$A$57:$B$61,2,FALSE)</f>
        <v>curdin.schenkel@tkb.ch</v>
      </c>
      <c r="B706" s="4" t="str">
        <f>VLOOKUP(J706,'Matching-Tabelle'!$A$1:$B$52,2,FALSE)</f>
        <v>WPI CTB</v>
      </c>
      <c r="C706" s="4">
        <v>0.5</v>
      </c>
      <c r="D706" s="4" t="s">
        <v>634</v>
      </c>
      <c r="E706" s="5">
        <v>42626</v>
      </c>
      <c r="F706" t="s">
        <v>46</v>
      </c>
      <c r="G706" t="s">
        <v>47</v>
      </c>
      <c r="H706" t="s">
        <v>48</v>
      </c>
      <c r="I706" s="1"/>
      <c r="J706">
        <v>919</v>
      </c>
      <c r="K706" t="s">
        <v>66</v>
      </c>
      <c r="L706" t="s">
        <v>67</v>
      </c>
      <c r="M706">
        <v>990001</v>
      </c>
      <c r="N706" t="s">
        <v>51</v>
      </c>
      <c r="O706">
        <v>0.5</v>
      </c>
      <c r="Q706">
        <v>0.5</v>
      </c>
      <c r="S706" t="s">
        <v>634</v>
      </c>
      <c r="AE706">
        <v>12</v>
      </c>
      <c r="AF706">
        <v>7.6</v>
      </c>
      <c r="AG706">
        <v>5</v>
      </c>
      <c r="AH706" t="s">
        <v>53</v>
      </c>
      <c r="AI706" t="s">
        <v>54</v>
      </c>
      <c r="AJ706">
        <v>2</v>
      </c>
      <c r="AK706">
        <v>1</v>
      </c>
      <c r="AL706">
        <v>1</v>
      </c>
      <c r="AM706" t="s">
        <v>55</v>
      </c>
      <c r="AN706" t="s">
        <v>56</v>
      </c>
      <c r="AP706">
        <v>1</v>
      </c>
      <c r="AQ706" t="s">
        <v>57</v>
      </c>
      <c r="AR706">
        <v>0</v>
      </c>
      <c r="AW706" t="s">
        <v>58</v>
      </c>
      <c r="AX706">
        <v>0</v>
      </c>
      <c r="AY706">
        <v>2</v>
      </c>
      <c r="AZ706">
        <v>0.5</v>
      </c>
      <c r="BA706">
        <v>0.5</v>
      </c>
      <c r="BB706" t="s">
        <v>59</v>
      </c>
    </row>
    <row r="707" spans="1:54" x14ac:dyDescent="0.2">
      <c r="A707" s="4" t="str">
        <f>VLOOKUP(F707,'Matching-Tabelle'!$A$57:$B$61,2,FALSE)</f>
        <v>curdin.schenkel@tkb.ch</v>
      </c>
      <c r="B707" s="4" t="str">
        <f>VLOOKUP(J707,'Matching-Tabelle'!$A$1:$B$52,2,FALSE)</f>
        <v>WPI CTB</v>
      </c>
      <c r="C707" s="4">
        <v>1.5</v>
      </c>
      <c r="D707" s="4" t="s">
        <v>475</v>
      </c>
      <c r="E707" s="5">
        <v>42632</v>
      </c>
      <c r="F707" t="s">
        <v>46</v>
      </c>
      <c r="G707" t="s">
        <v>47</v>
      </c>
      <c r="H707" t="s">
        <v>48</v>
      </c>
      <c r="I707" s="1"/>
      <c r="J707">
        <v>919</v>
      </c>
      <c r="K707" t="s">
        <v>66</v>
      </c>
      <c r="L707" t="s">
        <v>67</v>
      </c>
      <c r="M707">
        <v>999001</v>
      </c>
      <c r="N707" t="s">
        <v>552</v>
      </c>
      <c r="O707">
        <v>1.5</v>
      </c>
      <c r="Q707">
        <v>1.5</v>
      </c>
      <c r="S707" t="s">
        <v>475</v>
      </c>
      <c r="AE707">
        <v>12</v>
      </c>
      <c r="AF707">
        <v>7.6</v>
      </c>
      <c r="AG707">
        <v>5</v>
      </c>
      <c r="AH707" t="s">
        <v>53</v>
      </c>
      <c r="AI707" t="s">
        <v>54</v>
      </c>
      <c r="AJ707">
        <v>2</v>
      </c>
      <c r="AK707">
        <v>1</v>
      </c>
      <c r="AL707">
        <v>1</v>
      </c>
      <c r="AM707" t="s">
        <v>55</v>
      </c>
      <c r="AN707" t="s">
        <v>56</v>
      </c>
      <c r="AP707">
        <v>1</v>
      </c>
      <c r="AQ707" t="s">
        <v>57</v>
      </c>
      <c r="AR707">
        <v>0</v>
      </c>
      <c r="AW707" t="s">
        <v>58</v>
      </c>
      <c r="AX707">
        <v>0</v>
      </c>
      <c r="AY707">
        <v>2</v>
      </c>
      <c r="AZ707">
        <v>1.5</v>
      </c>
      <c r="BA707">
        <v>1.5</v>
      </c>
      <c r="BB707" t="s">
        <v>59</v>
      </c>
    </row>
    <row r="708" spans="1:54" x14ac:dyDescent="0.2">
      <c r="A708" s="4" t="str">
        <f>VLOOKUP(F708,'Matching-Tabelle'!$A$57:$B$61,2,FALSE)</f>
        <v>curdin.schenkel@tkb.ch</v>
      </c>
      <c r="B708" s="4" t="str">
        <f>VLOOKUP(J708,'Matching-Tabelle'!$A$1:$B$52,2,FALSE)</f>
        <v>WPI CTB</v>
      </c>
      <c r="C708" s="4">
        <v>3</v>
      </c>
      <c r="D708" s="4" t="s">
        <v>634</v>
      </c>
      <c r="E708" s="5">
        <v>42635</v>
      </c>
      <c r="F708" t="s">
        <v>46</v>
      </c>
      <c r="G708" t="s">
        <v>47</v>
      </c>
      <c r="H708" t="s">
        <v>48</v>
      </c>
      <c r="I708" s="1"/>
      <c r="J708">
        <v>919</v>
      </c>
      <c r="K708" t="s">
        <v>66</v>
      </c>
      <c r="L708" t="s">
        <v>67</v>
      </c>
      <c r="M708">
        <v>990001</v>
      </c>
      <c r="N708" t="s">
        <v>51</v>
      </c>
      <c r="O708">
        <v>3</v>
      </c>
      <c r="Q708">
        <v>3</v>
      </c>
      <c r="S708" t="s">
        <v>634</v>
      </c>
      <c r="AE708">
        <v>12</v>
      </c>
      <c r="AF708">
        <v>7.6</v>
      </c>
      <c r="AG708">
        <v>5</v>
      </c>
      <c r="AH708" t="s">
        <v>53</v>
      </c>
      <c r="AI708" t="s">
        <v>54</v>
      </c>
      <c r="AJ708">
        <v>2</v>
      </c>
      <c r="AK708">
        <v>1</v>
      </c>
      <c r="AL708">
        <v>1</v>
      </c>
      <c r="AM708" t="s">
        <v>55</v>
      </c>
      <c r="AN708" t="s">
        <v>56</v>
      </c>
      <c r="AP708">
        <v>1</v>
      </c>
      <c r="AQ708" t="s">
        <v>57</v>
      </c>
      <c r="AR708">
        <v>0</v>
      </c>
      <c r="AW708" t="s">
        <v>58</v>
      </c>
      <c r="AX708">
        <v>0</v>
      </c>
      <c r="AY708">
        <v>2</v>
      </c>
      <c r="AZ708">
        <v>3</v>
      </c>
      <c r="BA708">
        <v>3</v>
      </c>
      <c r="BB708" t="s">
        <v>59</v>
      </c>
    </row>
    <row r="709" spans="1:54" x14ac:dyDescent="0.2">
      <c r="A709" s="4" t="str">
        <f>VLOOKUP(F709,'Matching-Tabelle'!$A$57:$B$61,2,FALSE)</f>
        <v>curdin.schenkel@tkb.ch</v>
      </c>
      <c r="B709" s="4" t="str">
        <f>VLOOKUP(J709,'Matching-Tabelle'!$A$1:$B$52,2,FALSE)</f>
        <v>WPI CTB</v>
      </c>
      <c r="C709" s="4">
        <v>2</v>
      </c>
      <c r="D709" s="4" t="s">
        <v>648</v>
      </c>
      <c r="E709" s="5">
        <v>42654</v>
      </c>
      <c r="F709" t="s">
        <v>46</v>
      </c>
      <c r="G709" t="s">
        <v>47</v>
      </c>
      <c r="H709" t="s">
        <v>48</v>
      </c>
      <c r="I709" s="1"/>
      <c r="J709">
        <v>919</v>
      </c>
      <c r="K709" t="s">
        <v>66</v>
      </c>
      <c r="L709" t="s">
        <v>67</v>
      </c>
      <c r="M709">
        <v>990001</v>
      </c>
      <c r="N709" t="s">
        <v>51</v>
      </c>
      <c r="O709">
        <v>2</v>
      </c>
      <c r="Q709">
        <v>2</v>
      </c>
      <c r="S709" t="s">
        <v>648</v>
      </c>
      <c r="AE709">
        <v>12</v>
      </c>
      <c r="AF709">
        <v>7.6</v>
      </c>
      <c r="AG709">
        <v>5</v>
      </c>
      <c r="AH709" t="s">
        <v>53</v>
      </c>
      <c r="AI709" t="s">
        <v>54</v>
      </c>
      <c r="AJ709">
        <v>2</v>
      </c>
      <c r="AK709">
        <v>1</v>
      </c>
      <c r="AL709">
        <v>1</v>
      </c>
      <c r="AM709" t="s">
        <v>55</v>
      </c>
      <c r="AN709" t="s">
        <v>56</v>
      </c>
      <c r="AP709">
        <v>1</v>
      </c>
      <c r="AQ709" t="s">
        <v>57</v>
      </c>
      <c r="AR709">
        <v>0</v>
      </c>
      <c r="AW709" t="s">
        <v>58</v>
      </c>
      <c r="AX709">
        <v>0</v>
      </c>
      <c r="AY709">
        <v>2</v>
      </c>
      <c r="AZ709">
        <v>2</v>
      </c>
      <c r="BA709">
        <v>2</v>
      </c>
      <c r="BB709" t="s">
        <v>59</v>
      </c>
    </row>
    <row r="710" spans="1:54" x14ac:dyDescent="0.2">
      <c r="A710" s="4" t="str">
        <f>VLOOKUP(F710,'Matching-Tabelle'!$A$57:$B$61,2,FALSE)</f>
        <v>curdin.schenkel@tkb.ch</v>
      </c>
      <c r="B710" s="4" t="str">
        <f>VLOOKUP(J710,'Matching-Tabelle'!$A$1:$B$52,2,FALSE)</f>
        <v>WPI CTB</v>
      </c>
      <c r="C710" s="4">
        <v>2</v>
      </c>
      <c r="D710" s="4" t="s">
        <v>654</v>
      </c>
      <c r="E710" s="5">
        <v>42661</v>
      </c>
      <c r="F710" t="s">
        <v>46</v>
      </c>
      <c r="G710" t="s">
        <v>47</v>
      </c>
      <c r="H710" t="s">
        <v>48</v>
      </c>
      <c r="I710" s="1"/>
      <c r="J710">
        <v>919</v>
      </c>
      <c r="K710" t="s">
        <v>66</v>
      </c>
      <c r="L710" t="s">
        <v>67</v>
      </c>
      <c r="M710">
        <v>990001</v>
      </c>
      <c r="N710" t="s">
        <v>51</v>
      </c>
      <c r="O710">
        <v>2</v>
      </c>
      <c r="Q710">
        <v>2</v>
      </c>
      <c r="S710" t="s">
        <v>654</v>
      </c>
      <c r="AE710">
        <v>12</v>
      </c>
      <c r="AF710">
        <v>7.6</v>
      </c>
      <c r="AG710">
        <v>5</v>
      </c>
      <c r="AH710" t="s">
        <v>53</v>
      </c>
      <c r="AI710" t="s">
        <v>54</v>
      </c>
      <c r="AJ710">
        <v>2</v>
      </c>
      <c r="AK710">
        <v>1</v>
      </c>
      <c r="AL710">
        <v>1</v>
      </c>
      <c r="AM710" t="s">
        <v>55</v>
      </c>
      <c r="AN710" t="s">
        <v>56</v>
      </c>
      <c r="AP710">
        <v>1</v>
      </c>
      <c r="AQ710" t="s">
        <v>57</v>
      </c>
      <c r="AR710">
        <v>0</v>
      </c>
      <c r="AW710" t="s">
        <v>58</v>
      </c>
      <c r="AX710">
        <v>0</v>
      </c>
      <c r="AY710">
        <v>2</v>
      </c>
      <c r="AZ710">
        <v>2</v>
      </c>
      <c r="BA710">
        <v>2</v>
      </c>
      <c r="BB710" t="s">
        <v>59</v>
      </c>
    </row>
    <row r="711" spans="1:54" x14ac:dyDescent="0.2">
      <c r="A711" s="4" t="str">
        <f>VLOOKUP(F711,'Matching-Tabelle'!$A$57:$B$61,2,FALSE)</f>
        <v>curdin.schenkel@tkb.ch</v>
      </c>
      <c r="B711" s="4" t="str">
        <f>VLOOKUP(J711,'Matching-Tabelle'!$A$1:$B$52,2,FALSE)</f>
        <v>WPI CTB</v>
      </c>
      <c r="C711" s="4">
        <v>1</v>
      </c>
      <c r="D711" s="4" t="s">
        <v>664</v>
      </c>
      <c r="E711" s="5">
        <v>42671</v>
      </c>
      <c r="F711" t="s">
        <v>46</v>
      </c>
      <c r="G711" t="s">
        <v>47</v>
      </c>
      <c r="H711" t="s">
        <v>48</v>
      </c>
      <c r="I711" s="1"/>
      <c r="J711">
        <v>919</v>
      </c>
      <c r="K711" t="s">
        <v>66</v>
      </c>
      <c r="L711" t="s">
        <v>67</v>
      </c>
      <c r="M711">
        <v>990001</v>
      </c>
      <c r="N711" t="s">
        <v>51</v>
      </c>
      <c r="O711">
        <v>1</v>
      </c>
      <c r="Q711">
        <v>1</v>
      </c>
      <c r="S711" t="s">
        <v>664</v>
      </c>
      <c r="AE711">
        <v>12</v>
      </c>
      <c r="AF711">
        <v>7.6</v>
      </c>
      <c r="AG711">
        <v>5</v>
      </c>
      <c r="AH711" t="s">
        <v>53</v>
      </c>
      <c r="AI711" t="s">
        <v>54</v>
      </c>
      <c r="AJ711">
        <v>2</v>
      </c>
      <c r="AK711">
        <v>1</v>
      </c>
      <c r="AL711">
        <v>1</v>
      </c>
      <c r="AM711" t="s">
        <v>55</v>
      </c>
      <c r="AN711" t="s">
        <v>56</v>
      </c>
      <c r="AP711">
        <v>1</v>
      </c>
      <c r="AQ711" t="s">
        <v>57</v>
      </c>
      <c r="AR711">
        <v>0</v>
      </c>
      <c r="AW711" t="s">
        <v>58</v>
      </c>
      <c r="AX711">
        <v>0</v>
      </c>
      <c r="AY711">
        <v>2</v>
      </c>
      <c r="AZ711">
        <v>1</v>
      </c>
      <c r="BA711">
        <v>1</v>
      </c>
      <c r="BB711" t="s">
        <v>59</v>
      </c>
    </row>
    <row r="712" spans="1:54" x14ac:dyDescent="0.2">
      <c r="A712" s="4" t="str">
        <f>VLOOKUP(F712,'Matching-Tabelle'!$A$57:$B$61,2,FALSE)</f>
        <v>curdin.schenkel@tkb.ch</v>
      </c>
      <c r="B712" s="4" t="str">
        <f>VLOOKUP(J712,'Matching-Tabelle'!$A$1:$B$52,2,FALSE)</f>
        <v>WPI CTB</v>
      </c>
      <c r="C712" s="4">
        <v>1.25</v>
      </c>
      <c r="D712" s="4" t="s">
        <v>669</v>
      </c>
      <c r="E712" s="5">
        <v>42674</v>
      </c>
      <c r="F712" t="s">
        <v>46</v>
      </c>
      <c r="G712" t="s">
        <v>47</v>
      </c>
      <c r="H712" t="s">
        <v>48</v>
      </c>
      <c r="I712" s="1"/>
      <c r="J712">
        <v>919</v>
      </c>
      <c r="K712" t="s">
        <v>66</v>
      </c>
      <c r="L712" t="s">
        <v>67</v>
      </c>
      <c r="M712">
        <v>990001</v>
      </c>
      <c r="N712" t="s">
        <v>51</v>
      </c>
      <c r="O712">
        <v>1.25</v>
      </c>
      <c r="Q712">
        <v>1.25</v>
      </c>
      <c r="S712" t="s">
        <v>669</v>
      </c>
      <c r="AE712">
        <v>12</v>
      </c>
      <c r="AF712">
        <v>7.6</v>
      </c>
      <c r="AG712">
        <v>5</v>
      </c>
      <c r="AH712" t="s">
        <v>53</v>
      </c>
      <c r="AI712" t="s">
        <v>54</v>
      </c>
      <c r="AJ712">
        <v>2</v>
      </c>
      <c r="AK712">
        <v>1</v>
      </c>
      <c r="AL712">
        <v>1</v>
      </c>
      <c r="AM712" t="s">
        <v>55</v>
      </c>
      <c r="AN712" t="s">
        <v>56</v>
      </c>
      <c r="AP712">
        <v>1</v>
      </c>
      <c r="AQ712" t="s">
        <v>57</v>
      </c>
      <c r="AR712">
        <v>0</v>
      </c>
      <c r="AW712" t="s">
        <v>58</v>
      </c>
      <c r="AX712">
        <v>0</v>
      </c>
      <c r="AY712">
        <v>2</v>
      </c>
      <c r="AZ712">
        <v>1.25</v>
      </c>
      <c r="BA712">
        <v>1.25</v>
      </c>
      <c r="BB712" t="s">
        <v>59</v>
      </c>
    </row>
    <row r="713" spans="1:54" x14ac:dyDescent="0.2">
      <c r="A713" s="4" t="str">
        <f>VLOOKUP(F713,'Matching-Tabelle'!$A$57:$B$61,2,FALSE)</f>
        <v>curdin.schenkel@tkb.ch</v>
      </c>
      <c r="B713" s="4" t="str">
        <f>VLOOKUP(J713,'Matching-Tabelle'!$A$1:$B$52,2,FALSE)</f>
        <v>WPI CTB</v>
      </c>
      <c r="C713" s="4">
        <v>2</v>
      </c>
      <c r="D713" s="4" t="s">
        <v>670</v>
      </c>
      <c r="E713" s="5">
        <v>42674</v>
      </c>
      <c r="F713" t="s">
        <v>46</v>
      </c>
      <c r="G713" t="s">
        <v>47</v>
      </c>
      <c r="H713" t="s">
        <v>48</v>
      </c>
      <c r="I713" s="1"/>
      <c r="J713">
        <v>919</v>
      </c>
      <c r="K713" t="s">
        <v>66</v>
      </c>
      <c r="L713" t="s">
        <v>67</v>
      </c>
      <c r="M713">
        <v>990001</v>
      </c>
      <c r="N713" t="s">
        <v>51</v>
      </c>
      <c r="O713">
        <v>2</v>
      </c>
      <c r="Q713">
        <v>2</v>
      </c>
      <c r="S713" t="s">
        <v>670</v>
      </c>
      <c r="AE713">
        <v>12</v>
      </c>
      <c r="AF713">
        <v>7.6</v>
      </c>
      <c r="AG713">
        <v>5</v>
      </c>
      <c r="AH713" t="s">
        <v>53</v>
      </c>
      <c r="AI713" t="s">
        <v>54</v>
      </c>
      <c r="AJ713">
        <v>2</v>
      </c>
      <c r="AK713">
        <v>1</v>
      </c>
      <c r="AL713">
        <v>1</v>
      </c>
      <c r="AM713" t="s">
        <v>55</v>
      </c>
      <c r="AN713" t="s">
        <v>56</v>
      </c>
      <c r="AP713">
        <v>1</v>
      </c>
      <c r="AQ713" t="s">
        <v>57</v>
      </c>
      <c r="AR713">
        <v>0</v>
      </c>
      <c r="AW713" t="s">
        <v>58</v>
      </c>
      <c r="AX713">
        <v>0</v>
      </c>
      <c r="AY713">
        <v>2</v>
      </c>
      <c r="AZ713">
        <v>2</v>
      </c>
      <c r="BA713">
        <v>2</v>
      </c>
      <c r="BB713" t="s">
        <v>59</v>
      </c>
    </row>
    <row r="714" spans="1:54" x14ac:dyDescent="0.2">
      <c r="A714" s="4" t="str">
        <f>VLOOKUP(F714,'Matching-Tabelle'!$A$57:$B$61,2,FALSE)</f>
        <v>curdin.schenkel@tkb.ch</v>
      </c>
      <c r="B714" s="4" t="str">
        <f>VLOOKUP(J714,'Matching-Tabelle'!$A$1:$B$52,2,FALSE)</f>
        <v>WPI CTB</v>
      </c>
      <c r="C714" s="4">
        <v>1.5</v>
      </c>
      <c r="D714" s="4" t="s">
        <v>475</v>
      </c>
      <c r="E714" s="5">
        <v>42674</v>
      </c>
      <c r="F714" t="s">
        <v>46</v>
      </c>
      <c r="G714" t="s">
        <v>47</v>
      </c>
      <c r="H714" t="s">
        <v>48</v>
      </c>
      <c r="I714" s="1"/>
      <c r="J714">
        <v>919</v>
      </c>
      <c r="K714" t="s">
        <v>66</v>
      </c>
      <c r="L714" t="s">
        <v>67</v>
      </c>
      <c r="M714">
        <v>990001</v>
      </c>
      <c r="N714" t="s">
        <v>51</v>
      </c>
      <c r="O714">
        <v>1.5</v>
      </c>
      <c r="Q714">
        <v>1.5</v>
      </c>
      <c r="S714" t="s">
        <v>475</v>
      </c>
      <c r="AE714">
        <v>12</v>
      </c>
      <c r="AF714">
        <v>7.6</v>
      </c>
      <c r="AG714">
        <v>5</v>
      </c>
      <c r="AH714" t="s">
        <v>53</v>
      </c>
      <c r="AI714" t="s">
        <v>54</v>
      </c>
      <c r="AJ714">
        <v>2</v>
      </c>
      <c r="AK714">
        <v>1</v>
      </c>
      <c r="AL714">
        <v>1</v>
      </c>
      <c r="AM714" t="s">
        <v>55</v>
      </c>
      <c r="AN714" t="s">
        <v>56</v>
      </c>
      <c r="AP714">
        <v>1</v>
      </c>
      <c r="AQ714" t="s">
        <v>57</v>
      </c>
      <c r="AR714">
        <v>0</v>
      </c>
      <c r="AW714" t="s">
        <v>58</v>
      </c>
      <c r="AX714">
        <v>0</v>
      </c>
      <c r="AY714">
        <v>2</v>
      </c>
      <c r="AZ714">
        <v>1.5</v>
      </c>
      <c r="BA714">
        <v>1.5</v>
      </c>
      <c r="BB714" t="s">
        <v>59</v>
      </c>
    </row>
    <row r="715" spans="1:54" x14ac:dyDescent="0.2">
      <c r="A715" s="4" t="str">
        <f>VLOOKUP(F715,'Matching-Tabelle'!$A$57:$B$61,2,FALSE)</f>
        <v>curdin.schenkel@tkb.ch</v>
      </c>
      <c r="B715" s="4" t="str">
        <f>VLOOKUP(J715,'Matching-Tabelle'!$A$1:$B$52,2,FALSE)</f>
        <v>WPI CTB</v>
      </c>
      <c r="C715" s="4">
        <v>4</v>
      </c>
      <c r="D715" s="4" t="s">
        <v>673</v>
      </c>
      <c r="E715" s="5">
        <v>42675</v>
      </c>
      <c r="F715" t="s">
        <v>46</v>
      </c>
      <c r="G715" t="s">
        <v>47</v>
      </c>
      <c r="H715" t="s">
        <v>48</v>
      </c>
      <c r="I715" s="1"/>
      <c r="J715">
        <v>919</v>
      </c>
      <c r="K715" t="s">
        <v>66</v>
      </c>
      <c r="L715" t="s">
        <v>67</v>
      </c>
      <c r="M715">
        <v>990001</v>
      </c>
      <c r="N715" t="s">
        <v>51</v>
      </c>
      <c r="O715">
        <v>4</v>
      </c>
      <c r="Q715">
        <v>4</v>
      </c>
      <c r="S715" t="s">
        <v>673</v>
      </c>
      <c r="AE715">
        <v>12</v>
      </c>
      <c r="AF715">
        <v>7.6</v>
      </c>
      <c r="AG715">
        <v>5</v>
      </c>
      <c r="AH715" t="s">
        <v>53</v>
      </c>
      <c r="AI715" t="s">
        <v>54</v>
      </c>
      <c r="AJ715">
        <v>2</v>
      </c>
      <c r="AK715">
        <v>1</v>
      </c>
      <c r="AL715">
        <v>1</v>
      </c>
      <c r="AM715" t="s">
        <v>55</v>
      </c>
      <c r="AN715" t="s">
        <v>56</v>
      </c>
      <c r="AP715">
        <v>1</v>
      </c>
      <c r="AQ715" t="s">
        <v>57</v>
      </c>
      <c r="AR715">
        <v>0</v>
      </c>
      <c r="AW715" t="s">
        <v>58</v>
      </c>
      <c r="AX715">
        <v>0</v>
      </c>
      <c r="AY715">
        <v>2</v>
      </c>
      <c r="AZ715">
        <v>4</v>
      </c>
      <c r="BA715">
        <v>4</v>
      </c>
      <c r="BB715" t="s">
        <v>59</v>
      </c>
    </row>
    <row r="716" spans="1:54" x14ac:dyDescent="0.2">
      <c r="A716" s="4" t="str">
        <f>VLOOKUP(F716,'Matching-Tabelle'!$A$57:$B$61,2,FALSE)</f>
        <v>curdin.schenkel@tkb.ch</v>
      </c>
      <c r="B716" s="4" t="str">
        <f>VLOOKUP(J716,'Matching-Tabelle'!$A$1:$B$52,2,FALSE)</f>
        <v>WPI CTB</v>
      </c>
      <c r="C716" s="4">
        <v>4</v>
      </c>
      <c r="D716" s="4" t="s">
        <v>675</v>
      </c>
      <c r="E716" s="5">
        <v>42676</v>
      </c>
      <c r="F716" t="s">
        <v>46</v>
      </c>
      <c r="G716" t="s">
        <v>47</v>
      </c>
      <c r="H716" t="s">
        <v>48</v>
      </c>
      <c r="I716" s="1"/>
      <c r="J716">
        <v>919</v>
      </c>
      <c r="K716" t="s">
        <v>66</v>
      </c>
      <c r="L716" t="s">
        <v>67</v>
      </c>
      <c r="M716">
        <v>990001</v>
      </c>
      <c r="N716" t="s">
        <v>51</v>
      </c>
      <c r="O716">
        <v>4</v>
      </c>
      <c r="Q716">
        <v>4</v>
      </c>
      <c r="S716" t="s">
        <v>675</v>
      </c>
      <c r="AE716">
        <v>12</v>
      </c>
      <c r="AF716">
        <v>7.6</v>
      </c>
      <c r="AG716">
        <v>5</v>
      </c>
      <c r="AH716" t="s">
        <v>53</v>
      </c>
      <c r="AI716" t="s">
        <v>54</v>
      </c>
      <c r="AJ716">
        <v>2</v>
      </c>
      <c r="AK716">
        <v>1</v>
      </c>
      <c r="AL716">
        <v>1</v>
      </c>
      <c r="AM716" t="s">
        <v>55</v>
      </c>
      <c r="AN716" t="s">
        <v>56</v>
      </c>
      <c r="AP716">
        <v>1</v>
      </c>
      <c r="AQ716" t="s">
        <v>57</v>
      </c>
      <c r="AR716">
        <v>0</v>
      </c>
      <c r="AW716" t="s">
        <v>58</v>
      </c>
      <c r="AX716">
        <v>0</v>
      </c>
      <c r="AY716">
        <v>2</v>
      </c>
      <c r="AZ716">
        <v>4</v>
      </c>
      <c r="BA716">
        <v>4</v>
      </c>
      <c r="BB716" t="s">
        <v>59</v>
      </c>
    </row>
    <row r="717" spans="1:54" x14ac:dyDescent="0.2">
      <c r="A717" s="4" t="str">
        <f>VLOOKUP(F717,'Matching-Tabelle'!$A$57:$B$61,2,FALSE)</f>
        <v>curdin.schenkel@tkb.ch</v>
      </c>
      <c r="B717" s="4" t="str">
        <f>VLOOKUP(J717,'Matching-Tabelle'!$A$1:$B$52,2,FALSE)</f>
        <v>WPI CTB</v>
      </c>
      <c r="C717" s="4">
        <v>1</v>
      </c>
      <c r="D717" s="4" t="s">
        <v>683</v>
      </c>
      <c r="E717" s="5">
        <v>42677</v>
      </c>
      <c r="F717" t="s">
        <v>46</v>
      </c>
      <c r="G717" t="s">
        <v>47</v>
      </c>
      <c r="H717" t="s">
        <v>48</v>
      </c>
      <c r="I717" s="1"/>
      <c r="J717">
        <v>919</v>
      </c>
      <c r="K717" t="s">
        <v>66</v>
      </c>
      <c r="L717" t="s">
        <v>67</v>
      </c>
      <c r="M717">
        <v>990001</v>
      </c>
      <c r="N717" t="s">
        <v>51</v>
      </c>
      <c r="O717">
        <v>1</v>
      </c>
      <c r="Q717">
        <v>1</v>
      </c>
      <c r="S717" t="s">
        <v>683</v>
      </c>
      <c r="AE717">
        <v>12</v>
      </c>
      <c r="AF717">
        <v>7.6</v>
      </c>
      <c r="AG717">
        <v>5</v>
      </c>
      <c r="AH717" t="s">
        <v>53</v>
      </c>
      <c r="AI717" t="s">
        <v>54</v>
      </c>
      <c r="AJ717">
        <v>2</v>
      </c>
      <c r="AK717">
        <v>1</v>
      </c>
      <c r="AL717">
        <v>1</v>
      </c>
      <c r="AM717" t="s">
        <v>55</v>
      </c>
      <c r="AN717" t="s">
        <v>56</v>
      </c>
      <c r="AP717">
        <v>1</v>
      </c>
      <c r="AQ717" t="s">
        <v>57</v>
      </c>
      <c r="AR717">
        <v>0</v>
      </c>
      <c r="AW717" t="s">
        <v>58</v>
      </c>
      <c r="AX717">
        <v>0</v>
      </c>
      <c r="AY717">
        <v>2</v>
      </c>
      <c r="AZ717">
        <v>1</v>
      </c>
      <c r="BA717">
        <v>1</v>
      </c>
      <c r="BB717" t="s">
        <v>59</v>
      </c>
    </row>
    <row r="718" spans="1:54" x14ac:dyDescent="0.2">
      <c r="A718" s="4" t="str">
        <f>VLOOKUP(F718,'Matching-Tabelle'!$A$57:$B$61,2,FALSE)</f>
        <v>curdin.schenkel@tkb.ch</v>
      </c>
      <c r="B718" s="4" t="str">
        <f>VLOOKUP(J718,'Matching-Tabelle'!$A$1:$B$52,2,FALSE)</f>
        <v>WPI CTB</v>
      </c>
      <c r="C718" s="4">
        <v>2.5</v>
      </c>
      <c r="D718" s="4" t="s">
        <v>687</v>
      </c>
      <c r="E718" s="5">
        <v>42678</v>
      </c>
      <c r="F718" t="s">
        <v>46</v>
      </c>
      <c r="G718" t="s">
        <v>47</v>
      </c>
      <c r="H718" t="s">
        <v>48</v>
      </c>
      <c r="I718" s="1"/>
      <c r="J718">
        <v>919</v>
      </c>
      <c r="K718" t="s">
        <v>66</v>
      </c>
      <c r="L718" t="s">
        <v>67</v>
      </c>
      <c r="M718">
        <v>990001</v>
      </c>
      <c r="N718" t="s">
        <v>51</v>
      </c>
      <c r="O718">
        <v>2.5</v>
      </c>
      <c r="Q718">
        <v>2.5</v>
      </c>
      <c r="S718" t="s">
        <v>687</v>
      </c>
      <c r="AE718">
        <v>12</v>
      </c>
      <c r="AF718">
        <v>7.6</v>
      </c>
      <c r="AG718">
        <v>5</v>
      </c>
      <c r="AH718" t="s">
        <v>53</v>
      </c>
      <c r="AI718" t="s">
        <v>54</v>
      </c>
      <c r="AJ718">
        <v>2</v>
      </c>
      <c r="AK718">
        <v>1</v>
      </c>
      <c r="AL718">
        <v>1</v>
      </c>
      <c r="AM718" t="s">
        <v>55</v>
      </c>
      <c r="AN718" t="s">
        <v>56</v>
      </c>
      <c r="AP718">
        <v>1</v>
      </c>
      <c r="AQ718" t="s">
        <v>57</v>
      </c>
      <c r="AR718">
        <v>0</v>
      </c>
      <c r="AW718" t="s">
        <v>58</v>
      </c>
      <c r="AX718">
        <v>0</v>
      </c>
      <c r="AY718">
        <v>2</v>
      </c>
      <c r="AZ718">
        <v>2.5</v>
      </c>
      <c r="BA718">
        <v>2.5</v>
      </c>
      <c r="BB718" t="s">
        <v>59</v>
      </c>
    </row>
    <row r="719" spans="1:54" x14ac:dyDescent="0.2">
      <c r="A719" s="4" t="str">
        <f>VLOOKUP(F719,'Matching-Tabelle'!$A$57:$B$61,2,FALSE)</f>
        <v>curdin.schenkel@tkb.ch</v>
      </c>
      <c r="B719" s="4" t="str">
        <f>VLOOKUP(J719,'Matching-Tabelle'!$A$1:$B$52,2,FALSE)</f>
        <v>WPI CTB</v>
      </c>
      <c r="C719" s="4">
        <v>2</v>
      </c>
      <c r="D719" s="4" t="s">
        <v>699</v>
      </c>
      <c r="E719" s="5">
        <v>42681</v>
      </c>
      <c r="F719" t="s">
        <v>46</v>
      </c>
      <c r="G719" t="s">
        <v>47</v>
      </c>
      <c r="H719" t="s">
        <v>48</v>
      </c>
      <c r="I719" s="1"/>
      <c r="J719">
        <v>919</v>
      </c>
      <c r="K719" t="s">
        <v>66</v>
      </c>
      <c r="L719" t="s">
        <v>67</v>
      </c>
      <c r="M719">
        <v>990001</v>
      </c>
      <c r="N719" t="s">
        <v>51</v>
      </c>
      <c r="O719">
        <v>2</v>
      </c>
      <c r="Q719">
        <v>2</v>
      </c>
      <c r="S719" t="s">
        <v>699</v>
      </c>
      <c r="AE719">
        <v>12</v>
      </c>
      <c r="AF719">
        <v>7.6</v>
      </c>
      <c r="AG719">
        <v>5</v>
      </c>
      <c r="AH719" t="s">
        <v>53</v>
      </c>
      <c r="AI719" t="s">
        <v>54</v>
      </c>
      <c r="AJ719">
        <v>2</v>
      </c>
      <c r="AK719">
        <v>1</v>
      </c>
      <c r="AL719">
        <v>1</v>
      </c>
      <c r="AM719" t="s">
        <v>55</v>
      </c>
      <c r="AN719" t="s">
        <v>56</v>
      </c>
      <c r="AP719">
        <v>1</v>
      </c>
      <c r="AQ719" t="s">
        <v>57</v>
      </c>
      <c r="AR719">
        <v>0</v>
      </c>
      <c r="AW719" t="s">
        <v>58</v>
      </c>
      <c r="AX719">
        <v>0</v>
      </c>
      <c r="AY719">
        <v>2</v>
      </c>
      <c r="AZ719">
        <v>2</v>
      </c>
      <c r="BA719">
        <v>2</v>
      </c>
      <c r="BB719" t="s">
        <v>59</v>
      </c>
    </row>
    <row r="720" spans="1:54" x14ac:dyDescent="0.2">
      <c r="A720" s="4" t="str">
        <f>VLOOKUP(F720,'Matching-Tabelle'!$A$57:$B$61,2,FALSE)</f>
        <v>curdin.schenkel@tkb.ch</v>
      </c>
      <c r="B720" s="4" t="str">
        <f>VLOOKUP(J720,'Matching-Tabelle'!$A$1:$B$52,2,FALSE)</f>
        <v>WPI CTB</v>
      </c>
      <c r="C720" s="4">
        <v>1.5</v>
      </c>
      <c r="D720" s="4" t="s">
        <v>708</v>
      </c>
      <c r="E720" s="5">
        <v>42682</v>
      </c>
      <c r="F720" t="s">
        <v>46</v>
      </c>
      <c r="G720" t="s">
        <v>47</v>
      </c>
      <c r="H720" t="s">
        <v>48</v>
      </c>
      <c r="I720" s="1"/>
      <c r="J720">
        <v>919</v>
      </c>
      <c r="K720" t="s">
        <v>66</v>
      </c>
      <c r="L720" t="s">
        <v>67</v>
      </c>
      <c r="M720">
        <v>990001</v>
      </c>
      <c r="N720" t="s">
        <v>51</v>
      </c>
      <c r="O720">
        <v>1.5</v>
      </c>
      <c r="Q720">
        <v>1.5</v>
      </c>
      <c r="S720" t="s">
        <v>708</v>
      </c>
      <c r="AE720">
        <v>12</v>
      </c>
      <c r="AF720">
        <v>7.6</v>
      </c>
      <c r="AG720">
        <v>5</v>
      </c>
      <c r="AH720" t="s">
        <v>53</v>
      </c>
      <c r="AI720" t="s">
        <v>54</v>
      </c>
      <c r="AJ720">
        <v>2</v>
      </c>
      <c r="AK720">
        <v>1</v>
      </c>
      <c r="AL720">
        <v>1</v>
      </c>
      <c r="AM720" t="s">
        <v>55</v>
      </c>
      <c r="AN720" t="s">
        <v>56</v>
      </c>
      <c r="AP720">
        <v>1</v>
      </c>
      <c r="AQ720" t="s">
        <v>57</v>
      </c>
      <c r="AR720">
        <v>0</v>
      </c>
      <c r="AW720" t="s">
        <v>58</v>
      </c>
      <c r="AX720">
        <v>0</v>
      </c>
      <c r="AY720">
        <v>2</v>
      </c>
      <c r="AZ720">
        <v>1.5</v>
      </c>
      <c r="BA720">
        <v>1.5</v>
      </c>
      <c r="BB720" t="s">
        <v>59</v>
      </c>
    </row>
    <row r="721" spans="1:54" x14ac:dyDescent="0.2">
      <c r="A721" s="4" t="str">
        <f>VLOOKUP(F721,'Matching-Tabelle'!$A$57:$B$61,2,FALSE)</f>
        <v>curdin.schenkel@tkb.ch</v>
      </c>
      <c r="B721" s="4" t="str">
        <f>VLOOKUP(J721,'Matching-Tabelle'!$A$1:$B$52,2,FALSE)</f>
        <v>WPI CTB</v>
      </c>
      <c r="C721" s="4">
        <v>1</v>
      </c>
      <c r="D721" s="4" t="s">
        <v>717</v>
      </c>
      <c r="E721" s="5">
        <v>42684</v>
      </c>
      <c r="F721" t="s">
        <v>46</v>
      </c>
      <c r="G721" t="s">
        <v>47</v>
      </c>
      <c r="H721" t="s">
        <v>48</v>
      </c>
      <c r="I721" s="1"/>
      <c r="J721">
        <v>919</v>
      </c>
      <c r="K721" t="s">
        <v>66</v>
      </c>
      <c r="L721" t="s">
        <v>67</v>
      </c>
      <c r="M721">
        <v>990001</v>
      </c>
      <c r="N721" t="s">
        <v>51</v>
      </c>
      <c r="O721">
        <v>1</v>
      </c>
      <c r="Q721">
        <v>1</v>
      </c>
      <c r="S721" t="s">
        <v>717</v>
      </c>
      <c r="AE721">
        <v>12</v>
      </c>
      <c r="AF721">
        <v>7.6</v>
      </c>
      <c r="AG721">
        <v>5</v>
      </c>
      <c r="AH721" t="s">
        <v>53</v>
      </c>
      <c r="AI721" t="s">
        <v>54</v>
      </c>
      <c r="AJ721">
        <v>2</v>
      </c>
      <c r="AK721">
        <v>1</v>
      </c>
      <c r="AL721">
        <v>1</v>
      </c>
      <c r="AM721" t="s">
        <v>55</v>
      </c>
      <c r="AN721" t="s">
        <v>56</v>
      </c>
      <c r="AP721">
        <v>1</v>
      </c>
      <c r="AQ721" t="s">
        <v>57</v>
      </c>
      <c r="AR721">
        <v>0</v>
      </c>
      <c r="AW721" t="s">
        <v>58</v>
      </c>
      <c r="AX721">
        <v>0</v>
      </c>
      <c r="AY721">
        <v>2</v>
      </c>
      <c r="AZ721">
        <v>1</v>
      </c>
      <c r="BA721">
        <v>1</v>
      </c>
      <c r="BB721" t="s">
        <v>59</v>
      </c>
    </row>
    <row r="722" spans="1:54" x14ac:dyDescent="0.2">
      <c r="A722" s="4" t="str">
        <f>VLOOKUP(F722,'Matching-Tabelle'!$A$57:$B$61,2,FALSE)</f>
        <v>curdin.schenkel@tkb.ch</v>
      </c>
      <c r="B722" s="4" t="str">
        <f>VLOOKUP(J722,'Matching-Tabelle'!$A$1:$B$52,2,FALSE)</f>
        <v>WPI CTB</v>
      </c>
      <c r="C722" s="4">
        <v>0.75</v>
      </c>
      <c r="D722" s="4" t="s">
        <v>721</v>
      </c>
      <c r="E722" s="5">
        <v>42686</v>
      </c>
      <c r="F722" t="s">
        <v>46</v>
      </c>
      <c r="G722" t="s">
        <v>47</v>
      </c>
      <c r="H722" t="s">
        <v>48</v>
      </c>
      <c r="I722" s="1"/>
      <c r="J722">
        <v>919</v>
      </c>
      <c r="K722" t="s">
        <v>66</v>
      </c>
      <c r="L722" t="s">
        <v>67</v>
      </c>
      <c r="M722">
        <v>990001</v>
      </c>
      <c r="N722" t="s">
        <v>51</v>
      </c>
      <c r="O722">
        <v>0.75</v>
      </c>
      <c r="Q722">
        <v>0.75</v>
      </c>
      <c r="S722" t="s">
        <v>721</v>
      </c>
      <c r="AE722">
        <v>12</v>
      </c>
      <c r="AF722">
        <v>7.6</v>
      </c>
      <c r="AG722">
        <v>5</v>
      </c>
      <c r="AH722" t="s">
        <v>53</v>
      </c>
      <c r="AI722" t="s">
        <v>54</v>
      </c>
      <c r="AJ722">
        <v>2</v>
      </c>
      <c r="AK722">
        <v>1</v>
      </c>
      <c r="AL722">
        <v>1</v>
      </c>
      <c r="AM722" t="s">
        <v>55</v>
      </c>
      <c r="AN722" t="s">
        <v>56</v>
      </c>
      <c r="AP722">
        <v>1</v>
      </c>
      <c r="AQ722" t="s">
        <v>57</v>
      </c>
      <c r="AR722">
        <v>0</v>
      </c>
      <c r="AW722" t="s">
        <v>58</v>
      </c>
      <c r="AX722">
        <v>0</v>
      </c>
      <c r="AY722">
        <v>2</v>
      </c>
      <c r="AZ722">
        <v>0.75</v>
      </c>
      <c r="BA722">
        <v>0.75</v>
      </c>
      <c r="BB722" t="s">
        <v>59</v>
      </c>
    </row>
    <row r="723" spans="1:54" x14ac:dyDescent="0.2">
      <c r="A723" s="4" t="str">
        <f>VLOOKUP(F723,'Matching-Tabelle'!$A$57:$B$61,2,FALSE)</f>
        <v>curdin.schenkel@tkb.ch</v>
      </c>
      <c r="B723" s="4" t="str">
        <f>VLOOKUP(J723,'Matching-Tabelle'!$A$1:$B$52,2,FALSE)</f>
        <v>WPI CTB</v>
      </c>
      <c r="C723" s="4">
        <v>4</v>
      </c>
      <c r="D723" s="4" t="s">
        <v>723</v>
      </c>
      <c r="E723" s="5">
        <v>42688</v>
      </c>
      <c r="F723" t="s">
        <v>46</v>
      </c>
      <c r="G723" t="s">
        <v>47</v>
      </c>
      <c r="H723" t="s">
        <v>48</v>
      </c>
      <c r="I723" s="1"/>
      <c r="J723">
        <v>919</v>
      </c>
      <c r="K723" t="s">
        <v>66</v>
      </c>
      <c r="L723" t="s">
        <v>67</v>
      </c>
      <c r="M723">
        <v>990001</v>
      </c>
      <c r="N723" t="s">
        <v>51</v>
      </c>
      <c r="O723">
        <v>4</v>
      </c>
      <c r="Q723">
        <v>4</v>
      </c>
      <c r="S723" t="s">
        <v>723</v>
      </c>
      <c r="AE723">
        <v>12</v>
      </c>
      <c r="AF723">
        <v>7.6</v>
      </c>
      <c r="AG723">
        <v>5</v>
      </c>
      <c r="AH723" t="s">
        <v>53</v>
      </c>
      <c r="AI723" t="s">
        <v>54</v>
      </c>
      <c r="AJ723">
        <v>2</v>
      </c>
      <c r="AK723">
        <v>1</v>
      </c>
      <c r="AL723">
        <v>1</v>
      </c>
      <c r="AM723" t="s">
        <v>55</v>
      </c>
      <c r="AN723" t="s">
        <v>56</v>
      </c>
      <c r="AP723">
        <v>1</v>
      </c>
      <c r="AQ723" t="s">
        <v>57</v>
      </c>
      <c r="AR723">
        <v>0</v>
      </c>
      <c r="AW723" t="s">
        <v>58</v>
      </c>
      <c r="AX723">
        <v>0</v>
      </c>
      <c r="AY723">
        <v>2</v>
      </c>
      <c r="AZ723">
        <v>4</v>
      </c>
      <c r="BA723">
        <v>4</v>
      </c>
      <c r="BB723" t="s">
        <v>59</v>
      </c>
    </row>
    <row r="724" spans="1:54" x14ac:dyDescent="0.2">
      <c r="A724" s="4" t="str">
        <f>VLOOKUP(F724,'Matching-Tabelle'!$A$57:$B$61,2,FALSE)</f>
        <v>curdin.schenkel@tkb.ch</v>
      </c>
      <c r="B724" s="4" t="str">
        <f>VLOOKUP(J724,'Matching-Tabelle'!$A$1:$B$52,2,FALSE)</f>
        <v>WPI CTB</v>
      </c>
      <c r="C724" s="4">
        <v>1</v>
      </c>
      <c r="D724" s="4" t="s">
        <v>725</v>
      </c>
      <c r="E724" s="5">
        <v>42688</v>
      </c>
      <c r="F724" t="s">
        <v>46</v>
      </c>
      <c r="G724" t="s">
        <v>47</v>
      </c>
      <c r="H724" t="s">
        <v>48</v>
      </c>
      <c r="I724" s="1"/>
      <c r="J724">
        <v>919</v>
      </c>
      <c r="K724" t="s">
        <v>66</v>
      </c>
      <c r="L724" t="s">
        <v>67</v>
      </c>
      <c r="M724">
        <v>999001</v>
      </c>
      <c r="N724" t="s">
        <v>552</v>
      </c>
      <c r="O724">
        <v>1</v>
      </c>
      <c r="Q724">
        <v>1</v>
      </c>
      <c r="S724" t="s">
        <v>725</v>
      </c>
      <c r="AE724">
        <v>12</v>
      </c>
      <c r="AF724">
        <v>7.6</v>
      </c>
      <c r="AG724">
        <v>5</v>
      </c>
      <c r="AH724" t="s">
        <v>53</v>
      </c>
      <c r="AI724" t="s">
        <v>54</v>
      </c>
      <c r="AJ724">
        <v>2</v>
      </c>
      <c r="AK724">
        <v>1</v>
      </c>
      <c r="AL724">
        <v>1</v>
      </c>
      <c r="AM724" t="s">
        <v>55</v>
      </c>
      <c r="AN724" t="s">
        <v>56</v>
      </c>
      <c r="AP724">
        <v>1</v>
      </c>
      <c r="AQ724" t="s">
        <v>57</v>
      </c>
      <c r="AR724">
        <v>0</v>
      </c>
      <c r="AW724" t="s">
        <v>58</v>
      </c>
      <c r="AX724">
        <v>0</v>
      </c>
      <c r="AY724">
        <v>2</v>
      </c>
      <c r="AZ724">
        <v>1</v>
      </c>
      <c r="BA724">
        <v>1</v>
      </c>
      <c r="BB724" t="s">
        <v>59</v>
      </c>
    </row>
    <row r="725" spans="1:54" x14ac:dyDescent="0.2">
      <c r="A725" s="4" t="str">
        <f>VLOOKUP(F725,'Matching-Tabelle'!$A$57:$B$61,2,FALSE)</f>
        <v>curdin.schenkel@tkb.ch</v>
      </c>
      <c r="B725" s="4" t="str">
        <f>VLOOKUP(J725,'Matching-Tabelle'!$A$1:$B$52,2,FALSE)</f>
        <v>WPI CTB</v>
      </c>
      <c r="C725" s="4">
        <v>1.5</v>
      </c>
      <c r="D725" s="4" t="s">
        <v>735</v>
      </c>
      <c r="E725" s="5">
        <v>42695</v>
      </c>
      <c r="F725" t="s">
        <v>46</v>
      </c>
      <c r="G725" t="s">
        <v>47</v>
      </c>
      <c r="H725" t="s">
        <v>48</v>
      </c>
      <c r="I725" s="1"/>
      <c r="J725">
        <v>919</v>
      </c>
      <c r="K725" t="s">
        <v>66</v>
      </c>
      <c r="L725" t="s">
        <v>67</v>
      </c>
      <c r="M725">
        <v>990001</v>
      </c>
      <c r="N725" t="s">
        <v>51</v>
      </c>
      <c r="O725">
        <v>1.5</v>
      </c>
      <c r="Q725">
        <v>1.5</v>
      </c>
      <c r="S725" t="s">
        <v>735</v>
      </c>
      <c r="AE725">
        <v>12</v>
      </c>
      <c r="AF725">
        <v>7.6</v>
      </c>
      <c r="AG725">
        <v>5</v>
      </c>
      <c r="AH725" t="s">
        <v>53</v>
      </c>
      <c r="AI725" t="s">
        <v>54</v>
      </c>
      <c r="AJ725">
        <v>2</v>
      </c>
      <c r="AK725">
        <v>1</v>
      </c>
      <c r="AL725">
        <v>1</v>
      </c>
      <c r="AM725" t="s">
        <v>55</v>
      </c>
      <c r="AN725" t="s">
        <v>56</v>
      </c>
      <c r="AP725">
        <v>1</v>
      </c>
      <c r="AQ725" t="s">
        <v>57</v>
      </c>
      <c r="AR725">
        <v>0</v>
      </c>
      <c r="AW725" t="s">
        <v>58</v>
      </c>
      <c r="AX725">
        <v>0</v>
      </c>
      <c r="AY725">
        <v>2</v>
      </c>
      <c r="AZ725">
        <v>1.5</v>
      </c>
      <c r="BA725">
        <v>1.5</v>
      </c>
      <c r="BB725" t="s">
        <v>59</v>
      </c>
    </row>
    <row r="726" spans="1:54" x14ac:dyDescent="0.2">
      <c r="A726" s="4" t="str">
        <f>VLOOKUP(F726,'Matching-Tabelle'!$A$57:$B$61,2,FALSE)</f>
        <v>curdin.schenkel@tkb.ch</v>
      </c>
      <c r="B726" s="4" t="str">
        <f>VLOOKUP(J726,'Matching-Tabelle'!$A$1:$B$52,2,FALSE)</f>
        <v>WPI CTB</v>
      </c>
      <c r="C726" s="4">
        <v>1.5</v>
      </c>
      <c r="D726" s="4" t="s">
        <v>737</v>
      </c>
      <c r="E726" s="5">
        <v>42695</v>
      </c>
      <c r="F726" t="s">
        <v>46</v>
      </c>
      <c r="G726" t="s">
        <v>47</v>
      </c>
      <c r="H726" t="s">
        <v>48</v>
      </c>
      <c r="I726" s="1"/>
      <c r="J726">
        <v>919</v>
      </c>
      <c r="K726" t="s">
        <v>66</v>
      </c>
      <c r="L726" t="s">
        <v>67</v>
      </c>
      <c r="M726">
        <v>990001</v>
      </c>
      <c r="N726" t="s">
        <v>51</v>
      </c>
      <c r="O726">
        <v>1.5</v>
      </c>
      <c r="Q726">
        <v>1.5</v>
      </c>
      <c r="S726" t="s">
        <v>737</v>
      </c>
      <c r="AE726">
        <v>12</v>
      </c>
      <c r="AF726">
        <v>7.6</v>
      </c>
      <c r="AG726">
        <v>5</v>
      </c>
      <c r="AH726" t="s">
        <v>53</v>
      </c>
      <c r="AI726" t="s">
        <v>54</v>
      </c>
      <c r="AJ726">
        <v>2</v>
      </c>
      <c r="AK726">
        <v>1</v>
      </c>
      <c r="AL726">
        <v>1</v>
      </c>
      <c r="AM726" t="s">
        <v>55</v>
      </c>
      <c r="AN726" t="s">
        <v>56</v>
      </c>
      <c r="AP726">
        <v>1</v>
      </c>
      <c r="AQ726" t="s">
        <v>57</v>
      </c>
      <c r="AR726">
        <v>0</v>
      </c>
      <c r="AW726" t="s">
        <v>58</v>
      </c>
      <c r="AX726">
        <v>0</v>
      </c>
      <c r="AY726">
        <v>2</v>
      </c>
      <c r="AZ726">
        <v>1.5</v>
      </c>
      <c r="BA726">
        <v>1.5</v>
      </c>
      <c r="BB726" t="s">
        <v>59</v>
      </c>
    </row>
    <row r="727" spans="1:54" x14ac:dyDescent="0.2">
      <c r="A727" s="4" t="str">
        <f>VLOOKUP(F727,'Matching-Tabelle'!$A$57:$B$61,2,FALSE)</f>
        <v>curdin.schenkel@tkb.ch</v>
      </c>
      <c r="B727" s="4" t="str">
        <f>VLOOKUP(J727,'Matching-Tabelle'!$A$1:$B$52,2,FALSE)</f>
        <v>WPI CTB</v>
      </c>
      <c r="C727" s="4">
        <v>2.5</v>
      </c>
      <c r="D727" s="4" t="s">
        <v>514</v>
      </c>
      <c r="E727" s="5">
        <v>42696</v>
      </c>
      <c r="F727" t="s">
        <v>46</v>
      </c>
      <c r="G727" t="s">
        <v>47</v>
      </c>
      <c r="H727" t="s">
        <v>48</v>
      </c>
      <c r="I727" s="1"/>
      <c r="J727">
        <v>919</v>
      </c>
      <c r="K727" t="s">
        <v>66</v>
      </c>
      <c r="L727" t="s">
        <v>67</v>
      </c>
      <c r="M727">
        <v>990001</v>
      </c>
      <c r="N727" t="s">
        <v>51</v>
      </c>
      <c r="O727">
        <v>2.5</v>
      </c>
      <c r="Q727">
        <v>2.5</v>
      </c>
      <c r="S727" t="s">
        <v>514</v>
      </c>
      <c r="AE727">
        <v>12</v>
      </c>
      <c r="AF727">
        <v>7.6</v>
      </c>
      <c r="AG727">
        <v>5</v>
      </c>
      <c r="AH727" t="s">
        <v>53</v>
      </c>
      <c r="AI727" t="s">
        <v>54</v>
      </c>
      <c r="AJ727">
        <v>2</v>
      </c>
      <c r="AK727">
        <v>1</v>
      </c>
      <c r="AL727">
        <v>1</v>
      </c>
      <c r="AM727" t="s">
        <v>55</v>
      </c>
      <c r="AN727" t="s">
        <v>56</v>
      </c>
      <c r="AP727">
        <v>1</v>
      </c>
      <c r="AQ727" t="s">
        <v>57</v>
      </c>
      <c r="AR727">
        <v>0</v>
      </c>
      <c r="AW727" t="s">
        <v>58</v>
      </c>
      <c r="AX727">
        <v>0</v>
      </c>
      <c r="AY727">
        <v>2</v>
      </c>
      <c r="AZ727">
        <v>2.5</v>
      </c>
      <c r="BA727">
        <v>2.5</v>
      </c>
      <c r="BB727" t="s">
        <v>59</v>
      </c>
    </row>
    <row r="728" spans="1:54" x14ac:dyDescent="0.2">
      <c r="A728" s="4" t="str">
        <f>VLOOKUP(F728,'Matching-Tabelle'!$A$57:$B$61,2,FALSE)</f>
        <v>curdin.schenkel@tkb.ch</v>
      </c>
      <c r="B728" s="4" t="str">
        <f>VLOOKUP(J728,'Matching-Tabelle'!$A$1:$B$52,2,FALSE)</f>
        <v>WPI CTB</v>
      </c>
      <c r="C728" s="4">
        <v>5</v>
      </c>
      <c r="D728" s="4" t="s">
        <v>739</v>
      </c>
      <c r="E728" s="5">
        <v>42696</v>
      </c>
      <c r="F728" t="s">
        <v>46</v>
      </c>
      <c r="G728" t="s">
        <v>47</v>
      </c>
      <c r="H728" t="s">
        <v>48</v>
      </c>
      <c r="I728" s="1"/>
      <c r="J728">
        <v>919</v>
      </c>
      <c r="K728" t="s">
        <v>66</v>
      </c>
      <c r="L728" t="s">
        <v>67</v>
      </c>
      <c r="M728">
        <v>990001</v>
      </c>
      <c r="N728" t="s">
        <v>51</v>
      </c>
      <c r="O728">
        <v>5</v>
      </c>
      <c r="Q728">
        <v>5</v>
      </c>
      <c r="S728" t="s">
        <v>739</v>
      </c>
      <c r="AE728">
        <v>12</v>
      </c>
      <c r="AF728">
        <v>7.6</v>
      </c>
      <c r="AG728">
        <v>5</v>
      </c>
      <c r="AH728" t="s">
        <v>53</v>
      </c>
      <c r="AI728" t="s">
        <v>54</v>
      </c>
      <c r="AJ728">
        <v>2</v>
      </c>
      <c r="AK728">
        <v>1</v>
      </c>
      <c r="AL728">
        <v>1</v>
      </c>
      <c r="AM728" t="s">
        <v>55</v>
      </c>
      <c r="AN728" t="s">
        <v>56</v>
      </c>
      <c r="AP728">
        <v>1</v>
      </c>
      <c r="AQ728" t="s">
        <v>57</v>
      </c>
      <c r="AR728">
        <v>0</v>
      </c>
      <c r="AW728" t="s">
        <v>58</v>
      </c>
      <c r="AX728">
        <v>0</v>
      </c>
      <c r="AY728">
        <v>2</v>
      </c>
      <c r="AZ728">
        <v>5</v>
      </c>
      <c r="BA728">
        <v>5</v>
      </c>
      <c r="BB728" t="s">
        <v>59</v>
      </c>
    </row>
    <row r="729" spans="1:54" x14ac:dyDescent="0.2">
      <c r="A729" s="4" t="str">
        <f>VLOOKUP(F729,'Matching-Tabelle'!$A$57:$B$61,2,FALSE)</f>
        <v>curdin.schenkel@tkb.ch</v>
      </c>
      <c r="B729" s="4" t="str">
        <f>VLOOKUP(J729,'Matching-Tabelle'!$A$1:$B$52,2,FALSE)</f>
        <v>WPI CTB</v>
      </c>
      <c r="C729" s="4">
        <v>1</v>
      </c>
      <c r="D729" s="4" t="s">
        <v>741</v>
      </c>
      <c r="E729" s="5">
        <v>42697</v>
      </c>
      <c r="F729" t="s">
        <v>46</v>
      </c>
      <c r="G729" t="s">
        <v>47</v>
      </c>
      <c r="H729" t="s">
        <v>48</v>
      </c>
      <c r="I729" s="1"/>
      <c r="J729">
        <v>919</v>
      </c>
      <c r="K729" t="s">
        <v>66</v>
      </c>
      <c r="L729" t="s">
        <v>67</v>
      </c>
      <c r="M729">
        <v>990001</v>
      </c>
      <c r="N729" t="s">
        <v>51</v>
      </c>
      <c r="O729">
        <v>1</v>
      </c>
      <c r="Q729">
        <v>1</v>
      </c>
      <c r="S729" t="s">
        <v>741</v>
      </c>
      <c r="AE729">
        <v>12</v>
      </c>
      <c r="AF729">
        <v>7.6</v>
      </c>
      <c r="AG729">
        <v>5</v>
      </c>
      <c r="AH729" t="s">
        <v>53</v>
      </c>
      <c r="AI729" t="s">
        <v>54</v>
      </c>
      <c r="AJ729">
        <v>2</v>
      </c>
      <c r="AK729">
        <v>1</v>
      </c>
      <c r="AL729">
        <v>1</v>
      </c>
      <c r="AM729" t="s">
        <v>55</v>
      </c>
      <c r="AN729" t="s">
        <v>56</v>
      </c>
      <c r="AP729">
        <v>1</v>
      </c>
      <c r="AQ729" t="s">
        <v>57</v>
      </c>
      <c r="AR729">
        <v>0</v>
      </c>
      <c r="AW729" t="s">
        <v>58</v>
      </c>
      <c r="AX729">
        <v>0</v>
      </c>
      <c r="AY729">
        <v>2</v>
      </c>
      <c r="AZ729">
        <v>1</v>
      </c>
      <c r="BA729">
        <v>1</v>
      </c>
      <c r="BB729" t="s">
        <v>59</v>
      </c>
    </row>
    <row r="730" spans="1:54" x14ac:dyDescent="0.2">
      <c r="A730" s="4" t="str">
        <f>VLOOKUP(F730,'Matching-Tabelle'!$A$57:$B$61,2,FALSE)</f>
        <v>curdin.schenkel@tkb.ch</v>
      </c>
      <c r="B730" s="4" t="str">
        <f>VLOOKUP(J730,'Matching-Tabelle'!$A$1:$B$52,2,FALSE)</f>
        <v>WPI CTB</v>
      </c>
      <c r="C730" s="4">
        <v>1.5</v>
      </c>
      <c r="D730" s="4" t="s">
        <v>747</v>
      </c>
      <c r="E730" s="5">
        <v>42698</v>
      </c>
      <c r="F730" t="s">
        <v>46</v>
      </c>
      <c r="G730" t="s">
        <v>47</v>
      </c>
      <c r="H730" t="s">
        <v>48</v>
      </c>
      <c r="I730" s="1"/>
      <c r="J730">
        <v>919</v>
      </c>
      <c r="K730" t="s">
        <v>66</v>
      </c>
      <c r="L730" t="s">
        <v>67</v>
      </c>
      <c r="M730">
        <v>990001</v>
      </c>
      <c r="N730" t="s">
        <v>51</v>
      </c>
      <c r="O730">
        <v>1.5</v>
      </c>
      <c r="Q730">
        <v>1.5</v>
      </c>
      <c r="S730" t="s">
        <v>747</v>
      </c>
      <c r="AE730">
        <v>12</v>
      </c>
      <c r="AF730">
        <v>7.6</v>
      </c>
      <c r="AG730">
        <v>5</v>
      </c>
      <c r="AH730" t="s">
        <v>53</v>
      </c>
      <c r="AI730" t="s">
        <v>54</v>
      </c>
      <c r="AJ730">
        <v>2</v>
      </c>
      <c r="AK730">
        <v>1</v>
      </c>
      <c r="AL730">
        <v>1</v>
      </c>
      <c r="AM730" t="s">
        <v>55</v>
      </c>
      <c r="AN730" t="s">
        <v>56</v>
      </c>
      <c r="AP730">
        <v>1</v>
      </c>
      <c r="AQ730" t="s">
        <v>57</v>
      </c>
      <c r="AR730">
        <v>0</v>
      </c>
      <c r="AW730" t="s">
        <v>58</v>
      </c>
      <c r="AX730">
        <v>0</v>
      </c>
      <c r="AY730">
        <v>2</v>
      </c>
      <c r="AZ730">
        <v>1.5</v>
      </c>
      <c r="BA730">
        <v>1.5</v>
      </c>
      <c r="BB730" t="s">
        <v>59</v>
      </c>
    </row>
    <row r="731" spans="1:54" x14ac:dyDescent="0.2">
      <c r="A731" s="4" t="str">
        <f>VLOOKUP(F731,'Matching-Tabelle'!$A$57:$B$61,2,FALSE)</f>
        <v>curdin.schenkel@tkb.ch</v>
      </c>
      <c r="B731" s="4" t="str">
        <f>VLOOKUP(J731,'Matching-Tabelle'!$A$1:$B$52,2,FALSE)</f>
        <v>WPI CTB</v>
      </c>
      <c r="C731" s="4">
        <v>2</v>
      </c>
      <c r="D731" s="4" t="s">
        <v>750</v>
      </c>
      <c r="E731" s="5">
        <v>42703</v>
      </c>
      <c r="F731" t="s">
        <v>46</v>
      </c>
      <c r="G731" t="s">
        <v>47</v>
      </c>
      <c r="H731" t="s">
        <v>48</v>
      </c>
      <c r="I731" s="1"/>
      <c r="J731">
        <v>919</v>
      </c>
      <c r="K731" t="s">
        <v>66</v>
      </c>
      <c r="L731" t="s">
        <v>67</v>
      </c>
      <c r="M731">
        <v>990001</v>
      </c>
      <c r="N731" t="s">
        <v>51</v>
      </c>
      <c r="O731">
        <v>2</v>
      </c>
      <c r="Q731">
        <v>2</v>
      </c>
      <c r="S731" t="s">
        <v>750</v>
      </c>
      <c r="AE731">
        <v>12</v>
      </c>
      <c r="AF731">
        <v>7.6</v>
      </c>
      <c r="AG731">
        <v>5</v>
      </c>
      <c r="AH731" t="s">
        <v>53</v>
      </c>
      <c r="AI731" t="s">
        <v>54</v>
      </c>
      <c r="AJ731">
        <v>2</v>
      </c>
      <c r="AK731">
        <v>1</v>
      </c>
      <c r="AL731">
        <v>1</v>
      </c>
      <c r="AM731" t="s">
        <v>55</v>
      </c>
      <c r="AN731" t="s">
        <v>56</v>
      </c>
      <c r="AP731">
        <v>1</v>
      </c>
      <c r="AQ731" t="s">
        <v>57</v>
      </c>
      <c r="AR731">
        <v>0</v>
      </c>
      <c r="AW731" t="s">
        <v>58</v>
      </c>
      <c r="AX731">
        <v>0</v>
      </c>
      <c r="AY731">
        <v>2</v>
      </c>
      <c r="AZ731">
        <v>2</v>
      </c>
      <c r="BA731">
        <v>2</v>
      </c>
      <c r="BB731" t="s">
        <v>59</v>
      </c>
    </row>
    <row r="732" spans="1:54" x14ac:dyDescent="0.2">
      <c r="A732" s="4" t="str">
        <f>VLOOKUP(F732,'Matching-Tabelle'!$A$57:$B$61,2,FALSE)</f>
        <v>curdin.schenkel@tkb.ch</v>
      </c>
      <c r="B732" s="4" t="str">
        <f>VLOOKUP(J732,'Matching-Tabelle'!$A$1:$B$52,2,FALSE)</f>
        <v>WPI CTB</v>
      </c>
      <c r="C732" s="4">
        <v>1</v>
      </c>
      <c r="D732" s="4" t="s">
        <v>725</v>
      </c>
      <c r="E732" s="5">
        <v>42704</v>
      </c>
      <c r="F732" t="s">
        <v>46</v>
      </c>
      <c r="G732" t="s">
        <v>47</v>
      </c>
      <c r="H732" t="s">
        <v>48</v>
      </c>
      <c r="I732" s="1"/>
      <c r="J732">
        <v>919</v>
      </c>
      <c r="K732" t="s">
        <v>66</v>
      </c>
      <c r="L732" t="s">
        <v>67</v>
      </c>
      <c r="M732">
        <v>990001</v>
      </c>
      <c r="N732" t="s">
        <v>51</v>
      </c>
      <c r="O732">
        <v>1</v>
      </c>
      <c r="Q732">
        <v>1</v>
      </c>
      <c r="S732" t="s">
        <v>725</v>
      </c>
      <c r="AE732">
        <v>12</v>
      </c>
      <c r="AF732">
        <v>7.6</v>
      </c>
      <c r="AG732">
        <v>5</v>
      </c>
      <c r="AH732" t="s">
        <v>53</v>
      </c>
      <c r="AI732" t="s">
        <v>54</v>
      </c>
      <c r="AJ732">
        <v>2</v>
      </c>
      <c r="AK732">
        <v>1</v>
      </c>
      <c r="AL732">
        <v>1</v>
      </c>
      <c r="AM732" t="s">
        <v>55</v>
      </c>
      <c r="AN732" t="s">
        <v>56</v>
      </c>
      <c r="AP732">
        <v>1</v>
      </c>
      <c r="AQ732" t="s">
        <v>57</v>
      </c>
      <c r="AR732">
        <v>0</v>
      </c>
      <c r="AW732" t="s">
        <v>58</v>
      </c>
      <c r="AX732">
        <v>0</v>
      </c>
      <c r="AY732">
        <v>2</v>
      </c>
      <c r="AZ732">
        <v>1</v>
      </c>
      <c r="BA732">
        <v>1</v>
      </c>
      <c r="BB732" t="s">
        <v>59</v>
      </c>
    </row>
    <row r="733" spans="1:54" x14ac:dyDescent="0.2">
      <c r="A733" s="4" t="str">
        <f>VLOOKUP(F733,'Matching-Tabelle'!$A$57:$B$61,2,FALSE)</f>
        <v>curdin.schenkel@tkb.ch</v>
      </c>
      <c r="B733" s="4" t="str">
        <f>VLOOKUP(J733,'Matching-Tabelle'!$A$1:$B$52,2,FALSE)</f>
        <v>WPI CTB</v>
      </c>
      <c r="C733" s="4">
        <v>1</v>
      </c>
      <c r="D733" s="4" t="s">
        <v>687</v>
      </c>
      <c r="E733" s="5">
        <v>42705</v>
      </c>
      <c r="F733" t="s">
        <v>46</v>
      </c>
      <c r="G733" t="s">
        <v>47</v>
      </c>
      <c r="H733" t="s">
        <v>48</v>
      </c>
      <c r="I733" s="1"/>
      <c r="J733">
        <v>919</v>
      </c>
      <c r="K733" t="s">
        <v>66</v>
      </c>
      <c r="L733" t="s">
        <v>67</v>
      </c>
      <c r="M733">
        <v>990001</v>
      </c>
      <c r="N733" t="s">
        <v>51</v>
      </c>
      <c r="O733">
        <v>1</v>
      </c>
      <c r="Q733">
        <v>1</v>
      </c>
      <c r="S733" t="s">
        <v>687</v>
      </c>
      <c r="AE733">
        <v>12</v>
      </c>
      <c r="AF733">
        <v>7.6</v>
      </c>
      <c r="AG733">
        <v>5</v>
      </c>
      <c r="AH733" t="s">
        <v>53</v>
      </c>
      <c r="AI733" t="s">
        <v>54</v>
      </c>
      <c r="AJ733">
        <v>2</v>
      </c>
      <c r="AK733">
        <v>1</v>
      </c>
      <c r="AL733">
        <v>1</v>
      </c>
      <c r="AM733" t="s">
        <v>55</v>
      </c>
      <c r="AN733" t="s">
        <v>56</v>
      </c>
      <c r="AP733">
        <v>1</v>
      </c>
      <c r="AQ733" t="s">
        <v>57</v>
      </c>
      <c r="AR733">
        <v>0</v>
      </c>
      <c r="AW733" t="s">
        <v>58</v>
      </c>
      <c r="AX733">
        <v>0</v>
      </c>
      <c r="AY733">
        <v>2</v>
      </c>
      <c r="AZ733">
        <v>1</v>
      </c>
      <c r="BA733">
        <v>1</v>
      </c>
      <c r="BB733" t="s">
        <v>59</v>
      </c>
    </row>
    <row r="734" spans="1:54" x14ac:dyDescent="0.2">
      <c r="A734" s="4" t="str">
        <f>VLOOKUP(F734,'Matching-Tabelle'!$A$57:$B$61,2,FALSE)</f>
        <v>curdin.schenkel@tkb.ch</v>
      </c>
      <c r="B734" s="4" t="str">
        <f>VLOOKUP(J734,'Matching-Tabelle'!$A$1:$B$52,2,FALSE)</f>
        <v>WPI CTB</v>
      </c>
      <c r="C734" s="4">
        <v>2</v>
      </c>
      <c r="D734" s="4" t="s">
        <v>769</v>
      </c>
      <c r="E734" s="5">
        <v>42709</v>
      </c>
      <c r="F734" t="s">
        <v>46</v>
      </c>
      <c r="G734" t="s">
        <v>47</v>
      </c>
      <c r="H734" t="s">
        <v>48</v>
      </c>
      <c r="I734" s="1"/>
      <c r="J734">
        <v>919</v>
      </c>
      <c r="K734" t="s">
        <v>66</v>
      </c>
      <c r="L734" t="s">
        <v>67</v>
      </c>
      <c r="M734">
        <v>990001</v>
      </c>
      <c r="N734" t="s">
        <v>51</v>
      </c>
      <c r="O734">
        <v>2</v>
      </c>
      <c r="Q734">
        <v>2</v>
      </c>
      <c r="S734" t="s">
        <v>769</v>
      </c>
      <c r="AE734">
        <v>12</v>
      </c>
      <c r="AF734">
        <v>7.6</v>
      </c>
      <c r="AG734">
        <v>5</v>
      </c>
      <c r="AH734" t="s">
        <v>53</v>
      </c>
      <c r="AI734" t="s">
        <v>54</v>
      </c>
      <c r="AJ734">
        <v>2</v>
      </c>
      <c r="AK734">
        <v>1</v>
      </c>
      <c r="AL734">
        <v>1</v>
      </c>
      <c r="AM734" t="s">
        <v>55</v>
      </c>
      <c r="AN734" t="s">
        <v>56</v>
      </c>
      <c r="AP734">
        <v>1</v>
      </c>
      <c r="AQ734" t="s">
        <v>57</v>
      </c>
      <c r="AR734">
        <v>0</v>
      </c>
      <c r="AW734" t="s">
        <v>58</v>
      </c>
      <c r="AX734">
        <v>0</v>
      </c>
      <c r="AY734">
        <v>2</v>
      </c>
      <c r="AZ734">
        <v>2</v>
      </c>
      <c r="BA734">
        <v>2</v>
      </c>
      <c r="BB734" t="s">
        <v>59</v>
      </c>
    </row>
    <row r="735" spans="1:54" x14ac:dyDescent="0.2">
      <c r="A735" s="4" t="str">
        <f>VLOOKUP(F735,'Matching-Tabelle'!$A$57:$B$61,2,FALSE)</f>
        <v>curdin.schenkel@tkb.ch</v>
      </c>
      <c r="B735" s="4" t="str">
        <f>VLOOKUP(J735,'Matching-Tabelle'!$A$1:$B$52,2,FALSE)</f>
        <v>WPI CTB</v>
      </c>
      <c r="C735" s="4">
        <v>0.5</v>
      </c>
      <c r="D735" s="4" t="s">
        <v>725</v>
      </c>
      <c r="E735" s="5">
        <v>42710</v>
      </c>
      <c r="F735" t="s">
        <v>46</v>
      </c>
      <c r="G735" t="s">
        <v>47</v>
      </c>
      <c r="H735" t="s">
        <v>48</v>
      </c>
      <c r="I735" s="1"/>
      <c r="J735">
        <v>919</v>
      </c>
      <c r="K735" t="s">
        <v>66</v>
      </c>
      <c r="L735" t="s">
        <v>67</v>
      </c>
      <c r="M735">
        <v>990001</v>
      </c>
      <c r="N735" t="s">
        <v>51</v>
      </c>
      <c r="O735">
        <v>0.5</v>
      </c>
      <c r="Q735">
        <v>0.5</v>
      </c>
      <c r="S735" t="s">
        <v>725</v>
      </c>
      <c r="AE735">
        <v>12</v>
      </c>
      <c r="AF735">
        <v>7.6</v>
      </c>
      <c r="AG735">
        <v>5</v>
      </c>
      <c r="AH735" t="s">
        <v>53</v>
      </c>
      <c r="AI735" t="s">
        <v>54</v>
      </c>
      <c r="AJ735">
        <v>2</v>
      </c>
      <c r="AK735">
        <v>1</v>
      </c>
      <c r="AL735">
        <v>1</v>
      </c>
      <c r="AM735" t="s">
        <v>55</v>
      </c>
      <c r="AN735" t="s">
        <v>56</v>
      </c>
      <c r="AP735">
        <v>1</v>
      </c>
      <c r="AQ735" t="s">
        <v>57</v>
      </c>
      <c r="AR735">
        <v>0</v>
      </c>
      <c r="AW735" t="s">
        <v>58</v>
      </c>
      <c r="AX735">
        <v>0</v>
      </c>
      <c r="AY735">
        <v>2</v>
      </c>
      <c r="AZ735">
        <v>0.5</v>
      </c>
      <c r="BA735">
        <v>0.5</v>
      </c>
      <c r="BB735" t="s">
        <v>59</v>
      </c>
    </row>
    <row r="736" spans="1:54" x14ac:dyDescent="0.2">
      <c r="A736" s="4" t="str">
        <f>VLOOKUP(F736,'Matching-Tabelle'!$A$57:$B$61,2,FALSE)</f>
        <v>curdin.schenkel@tkb.ch</v>
      </c>
      <c r="B736" s="4" t="str">
        <f>VLOOKUP(J736,'Matching-Tabelle'!$A$1:$B$52,2,FALSE)</f>
        <v>WPI CTB</v>
      </c>
      <c r="C736" s="4">
        <v>5</v>
      </c>
      <c r="D736" s="4" t="s">
        <v>782</v>
      </c>
      <c r="E736" s="5">
        <v>42712</v>
      </c>
      <c r="F736" t="s">
        <v>46</v>
      </c>
      <c r="G736" t="s">
        <v>47</v>
      </c>
      <c r="H736" t="s">
        <v>48</v>
      </c>
      <c r="I736" s="1"/>
      <c r="J736">
        <v>919</v>
      </c>
      <c r="K736" t="s">
        <v>66</v>
      </c>
      <c r="L736" t="s">
        <v>67</v>
      </c>
      <c r="M736">
        <v>990001</v>
      </c>
      <c r="N736" t="s">
        <v>51</v>
      </c>
      <c r="O736">
        <v>5</v>
      </c>
      <c r="Q736">
        <v>5</v>
      </c>
      <c r="S736" t="s">
        <v>782</v>
      </c>
      <c r="AE736">
        <v>12</v>
      </c>
      <c r="AF736">
        <v>7.6</v>
      </c>
      <c r="AG736">
        <v>5</v>
      </c>
      <c r="AH736" t="s">
        <v>53</v>
      </c>
      <c r="AI736" t="s">
        <v>54</v>
      </c>
      <c r="AJ736">
        <v>2</v>
      </c>
      <c r="AK736">
        <v>1</v>
      </c>
      <c r="AL736">
        <v>1</v>
      </c>
      <c r="AM736" t="s">
        <v>55</v>
      </c>
      <c r="AN736" t="s">
        <v>56</v>
      </c>
      <c r="AP736">
        <v>1</v>
      </c>
      <c r="AQ736" t="s">
        <v>57</v>
      </c>
      <c r="AR736">
        <v>0</v>
      </c>
      <c r="AW736" t="s">
        <v>58</v>
      </c>
      <c r="AX736">
        <v>0</v>
      </c>
      <c r="AY736">
        <v>2</v>
      </c>
      <c r="AZ736">
        <v>5</v>
      </c>
      <c r="BA736">
        <v>5</v>
      </c>
      <c r="BB736" t="s">
        <v>59</v>
      </c>
    </row>
    <row r="737" spans="1:54" x14ac:dyDescent="0.2">
      <c r="A737" s="4" t="str">
        <f>VLOOKUP(F737,'Matching-Tabelle'!$A$57:$B$61,2,FALSE)</f>
        <v>curdin.schenkel@tkb.ch</v>
      </c>
      <c r="B737" s="4" t="str">
        <f>VLOOKUP(J737,'Matching-Tabelle'!$A$1:$B$52,2,FALSE)</f>
        <v>WPI CTB</v>
      </c>
      <c r="C737" s="4">
        <v>2</v>
      </c>
      <c r="D737" s="4" t="s">
        <v>687</v>
      </c>
      <c r="E737" s="5">
        <v>42713</v>
      </c>
      <c r="F737" t="s">
        <v>46</v>
      </c>
      <c r="G737" t="s">
        <v>47</v>
      </c>
      <c r="H737" t="s">
        <v>48</v>
      </c>
      <c r="I737" s="1"/>
      <c r="J737">
        <v>919</v>
      </c>
      <c r="K737" t="s">
        <v>66</v>
      </c>
      <c r="L737" t="s">
        <v>67</v>
      </c>
      <c r="M737">
        <v>990001</v>
      </c>
      <c r="N737" t="s">
        <v>51</v>
      </c>
      <c r="O737">
        <v>2</v>
      </c>
      <c r="Q737">
        <v>2</v>
      </c>
      <c r="S737" t="s">
        <v>687</v>
      </c>
      <c r="AE737">
        <v>12</v>
      </c>
      <c r="AF737">
        <v>7.6</v>
      </c>
      <c r="AG737">
        <v>5</v>
      </c>
      <c r="AH737" t="s">
        <v>53</v>
      </c>
      <c r="AI737" t="s">
        <v>54</v>
      </c>
      <c r="AJ737">
        <v>2</v>
      </c>
      <c r="AK737">
        <v>1</v>
      </c>
      <c r="AL737">
        <v>1</v>
      </c>
      <c r="AM737" t="s">
        <v>55</v>
      </c>
      <c r="AN737" t="s">
        <v>56</v>
      </c>
      <c r="AP737">
        <v>1</v>
      </c>
      <c r="AQ737" t="s">
        <v>57</v>
      </c>
      <c r="AR737">
        <v>0</v>
      </c>
      <c r="AW737" t="s">
        <v>58</v>
      </c>
      <c r="AX737">
        <v>0</v>
      </c>
      <c r="AY737">
        <v>2</v>
      </c>
      <c r="AZ737">
        <v>2</v>
      </c>
      <c r="BA737">
        <v>2</v>
      </c>
      <c r="BB737" t="s">
        <v>59</v>
      </c>
    </row>
    <row r="738" spans="1:54" x14ac:dyDescent="0.2">
      <c r="A738" s="4" t="str">
        <f>VLOOKUP(F738,'Matching-Tabelle'!$A$57:$B$61,2,FALSE)</f>
        <v>curdin.schenkel@tkb.ch</v>
      </c>
      <c r="B738" s="4" t="str">
        <f>VLOOKUP(J738,'Matching-Tabelle'!$A$1:$B$52,2,FALSE)</f>
        <v>WPI CTB</v>
      </c>
      <c r="C738" s="4">
        <v>2</v>
      </c>
      <c r="D738" s="4" t="s">
        <v>725</v>
      </c>
      <c r="E738" s="5">
        <v>42713</v>
      </c>
      <c r="F738" t="s">
        <v>46</v>
      </c>
      <c r="G738" t="s">
        <v>47</v>
      </c>
      <c r="H738" t="s">
        <v>48</v>
      </c>
      <c r="I738" s="1"/>
      <c r="J738">
        <v>919</v>
      </c>
      <c r="K738" t="s">
        <v>66</v>
      </c>
      <c r="L738" t="s">
        <v>67</v>
      </c>
      <c r="M738">
        <v>990001</v>
      </c>
      <c r="N738" t="s">
        <v>51</v>
      </c>
      <c r="O738">
        <v>2</v>
      </c>
      <c r="Q738">
        <v>2</v>
      </c>
      <c r="S738" t="s">
        <v>725</v>
      </c>
      <c r="AE738">
        <v>12</v>
      </c>
      <c r="AF738">
        <v>7.6</v>
      </c>
      <c r="AG738">
        <v>5</v>
      </c>
      <c r="AH738" t="s">
        <v>53</v>
      </c>
      <c r="AI738" t="s">
        <v>54</v>
      </c>
      <c r="AJ738">
        <v>2</v>
      </c>
      <c r="AK738">
        <v>1</v>
      </c>
      <c r="AL738">
        <v>1</v>
      </c>
      <c r="AM738" t="s">
        <v>55</v>
      </c>
      <c r="AN738" t="s">
        <v>56</v>
      </c>
      <c r="AP738">
        <v>1</v>
      </c>
      <c r="AQ738" t="s">
        <v>57</v>
      </c>
      <c r="AR738">
        <v>0</v>
      </c>
      <c r="AW738" t="s">
        <v>58</v>
      </c>
      <c r="AX738">
        <v>0</v>
      </c>
      <c r="AY738">
        <v>2</v>
      </c>
      <c r="AZ738">
        <v>2</v>
      </c>
      <c r="BA738">
        <v>2</v>
      </c>
      <c r="BB738" t="s">
        <v>59</v>
      </c>
    </row>
    <row r="739" spans="1:54" x14ac:dyDescent="0.2">
      <c r="A739" s="4" t="str">
        <f>VLOOKUP(F739,'Matching-Tabelle'!$A$57:$B$61,2,FALSE)</f>
        <v>curdin.schenkel@tkb.ch</v>
      </c>
      <c r="B739" s="4" t="str">
        <f>VLOOKUP(J739,'Matching-Tabelle'!$A$1:$B$52,2,FALSE)</f>
        <v>WPI CTB</v>
      </c>
      <c r="C739" s="4">
        <v>2</v>
      </c>
      <c r="D739" s="4" t="s">
        <v>725</v>
      </c>
      <c r="E739" s="5">
        <v>42716</v>
      </c>
      <c r="F739" t="s">
        <v>46</v>
      </c>
      <c r="G739" t="s">
        <v>47</v>
      </c>
      <c r="H739" t="s">
        <v>48</v>
      </c>
      <c r="I739" s="1"/>
      <c r="J739">
        <v>919</v>
      </c>
      <c r="K739" t="s">
        <v>66</v>
      </c>
      <c r="L739" t="s">
        <v>67</v>
      </c>
      <c r="M739">
        <v>990001</v>
      </c>
      <c r="N739" t="s">
        <v>51</v>
      </c>
      <c r="O739">
        <v>2</v>
      </c>
      <c r="Q739">
        <v>2</v>
      </c>
      <c r="S739" t="s">
        <v>725</v>
      </c>
      <c r="AE739">
        <v>12</v>
      </c>
      <c r="AF739">
        <v>7.6</v>
      </c>
      <c r="AG739">
        <v>5</v>
      </c>
      <c r="AH739" t="s">
        <v>53</v>
      </c>
      <c r="AI739" t="s">
        <v>54</v>
      </c>
      <c r="AJ739">
        <v>2</v>
      </c>
      <c r="AK739">
        <v>1</v>
      </c>
      <c r="AL739">
        <v>1</v>
      </c>
      <c r="AM739" t="s">
        <v>55</v>
      </c>
      <c r="AN739" t="s">
        <v>56</v>
      </c>
      <c r="AP739">
        <v>1</v>
      </c>
      <c r="AQ739" t="s">
        <v>57</v>
      </c>
      <c r="AR739">
        <v>0</v>
      </c>
      <c r="AW739" t="s">
        <v>58</v>
      </c>
      <c r="AX739">
        <v>0</v>
      </c>
      <c r="AY739">
        <v>2</v>
      </c>
      <c r="AZ739">
        <v>2</v>
      </c>
      <c r="BA739">
        <v>2</v>
      </c>
      <c r="BB739" t="s">
        <v>59</v>
      </c>
    </row>
    <row r="740" spans="1:54" x14ac:dyDescent="0.2">
      <c r="A740" s="4" t="str">
        <f>VLOOKUP(F740,'Matching-Tabelle'!$A$57:$B$61,2,FALSE)</f>
        <v>curdin.schenkel@tkb.ch</v>
      </c>
      <c r="B740" s="4" t="str">
        <f>VLOOKUP(J740,'Matching-Tabelle'!$A$1:$B$52,2,FALSE)</f>
        <v>WPI CTB</v>
      </c>
      <c r="C740" s="4">
        <v>0.5</v>
      </c>
      <c r="D740" s="4" t="s">
        <v>795</v>
      </c>
      <c r="E740" s="5">
        <v>42716</v>
      </c>
      <c r="F740" t="s">
        <v>46</v>
      </c>
      <c r="G740" t="s">
        <v>47</v>
      </c>
      <c r="H740" t="s">
        <v>48</v>
      </c>
      <c r="I740" s="1"/>
      <c r="J740">
        <v>919</v>
      </c>
      <c r="K740" t="s">
        <v>66</v>
      </c>
      <c r="L740" t="s">
        <v>67</v>
      </c>
      <c r="M740">
        <v>990001</v>
      </c>
      <c r="N740" t="s">
        <v>51</v>
      </c>
      <c r="O740">
        <v>0.5</v>
      </c>
      <c r="Q740">
        <v>0.5</v>
      </c>
      <c r="S740" t="s">
        <v>795</v>
      </c>
      <c r="AE740">
        <v>12</v>
      </c>
      <c r="AF740">
        <v>7.6</v>
      </c>
      <c r="AG740">
        <v>5</v>
      </c>
      <c r="AH740" t="s">
        <v>53</v>
      </c>
      <c r="AI740" t="s">
        <v>54</v>
      </c>
      <c r="AJ740">
        <v>2</v>
      </c>
      <c r="AK740">
        <v>1</v>
      </c>
      <c r="AL740">
        <v>1</v>
      </c>
      <c r="AM740" t="s">
        <v>55</v>
      </c>
      <c r="AN740" t="s">
        <v>56</v>
      </c>
      <c r="AP740">
        <v>1</v>
      </c>
      <c r="AQ740" t="s">
        <v>57</v>
      </c>
      <c r="AR740">
        <v>0</v>
      </c>
      <c r="AW740" t="s">
        <v>58</v>
      </c>
      <c r="AX740">
        <v>0</v>
      </c>
      <c r="AY740">
        <v>2</v>
      </c>
      <c r="AZ740">
        <v>0.5</v>
      </c>
      <c r="BA740">
        <v>0.5</v>
      </c>
      <c r="BB740" t="s">
        <v>59</v>
      </c>
    </row>
    <row r="741" spans="1:54" x14ac:dyDescent="0.2">
      <c r="A741" s="4" t="str">
        <f>VLOOKUP(F741,'Matching-Tabelle'!$A$57:$B$61,2,FALSE)</f>
        <v>curdin.schenkel@tkb.ch</v>
      </c>
      <c r="B741" s="4" t="str">
        <f>VLOOKUP(J741,'Matching-Tabelle'!$A$1:$B$52,2,FALSE)</f>
        <v>WPI CTB</v>
      </c>
      <c r="C741" s="4">
        <v>1.5</v>
      </c>
      <c r="D741" s="4" t="s">
        <v>725</v>
      </c>
      <c r="E741" s="5">
        <v>42717</v>
      </c>
      <c r="F741" t="s">
        <v>46</v>
      </c>
      <c r="G741" t="s">
        <v>47</v>
      </c>
      <c r="H741" t="s">
        <v>48</v>
      </c>
      <c r="I741" s="1"/>
      <c r="J741">
        <v>919</v>
      </c>
      <c r="K741" t="s">
        <v>66</v>
      </c>
      <c r="L741" t="s">
        <v>67</v>
      </c>
      <c r="M741">
        <v>990001</v>
      </c>
      <c r="N741" t="s">
        <v>51</v>
      </c>
      <c r="O741">
        <v>1.5</v>
      </c>
      <c r="Q741">
        <v>1.5</v>
      </c>
      <c r="S741" t="s">
        <v>725</v>
      </c>
      <c r="AE741">
        <v>12</v>
      </c>
      <c r="AF741">
        <v>7.6</v>
      </c>
      <c r="AG741">
        <v>5</v>
      </c>
      <c r="AH741" t="s">
        <v>53</v>
      </c>
      <c r="AI741" t="s">
        <v>54</v>
      </c>
      <c r="AJ741">
        <v>2</v>
      </c>
      <c r="AK741">
        <v>1</v>
      </c>
      <c r="AL741">
        <v>1</v>
      </c>
      <c r="AM741" t="s">
        <v>55</v>
      </c>
      <c r="AN741" t="s">
        <v>56</v>
      </c>
      <c r="AP741">
        <v>1</v>
      </c>
      <c r="AQ741" t="s">
        <v>57</v>
      </c>
      <c r="AR741">
        <v>0</v>
      </c>
      <c r="AW741" t="s">
        <v>58</v>
      </c>
      <c r="AX741">
        <v>0</v>
      </c>
      <c r="AY741">
        <v>2</v>
      </c>
      <c r="AZ741">
        <v>1.5</v>
      </c>
      <c r="BA741">
        <v>1.5</v>
      </c>
      <c r="BB741" t="s">
        <v>59</v>
      </c>
    </row>
    <row r="742" spans="1:54" x14ac:dyDescent="0.2">
      <c r="A742" s="4" t="str">
        <f>VLOOKUP(F742,'Matching-Tabelle'!$A$57:$B$61,2,FALSE)</f>
        <v>curdin.schenkel@tkb.ch</v>
      </c>
      <c r="B742" s="4" t="str">
        <f>VLOOKUP(J742,'Matching-Tabelle'!$A$1:$B$52,2,FALSE)</f>
        <v>WPI CTB</v>
      </c>
      <c r="C742" s="4">
        <v>0.5</v>
      </c>
      <c r="D742" s="4" t="s">
        <v>815</v>
      </c>
      <c r="E742" s="5">
        <v>42723</v>
      </c>
      <c r="F742" t="s">
        <v>46</v>
      </c>
      <c r="G742" t="s">
        <v>47</v>
      </c>
      <c r="H742" t="s">
        <v>48</v>
      </c>
      <c r="I742" s="1"/>
      <c r="J742">
        <v>919</v>
      </c>
      <c r="K742" t="s">
        <v>66</v>
      </c>
      <c r="L742" t="s">
        <v>67</v>
      </c>
      <c r="M742">
        <v>990001</v>
      </c>
      <c r="N742" t="s">
        <v>51</v>
      </c>
      <c r="O742">
        <v>0.5</v>
      </c>
      <c r="Q742">
        <v>0.5</v>
      </c>
      <c r="S742" t="s">
        <v>815</v>
      </c>
      <c r="AE742">
        <v>12</v>
      </c>
      <c r="AF742">
        <v>7.6</v>
      </c>
      <c r="AG742">
        <v>5</v>
      </c>
      <c r="AH742" t="s">
        <v>53</v>
      </c>
      <c r="AI742" t="s">
        <v>54</v>
      </c>
      <c r="AJ742">
        <v>2</v>
      </c>
      <c r="AK742">
        <v>1</v>
      </c>
      <c r="AL742">
        <v>1</v>
      </c>
      <c r="AM742" t="s">
        <v>55</v>
      </c>
      <c r="AN742" t="s">
        <v>56</v>
      </c>
      <c r="AP742">
        <v>1</v>
      </c>
      <c r="AQ742" t="s">
        <v>57</v>
      </c>
      <c r="AR742">
        <v>0</v>
      </c>
      <c r="AW742" t="s">
        <v>58</v>
      </c>
      <c r="AX742">
        <v>0</v>
      </c>
      <c r="AY742">
        <v>2</v>
      </c>
      <c r="AZ742">
        <v>0.5</v>
      </c>
      <c r="BA742">
        <v>0.5</v>
      </c>
      <c r="BB742" t="s">
        <v>59</v>
      </c>
    </row>
    <row r="743" spans="1:54" x14ac:dyDescent="0.2">
      <c r="A743" s="4" t="str">
        <f>VLOOKUP(F743,'Matching-Tabelle'!$A$57:$B$61,2,FALSE)</f>
        <v>curdin.schenkel@tkb.ch</v>
      </c>
      <c r="B743" s="4" t="str">
        <f>VLOOKUP(J743,'Matching-Tabelle'!$A$1:$B$52,2,FALSE)</f>
        <v>WPI CTB</v>
      </c>
      <c r="C743" s="4">
        <v>1</v>
      </c>
      <c r="D743" s="4" t="s">
        <v>817</v>
      </c>
      <c r="E743" s="5">
        <v>42723</v>
      </c>
      <c r="F743" t="s">
        <v>46</v>
      </c>
      <c r="G743" t="s">
        <v>47</v>
      </c>
      <c r="H743" t="s">
        <v>48</v>
      </c>
      <c r="I743" s="1"/>
      <c r="J743">
        <v>919</v>
      </c>
      <c r="K743" t="s">
        <v>66</v>
      </c>
      <c r="L743" t="s">
        <v>67</v>
      </c>
      <c r="M743">
        <v>990001</v>
      </c>
      <c r="N743" t="s">
        <v>51</v>
      </c>
      <c r="O743">
        <v>1</v>
      </c>
      <c r="Q743">
        <v>1</v>
      </c>
      <c r="S743" t="s">
        <v>817</v>
      </c>
      <c r="AE743">
        <v>12</v>
      </c>
      <c r="AF743">
        <v>7.6</v>
      </c>
      <c r="AG743">
        <v>5</v>
      </c>
      <c r="AH743" t="s">
        <v>53</v>
      </c>
      <c r="AI743" t="s">
        <v>54</v>
      </c>
      <c r="AJ743">
        <v>2</v>
      </c>
      <c r="AK743">
        <v>1</v>
      </c>
      <c r="AL743">
        <v>1</v>
      </c>
      <c r="AM743" t="s">
        <v>55</v>
      </c>
      <c r="AN743" t="s">
        <v>56</v>
      </c>
      <c r="AP743">
        <v>1</v>
      </c>
      <c r="AQ743" t="s">
        <v>57</v>
      </c>
      <c r="AR743">
        <v>0</v>
      </c>
      <c r="AW743" t="s">
        <v>58</v>
      </c>
      <c r="AX743">
        <v>0</v>
      </c>
      <c r="AY743">
        <v>2</v>
      </c>
      <c r="AZ743">
        <v>1</v>
      </c>
      <c r="BA743">
        <v>1</v>
      </c>
      <c r="BB743" t="s">
        <v>59</v>
      </c>
    </row>
    <row r="744" spans="1:54" x14ac:dyDescent="0.2">
      <c r="A744" s="4" t="str">
        <f>VLOOKUP(F744,'Matching-Tabelle'!$A$57:$B$61,2,FALSE)</f>
        <v>curdin.schenkel@tkb.ch</v>
      </c>
      <c r="B744" s="4" t="str">
        <f>VLOOKUP(J744,'Matching-Tabelle'!$A$1:$B$52,2,FALSE)</f>
        <v>WPI CTB</v>
      </c>
      <c r="C744" s="4">
        <v>1</v>
      </c>
      <c r="D744" s="4" t="s">
        <v>818</v>
      </c>
      <c r="E744" s="5">
        <v>42723</v>
      </c>
      <c r="F744" t="s">
        <v>46</v>
      </c>
      <c r="G744" t="s">
        <v>47</v>
      </c>
      <c r="H744" t="s">
        <v>48</v>
      </c>
      <c r="I744" s="1"/>
      <c r="J744">
        <v>919</v>
      </c>
      <c r="K744" t="s">
        <v>66</v>
      </c>
      <c r="L744" t="s">
        <v>67</v>
      </c>
      <c r="M744">
        <v>990001</v>
      </c>
      <c r="N744" t="s">
        <v>51</v>
      </c>
      <c r="O744">
        <v>1</v>
      </c>
      <c r="Q744">
        <v>1</v>
      </c>
      <c r="S744" t="s">
        <v>818</v>
      </c>
      <c r="AE744">
        <v>12</v>
      </c>
      <c r="AF744">
        <v>7.6</v>
      </c>
      <c r="AG744">
        <v>5</v>
      </c>
      <c r="AH744" t="s">
        <v>53</v>
      </c>
      <c r="AI744" t="s">
        <v>54</v>
      </c>
      <c r="AJ744">
        <v>2</v>
      </c>
      <c r="AK744">
        <v>1</v>
      </c>
      <c r="AL744">
        <v>1</v>
      </c>
      <c r="AM744" t="s">
        <v>55</v>
      </c>
      <c r="AN744" t="s">
        <v>56</v>
      </c>
      <c r="AP744">
        <v>1</v>
      </c>
      <c r="AQ744" t="s">
        <v>57</v>
      </c>
      <c r="AR744">
        <v>0</v>
      </c>
      <c r="AW744" t="s">
        <v>58</v>
      </c>
      <c r="AX744">
        <v>0</v>
      </c>
      <c r="AY744">
        <v>2</v>
      </c>
      <c r="AZ744">
        <v>1</v>
      </c>
      <c r="BA744">
        <v>1</v>
      </c>
      <c r="BB744" t="s">
        <v>59</v>
      </c>
    </row>
    <row r="745" spans="1:54" x14ac:dyDescent="0.2">
      <c r="A745" s="4" t="str">
        <f>VLOOKUP(F745,'Matching-Tabelle'!$A$57:$B$61,2,FALSE)</f>
        <v>curdin.schenkel@tkb.ch</v>
      </c>
      <c r="B745" s="4" t="str">
        <f>VLOOKUP(J745,'Matching-Tabelle'!$A$1:$B$52,2,FALSE)</f>
        <v>WPI CTB</v>
      </c>
      <c r="C745" s="4">
        <v>2</v>
      </c>
      <c r="D745" s="4" t="s">
        <v>687</v>
      </c>
      <c r="E745" s="5">
        <v>42724</v>
      </c>
      <c r="F745" t="s">
        <v>46</v>
      </c>
      <c r="G745" t="s">
        <v>47</v>
      </c>
      <c r="H745" t="s">
        <v>48</v>
      </c>
      <c r="I745" s="1"/>
      <c r="J745">
        <v>919</v>
      </c>
      <c r="K745" t="s">
        <v>66</v>
      </c>
      <c r="L745" t="s">
        <v>67</v>
      </c>
      <c r="M745">
        <v>990001</v>
      </c>
      <c r="N745" t="s">
        <v>51</v>
      </c>
      <c r="O745">
        <v>2</v>
      </c>
      <c r="Q745">
        <v>2</v>
      </c>
      <c r="S745" t="s">
        <v>687</v>
      </c>
      <c r="AE745">
        <v>12</v>
      </c>
      <c r="AF745">
        <v>7.6</v>
      </c>
      <c r="AG745">
        <v>5</v>
      </c>
      <c r="AH745" t="s">
        <v>53</v>
      </c>
      <c r="AI745" t="s">
        <v>54</v>
      </c>
      <c r="AJ745">
        <v>2</v>
      </c>
      <c r="AK745">
        <v>1</v>
      </c>
      <c r="AL745">
        <v>1</v>
      </c>
      <c r="AM745" t="s">
        <v>55</v>
      </c>
      <c r="AN745" t="s">
        <v>56</v>
      </c>
      <c r="AP745">
        <v>1</v>
      </c>
      <c r="AQ745" t="s">
        <v>57</v>
      </c>
      <c r="AR745">
        <v>0</v>
      </c>
      <c r="AW745" t="s">
        <v>58</v>
      </c>
      <c r="AX745">
        <v>0</v>
      </c>
      <c r="AY745">
        <v>2</v>
      </c>
      <c r="AZ745">
        <v>2</v>
      </c>
      <c r="BA745">
        <v>2</v>
      </c>
      <c r="BB745" t="s">
        <v>59</v>
      </c>
    </row>
    <row r="746" spans="1:54" x14ac:dyDescent="0.2">
      <c r="A746" s="4" t="str">
        <f>VLOOKUP(F746,'Matching-Tabelle'!$A$57:$B$61,2,FALSE)</f>
        <v>curdin.schenkel@tkb.ch</v>
      </c>
      <c r="B746" s="4" t="str">
        <f>VLOOKUP(J746,'Matching-Tabelle'!$A$1:$B$52,2,FALSE)</f>
        <v>WPI CTB</v>
      </c>
      <c r="C746" s="4">
        <v>0.5</v>
      </c>
      <c r="D746" s="4" t="s">
        <v>833</v>
      </c>
      <c r="E746" s="5">
        <v>42725</v>
      </c>
      <c r="F746" t="s">
        <v>46</v>
      </c>
      <c r="G746" t="s">
        <v>47</v>
      </c>
      <c r="H746" t="s">
        <v>48</v>
      </c>
      <c r="I746" s="1"/>
      <c r="J746">
        <v>919</v>
      </c>
      <c r="K746" t="s">
        <v>66</v>
      </c>
      <c r="L746" t="s">
        <v>67</v>
      </c>
      <c r="M746">
        <v>990001</v>
      </c>
      <c r="N746" t="s">
        <v>51</v>
      </c>
      <c r="O746">
        <v>0.5</v>
      </c>
      <c r="Q746">
        <v>0.5</v>
      </c>
      <c r="S746" t="s">
        <v>833</v>
      </c>
      <c r="AE746">
        <v>12</v>
      </c>
      <c r="AF746">
        <v>7.6</v>
      </c>
      <c r="AG746">
        <v>5</v>
      </c>
      <c r="AH746" t="s">
        <v>53</v>
      </c>
      <c r="AI746" t="s">
        <v>54</v>
      </c>
      <c r="AJ746">
        <v>2</v>
      </c>
      <c r="AK746">
        <v>1</v>
      </c>
      <c r="AL746">
        <v>1</v>
      </c>
      <c r="AM746" t="s">
        <v>55</v>
      </c>
      <c r="AN746" t="s">
        <v>56</v>
      </c>
      <c r="AP746">
        <v>1</v>
      </c>
      <c r="AQ746" t="s">
        <v>57</v>
      </c>
      <c r="AR746">
        <v>0</v>
      </c>
      <c r="AW746" t="s">
        <v>58</v>
      </c>
      <c r="AX746">
        <v>0</v>
      </c>
      <c r="AY746">
        <v>2</v>
      </c>
      <c r="AZ746">
        <v>0.5</v>
      </c>
      <c r="BA746">
        <v>0.5</v>
      </c>
      <c r="BB746" t="s">
        <v>59</v>
      </c>
    </row>
    <row r="747" spans="1:54" x14ac:dyDescent="0.2">
      <c r="A747" s="4" t="str">
        <f>VLOOKUP(F747,'Matching-Tabelle'!$A$57:$B$61,2,FALSE)</f>
        <v>curdin.schenkel@tkb.ch</v>
      </c>
      <c r="B747" s="4" t="str">
        <f>VLOOKUP(J747,'Matching-Tabelle'!$A$1:$B$52,2,FALSE)</f>
        <v>WPI CTB</v>
      </c>
      <c r="C747" s="4">
        <v>0.5</v>
      </c>
      <c r="D747" s="4" t="s">
        <v>150</v>
      </c>
      <c r="E747" s="5">
        <v>42386</v>
      </c>
      <c r="F747" t="s">
        <v>46</v>
      </c>
      <c r="G747" t="s">
        <v>47</v>
      </c>
      <c r="H747" t="s">
        <v>48</v>
      </c>
      <c r="I747" s="1"/>
      <c r="J747">
        <v>920</v>
      </c>
      <c r="K747" t="s">
        <v>148</v>
      </c>
      <c r="L747" t="s">
        <v>149</v>
      </c>
      <c r="M747">
        <v>990001</v>
      </c>
      <c r="N747" t="s">
        <v>51</v>
      </c>
      <c r="O747">
        <v>0.5</v>
      </c>
      <c r="Q747">
        <v>0.5</v>
      </c>
      <c r="S747" t="s">
        <v>150</v>
      </c>
      <c r="AE747">
        <v>12</v>
      </c>
      <c r="AF747">
        <v>7.6</v>
      </c>
      <c r="AG747">
        <v>5</v>
      </c>
      <c r="AH747" t="s">
        <v>53</v>
      </c>
      <c r="AI747" t="s">
        <v>54</v>
      </c>
      <c r="AJ747">
        <v>2</v>
      </c>
      <c r="AK747">
        <v>1</v>
      </c>
      <c r="AL747">
        <v>1</v>
      </c>
      <c r="AM747" t="s">
        <v>55</v>
      </c>
      <c r="AN747" t="s">
        <v>56</v>
      </c>
      <c r="AP747">
        <v>1</v>
      </c>
      <c r="AQ747" t="s">
        <v>57</v>
      </c>
      <c r="AR747">
        <v>0</v>
      </c>
      <c r="AW747" t="s">
        <v>58</v>
      </c>
      <c r="AX747">
        <v>0</v>
      </c>
      <c r="AY747">
        <v>2</v>
      </c>
      <c r="AZ747">
        <v>0.5</v>
      </c>
      <c r="BA747">
        <v>0.5</v>
      </c>
      <c r="BB747" t="s">
        <v>59</v>
      </c>
    </row>
    <row r="748" spans="1:54" x14ac:dyDescent="0.2">
      <c r="A748" s="4" t="str">
        <f>VLOOKUP(F748,'Matching-Tabelle'!$A$57:$B$61,2,FALSE)</f>
        <v>curdin.schenkel@tkb.ch</v>
      </c>
      <c r="B748" s="4" t="str">
        <f>VLOOKUP(J748,'Matching-Tabelle'!$A$1:$B$52,2,FALSE)</f>
        <v>WPI CTB</v>
      </c>
      <c r="C748" s="4">
        <v>2.25</v>
      </c>
      <c r="D748" s="4" t="s">
        <v>251</v>
      </c>
      <c r="E748" s="5">
        <v>42424</v>
      </c>
      <c r="F748" t="s">
        <v>46</v>
      </c>
      <c r="G748" t="s">
        <v>47</v>
      </c>
      <c r="H748" t="s">
        <v>48</v>
      </c>
      <c r="I748" s="1"/>
      <c r="J748">
        <v>920</v>
      </c>
      <c r="K748" t="s">
        <v>148</v>
      </c>
      <c r="L748" t="s">
        <v>149</v>
      </c>
      <c r="M748">
        <v>990001</v>
      </c>
      <c r="N748" t="s">
        <v>51</v>
      </c>
      <c r="O748">
        <v>2.25</v>
      </c>
      <c r="Q748">
        <v>2.25</v>
      </c>
      <c r="S748" t="s">
        <v>251</v>
      </c>
      <c r="AE748">
        <v>12</v>
      </c>
      <c r="AF748">
        <v>7.6</v>
      </c>
      <c r="AG748">
        <v>5</v>
      </c>
      <c r="AH748" t="s">
        <v>53</v>
      </c>
      <c r="AI748" t="s">
        <v>54</v>
      </c>
      <c r="AJ748">
        <v>2</v>
      </c>
      <c r="AK748">
        <v>1</v>
      </c>
      <c r="AL748">
        <v>1</v>
      </c>
      <c r="AM748" t="s">
        <v>55</v>
      </c>
      <c r="AN748" t="s">
        <v>56</v>
      </c>
      <c r="AP748">
        <v>1</v>
      </c>
      <c r="AQ748" t="s">
        <v>57</v>
      </c>
      <c r="AR748">
        <v>0</v>
      </c>
      <c r="AW748" t="s">
        <v>58</v>
      </c>
      <c r="AX748">
        <v>0</v>
      </c>
      <c r="AY748">
        <v>2</v>
      </c>
      <c r="AZ748">
        <v>2.25</v>
      </c>
      <c r="BA748">
        <v>2.25</v>
      </c>
      <c r="BB748" t="s">
        <v>59</v>
      </c>
    </row>
    <row r="749" spans="1:54" x14ac:dyDescent="0.2">
      <c r="A749" s="4" t="str">
        <f>VLOOKUP(F749,'Matching-Tabelle'!$A$57:$B$61,2,FALSE)</f>
        <v>curdin.schenkel@tkb.ch</v>
      </c>
      <c r="B749" s="4" t="str">
        <f>VLOOKUP(J749,'Matching-Tabelle'!$A$1:$B$52,2,FALSE)</f>
        <v>WPI CTB</v>
      </c>
      <c r="C749" s="4">
        <v>4.5</v>
      </c>
      <c r="D749" s="4" t="s">
        <v>593</v>
      </c>
      <c r="E749" s="5">
        <v>42611</v>
      </c>
      <c r="F749" t="s">
        <v>46</v>
      </c>
      <c r="G749" t="s">
        <v>47</v>
      </c>
      <c r="H749" t="s">
        <v>48</v>
      </c>
      <c r="I749" s="1"/>
      <c r="J749">
        <v>920</v>
      </c>
      <c r="K749" t="s">
        <v>148</v>
      </c>
      <c r="L749" t="s">
        <v>149</v>
      </c>
      <c r="M749">
        <v>990001</v>
      </c>
      <c r="N749" t="s">
        <v>51</v>
      </c>
      <c r="O749">
        <v>4.5</v>
      </c>
      <c r="Q749">
        <v>4.5</v>
      </c>
      <c r="S749" t="s">
        <v>593</v>
      </c>
      <c r="AE749">
        <v>12</v>
      </c>
      <c r="AF749">
        <v>7.6</v>
      </c>
      <c r="AG749">
        <v>5</v>
      </c>
      <c r="AH749" t="s">
        <v>53</v>
      </c>
      <c r="AI749" t="s">
        <v>54</v>
      </c>
      <c r="AJ749">
        <v>2</v>
      </c>
      <c r="AK749">
        <v>1</v>
      </c>
      <c r="AL749">
        <v>1</v>
      </c>
      <c r="AM749" t="s">
        <v>55</v>
      </c>
      <c r="AN749" t="s">
        <v>56</v>
      </c>
      <c r="AP749">
        <v>1</v>
      </c>
      <c r="AQ749" t="s">
        <v>57</v>
      </c>
      <c r="AR749">
        <v>0</v>
      </c>
      <c r="AW749" t="s">
        <v>58</v>
      </c>
      <c r="AX749">
        <v>0</v>
      </c>
      <c r="AY749">
        <v>2</v>
      </c>
      <c r="AZ749">
        <v>4.5</v>
      </c>
      <c r="BA749">
        <v>4.5</v>
      </c>
      <c r="BB749" t="s">
        <v>59</v>
      </c>
    </row>
    <row r="750" spans="1:54" x14ac:dyDescent="0.2">
      <c r="A750" s="4" t="str">
        <f>VLOOKUP(F750,'Matching-Tabelle'!$A$57:$B$61,2,FALSE)</f>
        <v>curdin.schenkel@tkb.ch</v>
      </c>
      <c r="B750" s="4" t="str">
        <f>VLOOKUP(J750,'Matching-Tabelle'!$A$1:$B$52,2,FALSE)</f>
        <v>WPI CTB</v>
      </c>
      <c r="C750" s="4">
        <v>0.5</v>
      </c>
      <c r="D750" s="4" t="s">
        <v>635</v>
      </c>
      <c r="E750" s="5">
        <v>42626</v>
      </c>
      <c r="F750" t="s">
        <v>46</v>
      </c>
      <c r="G750" t="s">
        <v>47</v>
      </c>
      <c r="H750" t="s">
        <v>48</v>
      </c>
      <c r="I750" s="1"/>
      <c r="J750">
        <v>920</v>
      </c>
      <c r="K750" t="s">
        <v>148</v>
      </c>
      <c r="L750" t="s">
        <v>149</v>
      </c>
      <c r="M750">
        <v>990001</v>
      </c>
      <c r="N750" t="s">
        <v>51</v>
      </c>
      <c r="O750">
        <v>0.5</v>
      </c>
      <c r="Q750">
        <v>0.5</v>
      </c>
      <c r="S750" t="s">
        <v>635</v>
      </c>
      <c r="AE750">
        <v>12</v>
      </c>
      <c r="AF750">
        <v>7.6</v>
      </c>
      <c r="AG750">
        <v>5</v>
      </c>
      <c r="AH750" t="s">
        <v>53</v>
      </c>
      <c r="AI750" t="s">
        <v>54</v>
      </c>
      <c r="AJ750">
        <v>2</v>
      </c>
      <c r="AK750">
        <v>1</v>
      </c>
      <c r="AL750">
        <v>1</v>
      </c>
      <c r="AM750" t="s">
        <v>55</v>
      </c>
      <c r="AN750" t="s">
        <v>56</v>
      </c>
      <c r="AP750">
        <v>1</v>
      </c>
      <c r="AQ750" t="s">
        <v>57</v>
      </c>
      <c r="AR750">
        <v>0</v>
      </c>
      <c r="AW750" t="s">
        <v>58</v>
      </c>
      <c r="AX750">
        <v>0</v>
      </c>
      <c r="AY750">
        <v>2</v>
      </c>
      <c r="AZ750">
        <v>0.5</v>
      </c>
      <c r="BA750">
        <v>0.5</v>
      </c>
      <c r="BB750" t="s">
        <v>59</v>
      </c>
    </row>
    <row r="751" spans="1:54" x14ac:dyDescent="0.2">
      <c r="A751" s="4" t="str">
        <f>VLOOKUP(F751,'Matching-Tabelle'!$A$57:$B$61,2,FALSE)</f>
        <v>curdin.schenkel@tkb.ch</v>
      </c>
      <c r="B751" s="4" t="str">
        <f>VLOOKUP(J751,'Matching-Tabelle'!$A$1:$B$52,2,FALSE)</f>
        <v>WPI CTB</v>
      </c>
      <c r="C751" s="4">
        <v>1</v>
      </c>
      <c r="D751" s="4"/>
      <c r="E751" s="5">
        <v>42686</v>
      </c>
      <c r="F751" t="s">
        <v>46</v>
      </c>
      <c r="G751" t="s">
        <v>47</v>
      </c>
      <c r="H751" t="s">
        <v>48</v>
      </c>
      <c r="I751" s="1"/>
      <c r="J751">
        <v>920</v>
      </c>
      <c r="K751" t="s">
        <v>148</v>
      </c>
      <c r="L751" t="s">
        <v>149</v>
      </c>
      <c r="M751">
        <v>990001</v>
      </c>
      <c r="N751" t="s">
        <v>51</v>
      </c>
      <c r="O751">
        <v>1</v>
      </c>
      <c r="Q751">
        <v>1</v>
      </c>
      <c r="AE751">
        <v>12</v>
      </c>
      <c r="AF751">
        <v>7.6</v>
      </c>
      <c r="AG751">
        <v>5</v>
      </c>
      <c r="AH751" t="s">
        <v>53</v>
      </c>
      <c r="AI751" t="s">
        <v>54</v>
      </c>
      <c r="AJ751">
        <v>2</v>
      </c>
      <c r="AK751">
        <v>1</v>
      </c>
      <c r="AL751">
        <v>1</v>
      </c>
      <c r="AM751" t="s">
        <v>55</v>
      </c>
      <c r="AN751" t="s">
        <v>56</v>
      </c>
      <c r="AP751">
        <v>1</v>
      </c>
      <c r="AQ751" t="s">
        <v>57</v>
      </c>
      <c r="AR751">
        <v>0</v>
      </c>
      <c r="AW751" t="s">
        <v>58</v>
      </c>
      <c r="AX751">
        <v>0</v>
      </c>
      <c r="AY751">
        <v>2</v>
      </c>
      <c r="AZ751">
        <v>1</v>
      </c>
      <c r="BA751">
        <v>1</v>
      </c>
      <c r="BB751" t="s">
        <v>59</v>
      </c>
    </row>
    <row r="752" spans="1:54" x14ac:dyDescent="0.2">
      <c r="A752" s="4" t="str">
        <f>VLOOKUP(F752,'Matching-Tabelle'!$A$57:$B$61,2,FALSE)</f>
        <v>curdin.schenkel@tkb.ch</v>
      </c>
      <c r="B752" s="4" t="str">
        <f>VLOOKUP(J752,'Matching-Tabelle'!$A$1:$B$52,2,FALSE)</f>
        <v>WPI CTB</v>
      </c>
      <c r="C752" s="4">
        <v>2</v>
      </c>
      <c r="D752" s="4" t="s">
        <v>756</v>
      </c>
      <c r="E752" s="5">
        <v>42704</v>
      </c>
      <c r="F752" t="s">
        <v>46</v>
      </c>
      <c r="G752" t="s">
        <v>47</v>
      </c>
      <c r="H752" t="s">
        <v>48</v>
      </c>
      <c r="I752" s="1"/>
      <c r="J752">
        <v>920</v>
      </c>
      <c r="K752" t="s">
        <v>148</v>
      </c>
      <c r="L752" t="s">
        <v>149</v>
      </c>
      <c r="M752">
        <v>990001</v>
      </c>
      <c r="N752" t="s">
        <v>51</v>
      </c>
      <c r="O752">
        <v>2</v>
      </c>
      <c r="Q752">
        <v>2</v>
      </c>
      <c r="S752" t="s">
        <v>756</v>
      </c>
      <c r="AE752">
        <v>12</v>
      </c>
      <c r="AF752">
        <v>7.6</v>
      </c>
      <c r="AG752">
        <v>5</v>
      </c>
      <c r="AH752" t="s">
        <v>53</v>
      </c>
      <c r="AI752" t="s">
        <v>54</v>
      </c>
      <c r="AJ752">
        <v>2</v>
      </c>
      <c r="AK752">
        <v>1</v>
      </c>
      <c r="AL752">
        <v>1</v>
      </c>
      <c r="AM752" t="s">
        <v>55</v>
      </c>
      <c r="AN752" t="s">
        <v>56</v>
      </c>
      <c r="AP752">
        <v>1</v>
      </c>
      <c r="AQ752" t="s">
        <v>57</v>
      </c>
      <c r="AR752">
        <v>0</v>
      </c>
      <c r="AW752" t="s">
        <v>58</v>
      </c>
      <c r="AX752">
        <v>0</v>
      </c>
      <c r="AY752">
        <v>2</v>
      </c>
      <c r="AZ752">
        <v>2</v>
      </c>
      <c r="BA752">
        <v>2</v>
      </c>
      <c r="BB752" t="s">
        <v>59</v>
      </c>
    </row>
    <row r="753" spans="1:54" x14ac:dyDescent="0.2">
      <c r="A753" s="4" t="str">
        <f>VLOOKUP(F753,'Matching-Tabelle'!$A$57:$B$61,2,FALSE)</f>
        <v>curdin.schenkel@tkb.ch</v>
      </c>
      <c r="B753" s="4" t="str">
        <f>VLOOKUP(J753,'Matching-Tabelle'!$A$1:$B$52,2,FALSE)</f>
        <v>WPI CTB</v>
      </c>
      <c r="C753" s="4">
        <v>0.5</v>
      </c>
      <c r="D753" s="4" t="s">
        <v>802</v>
      </c>
      <c r="E753" s="5">
        <v>42717</v>
      </c>
      <c r="F753" t="s">
        <v>46</v>
      </c>
      <c r="G753" t="s">
        <v>47</v>
      </c>
      <c r="H753" t="s">
        <v>48</v>
      </c>
      <c r="I753" s="1"/>
      <c r="J753">
        <v>920</v>
      </c>
      <c r="K753" t="s">
        <v>148</v>
      </c>
      <c r="L753" t="s">
        <v>149</v>
      </c>
      <c r="M753">
        <v>990001</v>
      </c>
      <c r="N753" t="s">
        <v>51</v>
      </c>
      <c r="O753">
        <v>0.5</v>
      </c>
      <c r="Q753">
        <v>0.5</v>
      </c>
      <c r="S753" t="s">
        <v>802</v>
      </c>
      <c r="AE753">
        <v>12</v>
      </c>
      <c r="AF753">
        <v>7.6</v>
      </c>
      <c r="AG753">
        <v>5</v>
      </c>
      <c r="AH753" t="s">
        <v>53</v>
      </c>
      <c r="AI753" t="s">
        <v>54</v>
      </c>
      <c r="AJ753">
        <v>2</v>
      </c>
      <c r="AK753">
        <v>1</v>
      </c>
      <c r="AL753">
        <v>1</v>
      </c>
      <c r="AM753" t="s">
        <v>55</v>
      </c>
      <c r="AN753" t="s">
        <v>56</v>
      </c>
      <c r="AP753">
        <v>1</v>
      </c>
      <c r="AQ753" t="s">
        <v>57</v>
      </c>
      <c r="AR753">
        <v>0</v>
      </c>
      <c r="AW753" t="s">
        <v>58</v>
      </c>
      <c r="AX753">
        <v>0</v>
      </c>
      <c r="AY753">
        <v>2</v>
      </c>
      <c r="AZ753">
        <v>0.5</v>
      </c>
      <c r="BA753">
        <v>0.5</v>
      </c>
      <c r="BB753" t="s">
        <v>59</v>
      </c>
    </row>
    <row r="754" spans="1:54" x14ac:dyDescent="0.2">
      <c r="A754" s="4" t="str">
        <f>VLOOKUP(F754,'Matching-Tabelle'!$A$57:$B$61,2,FALSE)</f>
        <v>curdin.schenkel@tkb.ch</v>
      </c>
      <c r="B754" s="4" t="str">
        <f>VLOOKUP(J754,'Matching-Tabelle'!$A$1:$B$52,2,FALSE)</f>
        <v>WPI CTB</v>
      </c>
      <c r="C754" s="4">
        <v>0.5</v>
      </c>
      <c r="D754" s="4" t="s">
        <v>811</v>
      </c>
      <c r="E754" s="5">
        <v>42720</v>
      </c>
      <c r="F754" t="s">
        <v>46</v>
      </c>
      <c r="G754" t="s">
        <v>47</v>
      </c>
      <c r="H754" t="s">
        <v>48</v>
      </c>
      <c r="I754" s="1"/>
      <c r="J754">
        <v>920</v>
      </c>
      <c r="K754" t="s">
        <v>148</v>
      </c>
      <c r="L754" t="s">
        <v>149</v>
      </c>
      <c r="M754">
        <v>990001</v>
      </c>
      <c r="N754" t="s">
        <v>51</v>
      </c>
      <c r="O754">
        <v>0.5</v>
      </c>
      <c r="Q754">
        <v>0.5</v>
      </c>
      <c r="S754" t="s">
        <v>811</v>
      </c>
      <c r="AE754">
        <v>12</v>
      </c>
      <c r="AF754">
        <v>7.6</v>
      </c>
      <c r="AG754">
        <v>5</v>
      </c>
      <c r="AH754" t="s">
        <v>53</v>
      </c>
      <c r="AI754" t="s">
        <v>54</v>
      </c>
      <c r="AJ754">
        <v>2</v>
      </c>
      <c r="AK754">
        <v>1</v>
      </c>
      <c r="AL754">
        <v>1</v>
      </c>
      <c r="AM754" t="s">
        <v>55</v>
      </c>
      <c r="AN754" t="s">
        <v>56</v>
      </c>
      <c r="AP754">
        <v>1</v>
      </c>
      <c r="AQ754" t="s">
        <v>57</v>
      </c>
      <c r="AR754">
        <v>0</v>
      </c>
      <c r="AW754" t="s">
        <v>58</v>
      </c>
      <c r="AX754">
        <v>0</v>
      </c>
      <c r="AY754">
        <v>2</v>
      </c>
      <c r="AZ754">
        <v>0.5</v>
      </c>
      <c r="BA754">
        <v>0.5</v>
      </c>
      <c r="BB754" t="s">
        <v>59</v>
      </c>
    </row>
    <row r="755" spans="1:54" x14ac:dyDescent="0.2">
      <c r="A755" s="4" t="str">
        <f>VLOOKUP(F755,'Matching-Tabelle'!$A$57:$B$61,2,FALSE)</f>
        <v>curdin.schenkel@tkb.ch</v>
      </c>
      <c r="B755" s="4" t="str">
        <f>VLOOKUP(J755,'Matching-Tabelle'!$A$1:$B$52,2,FALSE)</f>
        <v>WPI CTB</v>
      </c>
      <c r="C755" s="4">
        <v>1</v>
      </c>
      <c r="D755" s="4" t="s">
        <v>854</v>
      </c>
      <c r="E755" s="5">
        <v>42732</v>
      </c>
      <c r="F755" t="s">
        <v>46</v>
      </c>
      <c r="G755" t="s">
        <v>47</v>
      </c>
      <c r="H755" t="s">
        <v>48</v>
      </c>
      <c r="I755" s="1"/>
      <c r="J755">
        <v>920</v>
      </c>
      <c r="K755" t="s">
        <v>148</v>
      </c>
      <c r="L755" t="s">
        <v>149</v>
      </c>
      <c r="M755">
        <v>990001</v>
      </c>
      <c r="N755" t="s">
        <v>51</v>
      </c>
      <c r="O755">
        <v>1</v>
      </c>
      <c r="Q755">
        <v>1</v>
      </c>
      <c r="S755" t="s">
        <v>854</v>
      </c>
      <c r="AE755">
        <v>12</v>
      </c>
      <c r="AF755">
        <v>7.6</v>
      </c>
      <c r="AG755">
        <v>5</v>
      </c>
      <c r="AH755" t="s">
        <v>53</v>
      </c>
      <c r="AI755" t="s">
        <v>54</v>
      </c>
      <c r="AJ755">
        <v>2</v>
      </c>
      <c r="AK755">
        <v>1</v>
      </c>
      <c r="AL755">
        <v>1</v>
      </c>
      <c r="AM755" t="s">
        <v>55</v>
      </c>
      <c r="AN755" t="s">
        <v>56</v>
      </c>
      <c r="AP755">
        <v>1</v>
      </c>
      <c r="AQ755" t="s">
        <v>57</v>
      </c>
      <c r="AR755">
        <v>0</v>
      </c>
      <c r="AW755" t="s">
        <v>58</v>
      </c>
      <c r="AX755">
        <v>0</v>
      </c>
      <c r="AY755">
        <v>2</v>
      </c>
      <c r="AZ755">
        <v>1</v>
      </c>
      <c r="BA755">
        <v>1</v>
      </c>
      <c r="BB755" t="s">
        <v>59</v>
      </c>
    </row>
    <row r="756" spans="1:54" x14ac:dyDescent="0.2">
      <c r="A756" s="4" t="str">
        <f>VLOOKUP(F756,'Matching-Tabelle'!$A$57:$B$61,2,FALSE)</f>
        <v>curdin.schenkel@tkb.ch</v>
      </c>
      <c r="B756" s="4" t="str">
        <f>VLOOKUP(J756,'Matching-Tabelle'!$A$1:$B$52,2,FALSE)</f>
        <v>WPI CTB</v>
      </c>
      <c r="C756" s="4">
        <v>5</v>
      </c>
      <c r="D756" s="4" t="s">
        <v>226</v>
      </c>
      <c r="E756" s="5">
        <v>42409</v>
      </c>
      <c r="F756" t="s">
        <v>46</v>
      </c>
      <c r="G756" t="s">
        <v>47</v>
      </c>
      <c r="H756" t="s">
        <v>48</v>
      </c>
      <c r="I756" s="1"/>
      <c r="J756">
        <v>921</v>
      </c>
      <c r="K756" t="s">
        <v>224</v>
      </c>
      <c r="L756" t="s">
        <v>225</v>
      </c>
      <c r="M756">
        <v>990001</v>
      </c>
      <c r="N756" t="s">
        <v>51</v>
      </c>
      <c r="O756">
        <v>5</v>
      </c>
      <c r="Q756">
        <v>5</v>
      </c>
      <c r="S756" t="s">
        <v>226</v>
      </c>
      <c r="AE756">
        <v>12</v>
      </c>
      <c r="AF756">
        <v>7.6</v>
      </c>
      <c r="AG756">
        <v>5</v>
      </c>
      <c r="AH756" t="s">
        <v>53</v>
      </c>
      <c r="AI756" t="s">
        <v>54</v>
      </c>
      <c r="AJ756">
        <v>2</v>
      </c>
      <c r="AK756">
        <v>1</v>
      </c>
      <c r="AL756">
        <v>1</v>
      </c>
      <c r="AM756" t="s">
        <v>55</v>
      </c>
      <c r="AN756" t="s">
        <v>56</v>
      </c>
      <c r="AP756">
        <v>1</v>
      </c>
      <c r="AQ756" t="s">
        <v>57</v>
      </c>
      <c r="AR756">
        <v>0</v>
      </c>
      <c r="AW756" t="s">
        <v>58</v>
      </c>
      <c r="AX756">
        <v>0</v>
      </c>
      <c r="AY756">
        <v>2</v>
      </c>
      <c r="AZ756">
        <v>5</v>
      </c>
      <c r="BA756">
        <v>5</v>
      </c>
      <c r="BB756" t="s">
        <v>59</v>
      </c>
    </row>
    <row r="757" spans="1:54" x14ac:dyDescent="0.2">
      <c r="A757" s="4" t="str">
        <f>VLOOKUP(F757,'Matching-Tabelle'!$A$57:$B$61,2,FALSE)</f>
        <v>curdin.schenkel@tkb.ch</v>
      </c>
      <c r="B757" s="4" t="str">
        <f>VLOOKUP(J757,'Matching-Tabelle'!$A$1:$B$52,2,FALSE)</f>
        <v>WPI CTB</v>
      </c>
      <c r="C757" s="4">
        <v>1</v>
      </c>
      <c r="D757" s="4" t="s">
        <v>235</v>
      </c>
      <c r="E757" s="5">
        <v>42422</v>
      </c>
      <c r="F757" t="s">
        <v>46</v>
      </c>
      <c r="G757" t="s">
        <v>47</v>
      </c>
      <c r="H757" t="s">
        <v>48</v>
      </c>
      <c r="I757" s="1"/>
      <c r="J757">
        <v>921</v>
      </c>
      <c r="K757" t="s">
        <v>224</v>
      </c>
      <c r="L757" t="s">
        <v>225</v>
      </c>
      <c r="M757">
        <v>990001</v>
      </c>
      <c r="N757" t="s">
        <v>51</v>
      </c>
      <c r="O757">
        <v>1</v>
      </c>
      <c r="Q757">
        <v>1</v>
      </c>
      <c r="S757" t="s">
        <v>235</v>
      </c>
      <c r="AE757">
        <v>12</v>
      </c>
      <c r="AF757">
        <v>7.6</v>
      </c>
      <c r="AG757">
        <v>5</v>
      </c>
      <c r="AH757" t="s">
        <v>53</v>
      </c>
      <c r="AI757" t="s">
        <v>54</v>
      </c>
      <c r="AJ757">
        <v>2</v>
      </c>
      <c r="AK757">
        <v>1</v>
      </c>
      <c r="AL757">
        <v>1</v>
      </c>
      <c r="AM757" t="s">
        <v>55</v>
      </c>
      <c r="AN757" t="s">
        <v>56</v>
      </c>
      <c r="AP757">
        <v>1</v>
      </c>
      <c r="AQ757" t="s">
        <v>57</v>
      </c>
      <c r="AR757">
        <v>0</v>
      </c>
      <c r="AW757" t="s">
        <v>58</v>
      </c>
      <c r="AX757">
        <v>0</v>
      </c>
      <c r="AY757">
        <v>2</v>
      </c>
      <c r="AZ757">
        <v>1</v>
      </c>
      <c r="BA757">
        <v>1</v>
      </c>
      <c r="BB757" t="s">
        <v>59</v>
      </c>
    </row>
    <row r="758" spans="1:54" x14ac:dyDescent="0.2">
      <c r="A758" s="4" t="str">
        <f>VLOOKUP(F758,'Matching-Tabelle'!$A$57:$B$61,2,FALSE)</f>
        <v>curdin.schenkel@tkb.ch</v>
      </c>
      <c r="B758" s="4" t="str">
        <f>VLOOKUP(J758,'Matching-Tabelle'!$A$1:$B$52,2,FALSE)</f>
        <v>WPI CTB</v>
      </c>
      <c r="C758" s="4">
        <v>1</v>
      </c>
      <c r="D758" s="4" t="s">
        <v>241</v>
      </c>
      <c r="E758" s="5">
        <v>42422</v>
      </c>
      <c r="F758" t="s">
        <v>46</v>
      </c>
      <c r="G758" t="s">
        <v>47</v>
      </c>
      <c r="H758" t="s">
        <v>48</v>
      </c>
      <c r="I758" s="1"/>
      <c r="J758">
        <v>921</v>
      </c>
      <c r="K758" t="s">
        <v>224</v>
      </c>
      <c r="L758" t="s">
        <v>225</v>
      </c>
      <c r="M758">
        <v>990001</v>
      </c>
      <c r="N758" t="s">
        <v>51</v>
      </c>
      <c r="O758">
        <v>1</v>
      </c>
      <c r="Q758">
        <v>1</v>
      </c>
      <c r="S758" t="s">
        <v>241</v>
      </c>
      <c r="AE758">
        <v>12</v>
      </c>
      <c r="AF758">
        <v>7.6</v>
      </c>
      <c r="AG758">
        <v>5</v>
      </c>
      <c r="AH758" t="s">
        <v>53</v>
      </c>
      <c r="AI758" t="s">
        <v>54</v>
      </c>
      <c r="AJ758">
        <v>2</v>
      </c>
      <c r="AK758">
        <v>1</v>
      </c>
      <c r="AL758">
        <v>1</v>
      </c>
      <c r="AM758" t="s">
        <v>55</v>
      </c>
      <c r="AN758" t="s">
        <v>56</v>
      </c>
      <c r="AP758">
        <v>1</v>
      </c>
      <c r="AQ758" t="s">
        <v>57</v>
      </c>
      <c r="AR758">
        <v>0</v>
      </c>
      <c r="AW758" t="s">
        <v>58</v>
      </c>
      <c r="AX758">
        <v>0</v>
      </c>
      <c r="AY758">
        <v>2</v>
      </c>
      <c r="AZ758">
        <v>1</v>
      </c>
      <c r="BA758">
        <v>1</v>
      </c>
      <c r="BB758" t="s">
        <v>59</v>
      </c>
    </row>
    <row r="759" spans="1:54" x14ac:dyDescent="0.2">
      <c r="A759" s="4" t="str">
        <f>VLOOKUP(F759,'Matching-Tabelle'!$A$57:$B$61,2,FALSE)</f>
        <v>curdin.schenkel@tkb.ch</v>
      </c>
      <c r="B759" s="4" t="str">
        <f>VLOOKUP(J759,'Matching-Tabelle'!$A$1:$B$52,2,FALSE)</f>
        <v>WPI CTB</v>
      </c>
      <c r="C759" s="4">
        <v>2.5</v>
      </c>
      <c r="D759" s="4" t="s">
        <v>278</v>
      </c>
      <c r="E759" s="5">
        <v>42432</v>
      </c>
      <c r="F759" t="s">
        <v>46</v>
      </c>
      <c r="G759" t="s">
        <v>47</v>
      </c>
      <c r="H759" t="s">
        <v>48</v>
      </c>
      <c r="I759" s="1"/>
      <c r="J759">
        <v>921</v>
      </c>
      <c r="K759" t="s">
        <v>224</v>
      </c>
      <c r="L759" t="s">
        <v>225</v>
      </c>
      <c r="M759">
        <v>990001</v>
      </c>
      <c r="N759" t="s">
        <v>51</v>
      </c>
      <c r="O759">
        <v>2.5</v>
      </c>
      <c r="Q759">
        <v>2.5</v>
      </c>
      <c r="S759" t="s">
        <v>278</v>
      </c>
      <c r="AE759">
        <v>12</v>
      </c>
      <c r="AF759">
        <v>7.6</v>
      </c>
      <c r="AG759">
        <v>5</v>
      </c>
      <c r="AH759" t="s">
        <v>53</v>
      </c>
      <c r="AI759" t="s">
        <v>54</v>
      </c>
      <c r="AJ759">
        <v>2</v>
      </c>
      <c r="AK759">
        <v>1</v>
      </c>
      <c r="AL759">
        <v>1</v>
      </c>
      <c r="AM759" t="s">
        <v>55</v>
      </c>
      <c r="AN759" t="s">
        <v>56</v>
      </c>
      <c r="AP759">
        <v>1</v>
      </c>
      <c r="AQ759" t="s">
        <v>57</v>
      </c>
      <c r="AR759">
        <v>0</v>
      </c>
      <c r="AW759" t="s">
        <v>58</v>
      </c>
      <c r="AX759">
        <v>0</v>
      </c>
      <c r="AY759">
        <v>2</v>
      </c>
      <c r="AZ759">
        <v>2.5</v>
      </c>
      <c r="BA759">
        <v>2.5</v>
      </c>
      <c r="BB759" t="s">
        <v>59</v>
      </c>
    </row>
    <row r="760" spans="1:54" x14ac:dyDescent="0.2">
      <c r="A760" s="4" t="str">
        <f>VLOOKUP(F760,'Matching-Tabelle'!$A$57:$B$61,2,FALSE)</f>
        <v>curdin.schenkel@tkb.ch</v>
      </c>
      <c r="B760" s="4" t="str">
        <f>VLOOKUP(J760,'Matching-Tabelle'!$A$1:$B$52,2,FALSE)</f>
        <v>WPI CTB</v>
      </c>
      <c r="C760" s="4">
        <v>2</v>
      </c>
      <c r="D760" s="4" t="s">
        <v>333</v>
      </c>
      <c r="E760" s="5">
        <v>42472</v>
      </c>
      <c r="F760" t="s">
        <v>46</v>
      </c>
      <c r="G760" t="s">
        <v>47</v>
      </c>
      <c r="H760" t="s">
        <v>48</v>
      </c>
      <c r="I760" s="1"/>
      <c r="J760">
        <v>921</v>
      </c>
      <c r="K760" t="s">
        <v>224</v>
      </c>
      <c r="L760" t="s">
        <v>225</v>
      </c>
      <c r="M760">
        <v>990001</v>
      </c>
      <c r="N760" t="s">
        <v>51</v>
      </c>
      <c r="O760">
        <v>2</v>
      </c>
      <c r="Q760">
        <v>2</v>
      </c>
      <c r="S760" t="s">
        <v>333</v>
      </c>
      <c r="AE760">
        <v>12</v>
      </c>
      <c r="AF760">
        <v>7.6</v>
      </c>
      <c r="AG760">
        <v>5</v>
      </c>
      <c r="AH760" t="s">
        <v>53</v>
      </c>
      <c r="AI760" t="s">
        <v>54</v>
      </c>
      <c r="AJ760">
        <v>2</v>
      </c>
      <c r="AK760">
        <v>1</v>
      </c>
      <c r="AL760">
        <v>1</v>
      </c>
      <c r="AM760" t="s">
        <v>55</v>
      </c>
      <c r="AN760" t="s">
        <v>56</v>
      </c>
      <c r="AP760">
        <v>1</v>
      </c>
      <c r="AQ760" t="s">
        <v>57</v>
      </c>
      <c r="AR760">
        <v>0</v>
      </c>
      <c r="AW760" t="s">
        <v>58</v>
      </c>
      <c r="AX760">
        <v>0</v>
      </c>
      <c r="AY760">
        <v>2</v>
      </c>
      <c r="AZ760">
        <v>2</v>
      </c>
      <c r="BA760">
        <v>2</v>
      </c>
      <c r="BB760" t="s">
        <v>59</v>
      </c>
    </row>
    <row r="761" spans="1:54" x14ac:dyDescent="0.2">
      <c r="A761" s="4" t="str">
        <f>VLOOKUP(F761,'Matching-Tabelle'!$A$57:$B$61,2,FALSE)</f>
        <v>curdin.schenkel@tkb.ch</v>
      </c>
      <c r="B761" s="4" t="str">
        <f>VLOOKUP(J761,'Matching-Tabelle'!$A$1:$B$52,2,FALSE)</f>
        <v>WPI CTB</v>
      </c>
      <c r="C761" s="4">
        <v>0.5</v>
      </c>
      <c r="D761" s="4" t="s">
        <v>360</v>
      </c>
      <c r="E761" s="5">
        <v>42485</v>
      </c>
      <c r="F761" t="s">
        <v>46</v>
      </c>
      <c r="G761" t="s">
        <v>47</v>
      </c>
      <c r="H761" t="s">
        <v>48</v>
      </c>
      <c r="I761" s="1"/>
      <c r="J761">
        <v>921</v>
      </c>
      <c r="K761" t="s">
        <v>224</v>
      </c>
      <c r="L761" t="s">
        <v>225</v>
      </c>
      <c r="M761">
        <v>990001</v>
      </c>
      <c r="N761" t="s">
        <v>51</v>
      </c>
      <c r="O761">
        <v>0.5</v>
      </c>
      <c r="Q761">
        <v>0.5</v>
      </c>
      <c r="S761" t="s">
        <v>360</v>
      </c>
      <c r="AE761">
        <v>12</v>
      </c>
      <c r="AF761">
        <v>7.6</v>
      </c>
      <c r="AG761">
        <v>5</v>
      </c>
      <c r="AH761" t="s">
        <v>53</v>
      </c>
      <c r="AI761" t="s">
        <v>54</v>
      </c>
      <c r="AJ761">
        <v>2</v>
      </c>
      <c r="AK761">
        <v>1</v>
      </c>
      <c r="AL761">
        <v>1</v>
      </c>
      <c r="AM761" t="s">
        <v>55</v>
      </c>
      <c r="AN761" t="s">
        <v>56</v>
      </c>
      <c r="AP761">
        <v>1</v>
      </c>
      <c r="AQ761" t="s">
        <v>57</v>
      </c>
      <c r="AR761">
        <v>0</v>
      </c>
      <c r="AW761" t="s">
        <v>58</v>
      </c>
      <c r="AX761">
        <v>0</v>
      </c>
      <c r="AY761">
        <v>2</v>
      </c>
      <c r="AZ761">
        <v>0.5</v>
      </c>
      <c r="BA761">
        <v>0.5</v>
      </c>
      <c r="BB761" t="s">
        <v>59</v>
      </c>
    </row>
    <row r="762" spans="1:54" x14ac:dyDescent="0.2">
      <c r="A762" s="4" t="str">
        <f>VLOOKUP(F762,'Matching-Tabelle'!$A$57:$B$61,2,FALSE)</f>
        <v>curdin.schenkel@tkb.ch</v>
      </c>
      <c r="B762" s="4" t="str">
        <f>VLOOKUP(J762,'Matching-Tabelle'!$A$1:$B$52,2,FALSE)</f>
        <v>WPI CTB</v>
      </c>
      <c r="C762" s="4">
        <v>2.5</v>
      </c>
      <c r="D762" s="4" t="s">
        <v>364</v>
      </c>
      <c r="E762" s="5">
        <v>42485</v>
      </c>
      <c r="F762" t="s">
        <v>46</v>
      </c>
      <c r="G762" t="s">
        <v>47</v>
      </c>
      <c r="H762" t="s">
        <v>48</v>
      </c>
      <c r="I762" s="1"/>
      <c r="J762">
        <v>921</v>
      </c>
      <c r="K762" t="s">
        <v>224</v>
      </c>
      <c r="L762" t="s">
        <v>225</v>
      </c>
      <c r="M762">
        <v>990001</v>
      </c>
      <c r="N762" t="s">
        <v>51</v>
      </c>
      <c r="O762">
        <v>2.5</v>
      </c>
      <c r="Q762">
        <v>2.5</v>
      </c>
      <c r="S762" t="s">
        <v>364</v>
      </c>
      <c r="AE762">
        <v>12</v>
      </c>
      <c r="AF762">
        <v>7.6</v>
      </c>
      <c r="AG762">
        <v>5</v>
      </c>
      <c r="AH762" t="s">
        <v>53</v>
      </c>
      <c r="AI762" t="s">
        <v>54</v>
      </c>
      <c r="AJ762">
        <v>2</v>
      </c>
      <c r="AK762">
        <v>1</v>
      </c>
      <c r="AL762">
        <v>1</v>
      </c>
      <c r="AM762" t="s">
        <v>55</v>
      </c>
      <c r="AN762" t="s">
        <v>56</v>
      </c>
      <c r="AP762">
        <v>1</v>
      </c>
      <c r="AQ762" t="s">
        <v>57</v>
      </c>
      <c r="AR762">
        <v>0</v>
      </c>
      <c r="AW762" t="s">
        <v>58</v>
      </c>
      <c r="AX762">
        <v>0</v>
      </c>
      <c r="AY762">
        <v>2</v>
      </c>
      <c r="AZ762">
        <v>2.5</v>
      </c>
      <c r="BA762">
        <v>2.5</v>
      </c>
      <c r="BB762" t="s">
        <v>59</v>
      </c>
    </row>
    <row r="763" spans="1:54" x14ac:dyDescent="0.2">
      <c r="A763" s="4" t="str">
        <f>VLOOKUP(F763,'Matching-Tabelle'!$A$57:$B$61,2,FALSE)</f>
        <v>curdin.schenkel@tkb.ch</v>
      </c>
      <c r="B763" s="4" t="str">
        <f>VLOOKUP(J763,'Matching-Tabelle'!$A$1:$B$52,2,FALSE)</f>
        <v>WPI CTB</v>
      </c>
      <c r="C763" s="4">
        <v>1</v>
      </c>
      <c r="D763" s="4" t="s">
        <v>374</v>
      </c>
      <c r="E763" s="5">
        <v>42488</v>
      </c>
      <c r="F763" t="s">
        <v>46</v>
      </c>
      <c r="G763" t="s">
        <v>47</v>
      </c>
      <c r="H763" t="s">
        <v>48</v>
      </c>
      <c r="I763" s="1"/>
      <c r="J763">
        <v>921</v>
      </c>
      <c r="K763" t="s">
        <v>224</v>
      </c>
      <c r="L763" t="s">
        <v>225</v>
      </c>
      <c r="M763">
        <v>990001</v>
      </c>
      <c r="N763" t="s">
        <v>51</v>
      </c>
      <c r="O763">
        <v>1</v>
      </c>
      <c r="Q763">
        <v>1</v>
      </c>
      <c r="S763" t="s">
        <v>374</v>
      </c>
      <c r="AE763">
        <v>12</v>
      </c>
      <c r="AF763">
        <v>7.6</v>
      </c>
      <c r="AG763">
        <v>5</v>
      </c>
      <c r="AH763" t="s">
        <v>53</v>
      </c>
      <c r="AI763" t="s">
        <v>54</v>
      </c>
      <c r="AJ763">
        <v>2</v>
      </c>
      <c r="AK763">
        <v>1</v>
      </c>
      <c r="AL763">
        <v>1</v>
      </c>
      <c r="AM763" t="s">
        <v>55</v>
      </c>
      <c r="AN763" t="s">
        <v>56</v>
      </c>
      <c r="AP763">
        <v>1</v>
      </c>
      <c r="AQ763" t="s">
        <v>57</v>
      </c>
      <c r="AR763">
        <v>0</v>
      </c>
      <c r="AW763" t="s">
        <v>58</v>
      </c>
      <c r="AX763">
        <v>0</v>
      </c>
      <c r="AY763">
        <v>2</v>
      </c>
      <c r="AZ763">
        <v>1</v>
      </c>
      <c r="BA763">
        <v>1</v>
      </c>
      <c r="BB763" t="s">
        <v>59</v>
      </c>
    </row>
    <row r="764" spans="1:54" x14ac:dyDescent="0.2">
      <c r="A764" s="4" t="str">
        <f>VLOOKUP(F764,'Matching-Tabelle'!$A$57:$B$61,2,FALSE)</f>
        <v>curdin.schenkel@tkb.ch</v>
      </c>
      <c r="B764" s="4" t="str">
        <f>VLOOKUP(J764,'Matching-Tabelle'!$A$1:$B$52,2,FALSE)</f>
        <v>WPI CTB</v>
      </c>
      <c r="C764" s="4">
        <v>1</v>
      </c>
      <c r="D764" s="4" t="s">
        <v>398</v>
      </c>
      <c r="E764" s="5">
        <v>42497</v>
      </c>
      <c r="F764" t="s">
        <v>46</v>
      </c>
      <c r="G764" t="s">
        <v>47</v>
      </c>
      <c r="H764" t="s">
        <v>48</v>
      </c>
      <c r="I764" s="1"/>
      <c r="J764">
        <v>921</v>
      </c>
      <c r="K764" t="s">
        <v>224</v>
      </c>
      <c r="L764" t="s">
        <v>225</v>
      </c>
      <c r="M764">
        <v>990001</v>
      </c>
      <c r="N764" t="s">
        <v>51</v>
      </c>
      <c r="O764">
        <v>1</v>
      </c>
      <c r="Q764">
        <v>1</v>
      </c>
      <c r="S764" t="s">
        <v>398</v>
      </c>
      <c r="AE764">
        <v>12</v>
      </c>
      <c r="AF764">
        <v>7.6</v>
      </c>
      <c r="AG764">
        <v>5</v>
      </c>
      <c r="AH764" t="s">
        <v>53</v>
      </c>
      <c r="AI764" t="s">
        <v>54</v>
      </c>
      <c r="AJ764">
        <v>2</v>
      </c>
      <c r="AK764">
        <v>1</v>
      </c>
      <c r="AL764">
        <v>1</v>
      </c>
      <c r="AM764" t="s">
        <v>55</v>
      </c>
      <c r="AN764" t="s">
        <v>56</v>
      </c>
      <c r="AP764">
        <v>1</v>
      </c>
      <c r="AQ764" t="s">
        <v>57</v>
      </c>
      <c r="AR764">
        <v>0</v>
      </c>
      <c r="AW764" t="s">
        <v>58</v>
      </c>
      <c r="AX764">
        <v>0</v>
      </c>
      <c r="AY764">
        <v>2</v>
      </c>
      <c r="AZ764">
        <v>1</v>
      </c>
      <c r="BA764">
        <v>1</v>
      </c>
      <c r="BB764" t="s">
        <v>59</v>
      </c>
    </row>
    <row r="765" spans="1:54" x14ac:dyDescent="0.2">
      <c r="A765" s="4" t="str">
        <f>VLOOKUP(F765,'Matching-Tabelle'!$A$57:$B$61,2,FALSE)</f>
        <v>curdin.schenkel@tkb.ch</v>
      </c>
      <c r="B765" s="4" t="str">
        <f>VLOOKUP(J765,'Matching-Tabelle'!$A$1:$B$52,2,FALSE)</f>
        <v>WPI CTB</v>
      </c>
      <c r="C765" s="4">
        <v>2</v>
      </c>
      <c r="D765" s="4" t="s">
        <v>171</v>
      </c>
      <c r="E765" s="5">
        <v>42514</v>
      </c>
      <c r="F765" t="s">
        <v>46</v>
      </c>
      <c r="G765" t="s">
        <v>47</v>
      </c>
      <c r="H765" t="s">
        <v>48</v>
      </c>
      <c r="I765" s="1"/>
      <c r="J765">
        <v>921</v>
      </c>
      <c r="K765" t="s">
        <v>224</v>
      </c>
      <c r="L765" t="s">
        <v>225</v>
      </c>
      <c r="M765">
        <v>990001</v>
      </c>
      <c r="N765" t="s">
        <v>51</v>
      </c>
      <c r="O765">
        <v>2</v>
      </c>
      <c r="Q765">
        <v>2</v>
      </c>
      <c r="S765" t="s">
        <v>171</v>
      </c>
      <c r="AE765">
        <v>12</v>
      </c>
      <c r="AF765">
        <v>7.6</v>
      </c>
      <c r="AG765">
        <v>5</v>
      </c>
      <c r="AH765" t="s">
        <v>53</v>
      </c>
      <c r="AI765" t="s">
        <v>54</v>
      </c>
      <c r="AJ765">
        <v>2</v>
      </c>
      <c r="AK765">
        <v>1</v>
      </c>
      <c r="AL765">
        <v>1</v>
      </c>
      <c r="AM765" t="s">
        <v>55</v>
      </c>
      <c r="AN765" t="s">
        <v>56</v>
      </c>
      <c r="AP765">
        <v>1</v>
      </c>
      <c r="AQ765" t="s">
        <v>57</v>
      </c>
      <c r="AR765">
        <v>0</v>
      </c>
      <c r="AW765" t="s">
        <v>58</v>
      </c>
      <c r="AX765">
        <v>0</v>
      </c>
      <c r="AY765">
        <v>2</v>
      </c>
      <c r="AZ765">
        <v>2</v>
      </c>
      <c r="BA765">
        <v>2</v>
      </c>
      <c r="BB765" t="s">
        <v>59</v>
      </c>
    </row>
    <row r="766" spans="1:54" x14ac:dyDescent="0.2">
      <c r="A766" s="4" t="str">
        <f>VLOOKUP(F766,'Matching-Tabelle'!$A$57:$B$61,2,FALSE)</f>
        <v>curdin.schenkel@tkb.ch</v>
      </c>
      <c r="B766" s="4" t="str">
        <f>VLOOKUP(J766,'Matching-Tabelle'!$A$1:$B$52,2,FALSE)</f>
        <v>WPI CTB</v>
      </c>
      <c r="C766" s="4">
        <v>0.5</v>
      </c>
      <c r="D766" s="4" t="s">
        <v>429</v>
      </c>
      <c r="E766" s="5">
        <v>42515</v>
      </c>
      <c r="F766" t="s">
        <v>46</v>
      </c>
      <c r="G766" t="s">
        <v>47</v>
      </c>
      <c r="H766" t="s">
        <v>48</v>
      </c>
      <c r="I766" s="1"/>
      <c r="J766">
        <v>921</v>
      </c>
      <c r="K766" t="s">
        <v>224</v>
      </c>
      <c r="L766" t="s">
        <v>225</v>
      </c>
      <c r="M766">
        <v>990001</v>
      </c>
      <c r="N766" t="s">
        <v>51</v>
      </c>
      <c r="O766">
        <v>0.5</v>
      </c>
      <c r="Q766">
        <v>0.5</v>
      </c>
      <c r="S766" t="s">
        <v>429</v>
      </c>
      <c r="AE766">
        <v>12</v>
      </c>
      <c r="AF766">
        <v>7.6</v>
      </c>
      <c r="AG766">
        <v>5</v>
      </c>
      <c r="AH766" t="s">
        <v>53</v>
      </c>
      <c r="AI766" t="s">
        <v>54</v>
      </c>
      <c r="AJ766">
        <v>2</v>
      </c>
      <c r="AK766">
        <v>1</v>
      </c>
      <c r="AL766">
        <v>1</v>
      </c>
      <c r="AM766" t="s">
        <v>55</v>
      </c>
      <c r="AN766" t="s">
        <v>56</v>
      </c>
      <c r="AP766">
        <v>1</v>
      </c>
      <c r="AQ766" t="s">
        <v>57</v>
      </c>
      <c r="AR766">
        <v>0</v>
      </c>
      <c r="AW766" t="s">
        <v>58</v>
      </c>
      <c r="AX766">
        <v>0</v>
      </c>
      <c r="AY766">
        <v>2</v>
      </c>
      <c r="AZ766">
        <v>0.5</v>
      </c>
      <c r="BA766">
        <v>0.5</v>
      </c>
      <c r="BB766" t="s">
        <v>59</v>
      </c>
    </row>
    <row r="767" spans="1:54" x14ac:dyDescent="0.2">
      <c r="A767" s="4" t="str">
        <f>VLOOKUP(F767,'Matching-Tabelle'!$A$57:$B$61,2,FALSE)</f>
        <v>curdin.schenkel@tkb.ch</v>
      </c>
      <c r="B767" s="4" t="str">
        <f>VLOOKUP(J767,'Matching-Tabelle'!$A$1:$B$52,2,FALSE)</f>
        <v>WPI CTB</v>
      </c>
      <c r="C767" s="4">
        <v>0.5</v>
      </c>
      <c r="D767" s="4" t="s">
        <v>440</v>
      </c>
      <c r="E767" s="5">
        <v>42517</v>
      </c>
      <c r="F767" t="s">
        <v>46</v>
      </c>
      <c r="G767" t="s">
        <v>47</v>
      </c>
      <c r="H767" t="s">
        <v>48</v>
      </c>
      <c r="I767" s="1"/>
      <c r="J767">
        <v>921</v>
      </c>
      <c r="K767" t="s">
        <v>224</v>
      </c>
      <c r="L767" t="s">
        <v>225</v>
      </c>
      <c r="M767">
        <v>990001</v>
      </c>
      <c r="N767" t="s">
        <v>51</v>
      </c>
      <c r="O767">
        <v>0.5</v>
      </c>
      <c r="Q767">
        <v>0.5</v>
      </c>
      <c r="S767" t="s">
        <v>440</v>
      </c>
      <c r="AE767">
        <v>12</v>
      </c>
      <c r="AF767">
        <v>7.6</v>
      </c>
      <c r="AG767">
        <v>5</v>
      </c>
      <c r="AH767" t="s">
        <v>53</v>
      </c>
      <c r="AI767" t="s">
        <v>54</v>
      </c>
      <c r="AJ767">
        <v>2</v>
      </c>
      <c r="AK767">
        <v>1</v>
      </c>
      <c r="AL767">
        <v>1</v>
      </c>
      <c r="AM767" t="s">
        <v>55</v>
      </c>
      <c r="AN767" t="s">
        <v>56</v>
      </c>
      <c r="AP767">
        <v>1</v>
      </c>
      <c r="AQ767" t="s">
        <v>57</v>
      </c>
      <c r="AR767">
        <v>0</v>
      </c>
      <c r="AW767" t="s">
        <v>58</v>
      </c>
      <c r="AX767">
        <v>0</v>
      </c>
      <c r="AY767">
        <v>2</v>
      </c>
      <c r="AZ767">
        <v>0.5</v>
      </c>
      <c r="BA767">
        <v>0.5</v>
      </c>
      <c r="BB767" t="s">
        <v>59</v>
      </c>
    </row>
    <row r="768" spans="1:54" x14ac:dyDescent="0.2">
      <c r="A768" s="4" t="str">
        <f>VLOOKUP(F768,'Matching-Tabelle'!$A$57:$B$61,2,FALSE)</f>
        <v>curdin.schenkel@tkb.ch</v>
      </c>
      <c r="B768" s="4" t="str">
        <f>VLOOKUP(J768,'Matching-Tabelle'!$A$1:$B$52,2,FALSE)</f>
        <v>WPI CTB</v>
      </c>
      <c r="C768" s="4">
        <v>0.5</v>
      </c>
      <c r="D768" s="4" t="s">
        <v>447</v>
      </c>
      <c r="E768" s="5">
        <v>42521</v>
      </c>
      <c r="F768" t="s">
        <v>46</v>
      </c>
      <c r="G768" t="s">
        <v>47</v>
      </c>
      <c r="H768" t="s">
        <v>48</v>
      </c>
      <c r="I768" s="1"/>
      <c r="J768">
        <v>921</v>
      </c>
      <c r="K768" t="s">
        <v>224</v>
      </c>
      <c r="L768" t="s">
        <v>225</v>
      </c>
      <c r="M768">
        <v>990001</v>
      </c>
      <c r="N768" t="s">
        <v>51</v>
      </c>
      <c r="O768">
        <v>0.5</v>
      </c>
      <c r="Q768">
        <v>0.5</v>
      </c>
      <c r="S768" t="s">
        <v>447</v>
      </c>
      <c r="AE768">
        <v>12</v>
      </c>
      <c r="AF768">
        <v>7.6</v>
      </c>
      <c r="AG768">
        <v>5</v>
      </c>
      <c r="AH768" t="s">
        <v>53</v>
      </c>
      <c r="AI768" t="s">
        <v>54</v>
      </c>
      <c r="AJ768">
        <v>2</v>
      </c>
      <c r="AK768">
        <v>1</v>
      </c>
      <c r="AL768">
        <v>1</v>
      </c>
      <c r="AM768" t="s">
        <v>55</v>
      </c>
      <c r="AN768" t="s">
        <v>56</v>
      </c>
      <c r="AP768">
        <v>1</v>
      </c>
      <c r="AQ768" t="s">
        <v>57</v>
      </c>
      <c r="AR768">
        <v>0</v>
      </c>
      <c r="AW768" t="s">
        <v>58</v>
      </c>
      <c r="AX768">
        <v>0</v>
      </c>
      <c r="AY768">
        <v>2</v>
      </c>
      <c r="AZ768">
        <v>0.5</v>
      </c>
      <c r="BA768">
        <v>0.5</v>
      </c>
      <c r="BB768" t="s">
        <v>59</v>
      </c>
    </row>
    <row r="769" spans="1:54" x14ac:dyDescent="0.2">
      <c r="A769" s="4" t="str">
        <f>VLOOKUP(F769,'Matching-Tabelle'!$A$57:$B$61,2,FALSE)</f>
        <v>curdin.schenkel@tkb.ch</v>
      </c>
      <c r="B769" s="4" t="str">
        <f>VLOOKUP(J769,'Matching-Tabelle'!$A$1:$B$52,2,FALSE)</f>
        <v>WPI CTB</v>
      </c>
      <c r="C769" s="4">
        <v>0.75</v>
      </c>
      <c r="D769" s="4" t="s">
        <v>449</v>
      </c>
      <c r="E769" s="5">
        <v>42521</v>
      </c>
      <c r="F769" t="s">
        <v>46</v>
      </c>
      <c r="G769" t="s">
        <v>47</v>
      </c>
      <c r="H769" t="s">
        <v>48</v>
      </c>
      <c r="I769" s="1"/>
      <c r="J769">
        <v>921</v>
      </c>
      <c r="K769" t="s">
        <v>224</v>
      </c>
      <c r="L769" t="s">
        <v>225</v>
      </c>
      <c r="M769">
        <v>990001</v>
      </c>
      <c r="N769" t="s">
        <v>51</v>
      </c>
      <c r="O769">
        <v>0.75</v>
      </c>
      <c r="Q769">
        <v>0.75</v>
      </c>
      <c r="S769" t="s">
        <v>449</v>
      </c>
      <c r="AE769">
        <v>12</v>
      </c>
      <c r="AF769">
        <v>7.6</v>
      </c>
      <c r="AG769">
        <v>5</v>
      </c>
      <c r="AH769" t="s">
        <v>53</v>
      </c>
      <c r="AI769" t="s">
        <v>54</v>
      </c>
      <c r="AJ769">
        <v>2</v>
      </c>
      <c r="AK769">
        <v>1</v>
      </c>
      <c r="AL769">
        <v>1</v>
      </c>
      <c r="AM769" t="s">
        <v>55</v>
      </c>
      <c r="AN769" t="s">
        <v>56</v>
      </c>
      <c r="AP769">
        <v>1</v>
      </c>
      <c r="AQ769" t="s">
        <v>57</v>
      </c>
      <c r="AR769">
        <v>0</v>
      </c>
      <c r="AW769" t="s">
        <v>58</v>
      </c>
      <c r="AX769">
        <v>0</v>
      </c>
      <c r="AY769">
        <v>2</v>
      </c>
      <c r="AZ769">
        <v>0.75</v>
      </c>
      <c r="BA769">
        <v>0.75</v>
      </c>
      <c r="BB769" t="s">
        <v>59</v>
      </c>
    </row>
    <row r="770" spans="1:54" x14ac:dyDescent="0.2">
      <c r="A770" s="4" t="str">
        <f>VLOOKUP(F770,'Matching-Tabelle'!$A$57:$B$61,2,FALSE)</f>
        <v>curdin.schenkel@tkb.ch</v>
      </c>
      <c r="B770" s="4" t="str">
        <f>VLOOKUP(J770,'Matching-Tabelle'!$A$1:$B$52,2,FALSE)</f>
        <v>WPI CTB</v>
      </c>
      <c r="C770" s="4">
        <v>0.75</v>
      </c>
      <c r="D770" s="4" t="s">
        <v>450</v>
      </c>
      <c r="E770" s="5">
        <v>42521</v>
      </c>
      <c r="F770" t="s">
        <v>46</v>
      </c>
      <c r="G770" t="s">
        <v>47</v>
      </c>
      <c r="H770" t="s">
        <v>48</v>
      </c>
      <c r="I770" s="1"/>
      <c r="J770">
        <v>921</v>
      </c>
      <c r="K770" t="s">
        <v>224</v>
      </c>
      <c r="L770" t="s">
        <v>225</v>
      </c>
      <c r="M770">
        <v>990001</v>
      </c>
      <c r="N770" t="s">
        <v>51</v>
      </c>
      <c r="O770">
        <v>0.75</v>
      </c>
      <c r="Q770">
        <v>0.75</v>
      </c>
      <c r="S770" t="s">
        <v>450</v>
      </c>
      <c r="AE770">
        <v>12</v>
      </c>
      <c r="AF770">
        <v>7.6</v>
      </c>
      <c r="AG770">
        <v>5</v>
      </c>
      <c r="AH770" t="s">
        <v>53</v>
      </c>
      <c r="AI770" t="s">
        <v>54</v>
      </c>
      <c r="AJ770">
        <v>2</v>
      </c>
      <c r="AK770">
        <v>1</v>
      </c>
      <c r="AL770">
        <v>1</v>
      </c>
      <c r="AM770" t="s">
        <v>55</v>
      </c>
      <c r="AN770" t="s">
        <v>56</v>
      </c>
      <c r="AP770">
        <v>1</v>
      </c>
      <c r="AQ770" t="s">
        <v>57</v>
      </c>
      <c r="AR770">
        <v>0</v>
      </c>
      <c r="AW770" t="s">
        <v>58</v>
      </c>
      <c r="AX770">
        <v>0</v>
      </c>
      <c r="AY770">
        <v>2</v>
      </c>
      <c r="AZ770">
        <v>0.75</v>
      </c>
      <c r="BA770">
        <v>0.75</v>
      </c>
      <c r="BB770" t="s">
        <v>59</v>
      </c>
    </row>
    <row r="771" spans="1:54" x14ac:dyDescent="0.2">
      <c r="A771" s="4" t="str">
        <f>VLOOKUP(F771,'Matching-Tabelle'!$A$57:$B$61,2,FALSE)</f>
        <v>curdin.schenkel@tkb.ch</v>
      </c>
      <c r="B771" s="4" t="str">
        <f>VLOOKUP(J771,'Matching-Tabelle'!$A$1:$B$52,2,FALSE)</f>
        <v>WPI CTB</v>
      </c>
      <c r="C771" s="4">
        <v>0.5</v>
      </c>
      <c r="D771" s="4" t="s">
        <v>453</v>
      </c>
      <c r="E771" s="5">
        <v>42521</v>
      </c>
      <c r="F771" t="s">
        <v>46</v>
      </c>
      <c r="G771" t="s">
        <v>47</v>
      </c>
      <c r="H771" t="s">
        <v>48</v>
      </c>
      <c r="I771" s="1"/>
      <c r="J771">
        <v>921</v>
      </c>
      <c r="K771" t="s">
        <v>224</v>
      </c>
      <c r="L771" t="s">
        <v>225</v>
      </c>
      <c r="M771">
        <v>990001</v>
      </c>
      <c r="N771" t="s">
        <v>51</v>
      </c>
      <c r="O771">
        <v>0.5</v>
      </c>
      <c r="Q771">
        <v>0.5</v>
      </c>
      <c r="S771" t="s">
        <v>453</v>
      </c>
      <c r="AE771">
        <v>12</v>
      </c>
      <c r="AF771">
        <v>7.6</v>
      </c>
      <c r="AG771">
        <v>5</v>
      </c>
      <c r="AH771" t="s">
        <v>53</v>
      </c>
      <c r="AI771" t="s">
        <v>54</v>
      </c>
      <c r="AJ771">
        <v>2</v>
      </c>
      <c r="AK771">
        <v>1</v>
      </c>
      <c r="AL771">
        <v>1</v>
      </c>
      <c r="AM771" t="s">
        <v>55</v>
      </c>
      <c r="AN771" t="s">
        <v>56</v>
      </c>
      <c r="AP771">
        <v>1</v>
      </c>
      <c r="AQ771" t="s">
        <v>57</v>
      </c>
      <c r="AR771">
        <v>0</v>
      </c>
      <c r="AW771" t="s">
        <v>58</v>
      </c>
      <c r="AX771">
        <v>0</v>
      </c>
      <c r="AY771">
        <v>2</v>
      </c>
      <c r="AZ771">
        <v>0.5</v>
      </c>
      <c r="BA771">
        <v>0.5</v>
      </c>
      <c r="BB771" t="s">
        <v>59</v>
      </c>
    </row>
    <row r="772" spans="1:54" x14ac:dyDescent="0.2">
      <c r="A772" s="4" t="str">
        <f>VLOOKUP(F772,'Matching-Tabelle'!$A$57:$B$61,2,FALSE)</f>
        <v>curdin.schenkel@tkb.ch</v>
      </c>
      <c r="B772" s="4" t="str">
        <f>VLOOKUP(J772,'Matching-Tabelle'!$A$1:$B$52,2,FALSE)</f>
        <v>WPI CTB</v>
      </c>
      <c r="C772" s="4">
        <v>0.75</v>
      </c>
      <c r="D772" s="4" t="s">
        <v>469</v>
      </c>
      <c r="E772" s="5">
        <v>42524</v>
      </c>
      <c r="F772" t="s">
        <v>46</v>
      </c>
      <c r="G772" t="s">
        <v>47</v>
      </c>
      <c r="H772" t="s">
        <v>48</v>
      </c>
      <c r="I772" s="1"/>
      <c r="J772">
        <v>921</v>
      </c>
      <c r="K772" t="s">
        <v>224</v>
      </c>
      <c r="L772" t="s">
        <v>225</v>
      </c>
      <c r="M772">
        <v>990001</v>
      </c>
      <c r="N772" t="s">
        <v>51</v>
      </c>
      <c r="O772">
        <v>0.75</v>
      </c>
      <c r="Q772">
        <v>0.75</v>
      </c>
      <c r="S772" t="s">
        <v>469</v>
      </c>
      <c r="AE772">
        <v>12</v>
      </c>
      <c r="AF772">
        <v>7.6</v>
      </c>
      <c r="AG772">
        <v>5</v>
      </c>
      <c r="AH772" t="s">
        <v>53</v>
      </c>
      <c r="AI772" t="s">
        <v>54</v>
      </c>
      <c r="AJ772">
        <v>2</v>
      </c>
      <c r="AK772">
        <v>1</v>
      </c>
      <c r="AL772">
        <v>1</v>
      </c>
      <c r="AM772" t="s">
        <v>55</v>
      </c>
      <c r="AN772" t="s">
        <v>56</v>
      </c>
      <c r="AP772">
        <v>1</v>
      </c>
      <c r="AQ772" t="s">
        <v>57</v>
      </c>
      <c r="AR772">
        <v>0</v>
      </c>
      <c r="AW772" t="s">
        <v>58</v>
      </c>
      <c r="AX772">
        <v>0</v>
      </c>
      <c r="AY772">
        <v>2</v>
      </c>
      <c r="AZ772">
        <v>0.75</v>
      </c>
      <c r="BA772">
        <v>0.75</v>
      </c>
      <c r="BB772" t="s">
        <v>59</v>
      </c>
    </row>
    <row r="773" spans="1:54" x14ac:dyDescent="0.2">
      <c r="A773" s="4" t="str">
        <f>VLOOKUP(F773,'Matching-Tabelle'!$A$57:$B$61,2,FALSE)</f>
        <v>curdin.schenkel@tkb.ch</v>
      </c>
      <c r="B773" s="4" t="str">
        <f>VLOOKUP(J773,'Matching-Tabelle'!$A$1:$B$52,2,FALSE)</f>
        <v>WPI CTB</v>
      </c>
      <c r="C773" s="4">
        <v>8</v>
      </c>
      <c r="D773" s="4" t="s">
        <v>520</v>
      </c>
      <c r="E773" s="5">
        <v>42549</v>
      </c>
      <c r="F773" t="s">
        <v>46</v>
      </c>
      <c r="G773" t="s">
        <v>47</v>
      </c>
      <c r="H773" t="s">
        <v>48</v>
      </c>
      <c r="I773" s="1"/>
      <c r="J773">
        <v>921</v>
      </c>
      <c r="K773" t="s">
        <v>224</v>
      </c>
      <c r="L773" t="s">
        <v>225</v>
      </c>
      <c r="M773">
        <v>990001</v>
      </c>
      <c r="N773" t="s">
        <v>51</v>
      </c>
      <c r="O773">
        <v>8</v>
      </c>
      <c r="Q773">
        <v>8</v>
      </c>
      <c r="S773" t="s">
        <v>520</v>
      </c>
      <c r="AE773">
        <v>12</v>
      </c>
      <c r="AF773">
        <v>7.6</v>
      </c>
      <c r="AG773">
        <v>5</v>
      </c>
      <c r="AH773" t="s">
        <v>53</v>
      </c>
      <c r="AI773" t="s">
        <v>54</v>
      </c>
      <c r="AJ773">
        <v>2</v>
      </c>
      <c r="AK773">
        <v>1</v>
      </c>
      <c r="AL773">
        <v>1</v>
      </c>
      <c r="AM773" t="s">
        <v>55</v>
      </c>
      <c r="AN773" t="s">
        <v>56</v>
      </c>
      <c r="AP773">
        <v>1</v>
      </c>
      <c r="AQ773" t="s">
        <v>57</v>
      </c>
      <c r="AR773">
        <v>0</v>
      </c>
      <c r="AW773" t="s">
        <v>58</v>
      </c>
      <c r="AX773">
        <v>0</v>
      </c>
      <c r="AY773">
        <v>2</v>
      </c>
      <c r="AZ773">
        <v>8</v>
      </c>
      <c r="BA773">
        <v>8</v>
      </c>
      <c r="BB773" t="s">
        <v>59</v>
      </c>
    </row>
    <row r="774" spans="1:54" x14ac:dyDescent="0.2">
      <c r="A774" s="4" t="str">
        <f>VLOOKUP(F774,'Matching-Tabelle'!$A$57:$B$61,2,FALSE)</f>
        <v>curdin.schenkel@tkb.ch</v>
      </c>
      <c r="B774" s="4" t="str">
        <f>VLOOKUP(J774,'Matching-Tabelle'!$A$1:$B$52,2,FALSE)</f>
        <v>WPI CTB</v>
      </c>
      <c r="C774" s="4">
        <v>1</v>
      </c>
      <c r="D774" s="4" t="s">
        <v>534</v>
      </c>
      <c r="E774" s="5">
        <v>42552</v>
      </c>
      <c r="F774" t="s">
        <v>46</v>
      </c>
      <c r="G774" t="s">
        <v>47</v>
      </c>
      <c r="H774" t="s">
        <v>48</v>
      </c>
      <c r="I774" s="1"/>
      <c r="J774">
        <v>921</v>
      </c>
      <c r="K774" t="s">
        <v>224</v>
      </c>
      <c r="L774" t="s">
        <v>225</v>
      </c>
      <c r="M774">
        <v>990001</v>
      </c>
      <c r="N774" t="s">
        <v>51</v>
      </c>
      <c r="O774">
        <v>1</v>
      </c>
      <c r="Q774">
        <v>1</v>
      </c>
      <c r="S774" t="s">
        <v>534</v>
      </c>
      <c r="AE774">
        <v>12</v>
      </c>
      <c r="AF774">
        <v>7.6</v>
      </c>
      <c r="AG774">
        <v>5</v>
      </c>
      <c r="AH774" t="s">
        <v>53</v>
      </c>
      <c r="AI774" t="s">
        <v>54</v>
      </c>
      <c r="AJ774">
        <v>2</v>
      </c>
      <c r="AK774">
        <v>1</v>
      </c>
      <c r="AL774">
        <v>1</v>
      </c>
      <c r="AM774" t="s">
        <v>55</v>
      </c>
      <c r="AN774" t="s">
        <v>56</v>
      </c>
      <c r="AP774">
        <v>1</v>
      </c>
      <c r="AQ774" t="s">
        <v>57</v>
      </c>
      <c r="AR774">
        <v>0</v>
      </c>
      <c r="AW774" t="s">
        <v>58</v>
      </c>
      <c r="AX774">
        <v>0</v>
      </c>
      <c r="AY774">
        <v>2</v>
      </c>
      <c r="AZ774">
        <v>1</v>
      </c>
      <c r="BA774">
        <v>1</v>
      </c>
      <c r="BB774" t="s">
        <v>59</v>
      </c>
    </row>
    <row r="775" spans="1:54" x14ac:dyDescent="0.2">
      <c r="A775" s="4" t="str">
        <f>VLOOKUP(F775,'Matching-Tabelle'!$A$57:$B$61,2,FALSE)</f>
        <v>curdin.schenkel@tkb.ch</v>
      </c>
      <c r="B775" s="4" t="str">
        <f>VLOOKUP(J775,'Matching-Tabelle'!$A$1:$B$52,2,FALSE)</f>
        <v>WPI CTB</v>
      </c>
      <c r="C775" s="4">
        <v>8</v>
      </c>
      <c r="D775" s="4" t="s">
        <v>642</v>
      </c>
      <c r="E775" s="5">
        <v>42636</v>
      </c>
      <c r="F775" t="s">
        <v>46</v>
      </c>
      <c r="G775" t="s">
        <v>47</v>
      </c>
      <c r="H775" t="s">
        <v>48</v>
      </c>
      <c r="I775" s="1"/>
      <c r="J775">
        <v>921</v>
      </c>
      <c r="K775" t="s">
        <v>224</v>
      </c>
      <c r="L775" t="s">
        <v>225</v>
      </c>
      <c r="M775">
        <v>990001</v>
      </c>
      <c r="N775" t="s">
        <v>51</v>
      </c>
      <c r="O775">
        <v>8</v>
      </c>
      <c r="Q775">
        <v>8</v>
      </c>
      <c r="S775" t="s">
        <v>642</v>
      </c>
      <c r="AE775">
        <v>12</v>
      </c>
      <c r="AF775">
        <v>7.6</v>
      </c>
      <c r="AG775">
        <v>5</v>
      </c>
      <c r="AH775" t="s">
        <v>53</v>
      </c>
      <c r="AI775" t="s">
        <v>54</v>
      </c>
      <c r="AJ775">
        <v>2</v>
      </c>
      <c r="AK775">
        <v>1</v>
      </c>
      <c r="AL775">
        <v>1</v>
      </c>
      <c r="AM775" t="s">
        <v>55</v>
      </c>
      <c r="AN775" t="s">
        <v>56</v>
      </c>
      <c r="AP775">
        <v>1</v>
      </c>
      <c r="AQ775" t="s">
        <v>57</v>
      </c>
      <c r="AR775">
        <v>0</v>
      </c>
      <c r="AW775" t="s">
        <v>58</v>
      </c>
      <c r="AX775">
        <v>0</v>
      </c>
      <c r="AY775">
        <v>2</v>
      </c>
      <c r="AZ775">
        <v>8</v>
      </c>
      <c r="BA775">
        <v>8</v>
      </c>
      <c r="BB775" t="s">
        <v>59</v>
      </c>
    </row>
    <row r="776" spans="1:54" x14ac:dyDescent="0.2">
      <c r="A776" s="4" t="str">
        <f>VLOOKUP(F776,'Matching-Tabelle'!$A$57:$B$61,2,FALSE)</f>
        <v>curdin.schenkel@tkb.ch</v>
      </c>
      <c r="B776" s="4" t="str">
        <f>VLOOKUP(J776,'Matching-Tabelle'!$A$1:$B$52,2,FALSE)</f>
        <v>WPI CTB</v>
      </c>
      <c r="C776" s="4">
        <v>2</v>
      </c>
      <c r="D776" s="4" t="s">
        <v>736</v>
      </c>
      <c r="E776" s="5">
        <v>42695</v>
      </c>
      <c r="F776" t="s">
        <v>46</v>
      </c>
      <c r="G776" t="s">
        <v>47</v>
      </c>
      <c r="H776" t="s">
        <v>48</v>
      </c>
      <c r="I776" s="1"/>
      <c r="J776">
        <v>921</v>
      </c>
      <c r="K776" t="s">
        <v>224</v>
      </c>
      <c r="L776" t="s">
        <v>225</v>
      </c>
      <c r="M776">
        <v>990001</v>
      </c>
      <c r="N776" t="s">
        <v>51</v>
      </c>
      <c r="O776">
        <v>2</v>
      </c>
      <c r="Q776">
        <v>2</v>
      </c>
      <c r="S776" t="s">
        <v>736</v>
      </c>
      <c r="AE776">
        <v>12</v>
      </c>
      <c r="AF776">
        <v>7.6</v>
      </c>
      <c r="AG776">
        <v>5</v>
      </c>
      <c r="AH776" t="s">
        <v>53</v>
      </c>
      <c r="AI776" t="s">
        <v>54</v>
      </c>
      <c r="AJ776">
        <v>2</v>
      </c>
      <c r="AK776">
        <v>1</v>
      </c>
      <c r="AL776">
        <v>1</v>
      </c>
      <c r="AM776" t="s">
        <v>55</v>
      </c>
      <c r="AN776" t="s">
        <v>56</v>
      </c>
      <c r="AP776">
        <v>1</v>
      </c>
      <c r="AQ776" t="s">
        <v>57</v>
      </c>
      <c r="AR776">
        <v>0</v>
      </c>
      <c r="AW776" t="s">
        <v>58</v>
      </c>
      <c r="AX776">
        <v>0</v>
      </c>
      <c r="AY776">
        <v>2</v>
      </c>
      <c r="AZ776">
        <v>2</v>
      </c>
      <c r="BA776">
        <v>2</v>
      </c>
      <c r="BB776" t="s">
        <v>59</v>
      </c>
    </row>
    <row r="777" spans="1:54" x14ac:dyDescent="0.2">
      <c r="A777" s="4" t="str">
        <f>VLOOKUP(F777,'Matching-Tabelle'!$A$57:$B$61,2,FALSE)</f>
        <v>curdin.schenkel@tkb.ch</v>
      </c>
      <c r="B777" s="4" t="str">
        <f>VLOOKUP(J777,'Matching-Tabelle'!$A$1:$B$52,2,FALSE)</f>
        <v>WPI CTB</v>
      </c>
      <c r="C777" s="4">
        <v>0.5</v>
      </c>
      <c r="D777" s="4" t="s">
        <v>796</v>
      </c>
      <c r="E777" s="5">
        <v>42716</v>
      </c>
      <c r="F777" t="s">
        <v>46</v>
      </c>
      <c r="G777" t="s">
        <v>47</v>
      </c>
      <c r="H777" t="s">
        <v>48</v>
      </c>
      <c r="I777" s="1"/>
      <c r="J777">
        <v>921</v>
      </c>
      <c r="K777" t="s">
        <v>224</v>
      </c>
      <c r="L777" t="s">
        <v>225</v>
      </c>
      <c r="M777">
        <v>990001</v>
      </c>
      <c r="N777" t="s">
        <v>51</v>
      </c>
      <c r="O777">
        <v>0.5</v>
      </c>
      <c r="Q777">
        <v>0.5</v>
      </c>
      <c r="S777" t="s">
        <v>796</v>
      </c>
      <c r="AE777">
        <v>12</v>
      </c>
      <c r="AF777">
        <v>7.6</v>
      </c>
      <c r="AG777">
        <v>5</v>
      </c>
      <c r="AH777" t="s">
        <v>53</v>
      </c>
      <c r="AI777" t="s">
        <v>54</v>
      </c>
      <c r="AJ777">
        <v>2</v>
      </c>
      <c r="AK777">
        <v>1</v>
      </c>
      <c r="AL777">
        <v>1</v>
      </c>
      <c r="AM777" t="s">
        <v>55</v>
      </c>
      <c r="AN777" t="s">
        <v>56</v>
      </c>
      <c r="AP777">
        <v>1</v>
      </c>
      <c r="AQ777" t="s">
        <v>57</v>
      </c>
      <c r="AR777">
        <v>0</v>
      </c>
      <c r="AW777" t="s">
        <v>58</v>
      </c>
      <c r="AX777">
        <v>0</v>
      </c>
      <c r="AY777">
        <v>2</v>
      </c>
      <c r="AZ777">
        <v>0.5</v>
      </c>
      <c r="BA777">
        <v>0.5</v>
      </c>
      <c r="BB777" t="s">
        <v>59</v>
      </c>
    </row>
    <row r="778" spans="1:54" x14ac:dyDescent="0.2">
      <c r="A778" s="4" t="str">
        <f>VLOOKUP(F778,'Matching-Tabelle'!$A$57:$B$61,2,FALSE)</f>
        <v>curdin.schenkel@tkb.ch</v>
      </c>
      <c r="B778" s="4" t="str">
        <f>VLOOKUP(J778,'Matching-Tabelle'!$A$1:$B$52,2,FALSE)</f>
        <v>WPI CTB</v>
      </c>
      <c r="C778" s="4">
        <v>2.5</v>
      </c>
      <c r="D778" s="4" t="s">
        <v>813</v>
      </c>
      <c r="E778" s="5">
        <v>42720</v>
      </c>
      <c r="F778" t="s">
        <v>46</v>
      </c>
      <c r="G778" t="s">
        <v>47</v>
      </c>
      <c r="H778" t="s">
        <v>48</v>
      </c>
      <c r="I778" s="1"/>
      <c r="J778">
        <v>921</v>
      </c>
      <c r="K778" t="s">
        <v>224</v>
      </c>
      <c r="L778" t="s">
        <v>225</v>
      </c>
      <c r="M778">
        <v>990001</v>
      </c>
      <c r="N778" t="s">
        <v>51</v>
      </c>
      <c r="O778">
        <v>2.5</v>
      </c>
      <c r="Q778">
        <v>2.5</v>
      </c>
      <c r="S778" t="s">
        <v>813</v>
      </c>
      <c r="AE778">
        <v>12</v>
      </c>
      <c r="AF778">
        <v>7.6</v>
      </c>
      <c r="AG778">
        <v>5</v>
      </c>
      <c r="AH778" t="s">
        <v>53</v>
      </c>
      <c r="AI778" t="s">
        <v>54</v>
      </c>
      <c r="AJ778">
        <v>2</v>
      </c>
      <c r="AK778">
        <v>1</v>
      </c>
      <c r="AL778">
        <v>1</v>
      </c>
      <c r="AM778" t="s">
        <v>55</v>
      </c>
      <c r="AN778" t="s">
        <v>56</v>
      </c>
      <c r="AP778">
        <v>1</v>
      </c>
      <c r="AQ778" t="s">
        <v>57</v>
      </c>
      <c r="AR778">
        <v>0</v>
      </c>
      <c r="AW778" t="s">
        <v>58</v>
      </c>
      <c r="AX778">
        <v>0</v>
      </c>
      <c r="AY778">
        <v>2</v>
      </c>
      <c r="AZ778">
        <v>2.5</v>
      </c>
      <c r="BA778">
        <v>2.5</v>
      </c>
      <c r="BB778" t="s">
        <v>59</v>
      </c>
    </row>
    <row r="779" spans="1:54" x14ac:dyDescent="0.2">
      <c r="A779" s="4" t="str">
        <f>VLOOKUP(F779,'Matching-Tabelle'!$A$57:$B$61,2,FALSE)</f>
        <v>curdin.schenkel@tkb.ch</v>
      </c>
      <c r="B779" s="4" t="str">
        <f>VLOOKUP(J779,'Matching-Tabelle'!$A$1:$B$52,2,FALSE)</f>
        <v>WPI CTB</v>
      </c>
      <c r="C779" s="4">
        <v>0.75</v>
      </c>
      <c r="D779" s="4" t="s">
        <v>826</v>
      </c>
      <c r="E779" s="5">
        <v>42724</v>
      </c>
      <c r="F779" t="s">
        <v>46</v>
      </c>
      <c r="G779" t="s">
        <v>47</v>
      </c>
      <c r="H779" t="s">
        <v>48</v>
      </c>
      <c r="I779" s="1"/>
      <c r="J779">
        <v>921</v>
      </c>
      <c r="K779" t="s">
        <v>224</v>
      </c>
      <c r="L779" t="s">
        <v>225</v>
      </c>
      <c r="M779">
        <v>990001</v>
      </c>
      <c r="N779" t="s">
        <v>51</v>
      </c>
      <c r="O779">
        <v>0.75</v>
      </c>
      <c r="Q779">
        <v>0.75</v>
      </c>
      <c r="S779" t="s">
        <v>826</v>
      </c>
      <c r="AE779">
        <v>12</v>
      </c>
      <c r="AF779">
        <v>7.6</v>
      </c>
      <c r="AG779">
        <v>5</v>
      </c>
      <c r="AH779" t="s">
        <v>53</v>
      </c>
      <c r="AI779" t="s">
        <v>54</v>
      </c>
      <c r="AJ779">
        <v>2</v>
      </c>
      <c r="AK779">
        <v>1</v>
      </c>
      <c r="AL779">
        <v>1</v>
      </c>
      <c r="AM779" t="s">
        <v>55</v>
      </c>
      <c r="AN779" t="s">
        <v>56</v>
      </c>
      <c r="AP779">
        <v>1</v>
      </c>
      <c r="AQ779" t="s">
        <v>57</v>
      </c>
      <c r="AR779">
        <v>0</v>
      </c>
      <c r="AW779" t="s">
        <v>58</v>
      </c>
      <c r="AX779">
        <v>0</v>
      </c>
      <c r="AY779">
        <v>2</v>
      </c>
      <c r="AZ779">
        <v>0.75</v>
      </c>
      <c r="BA779">
        <v>0.75</v>
      </c>
      <c r="BB779" t="s">
        <v>59</v>
      </c>
    </row>
    <row r="780" spans="1:54" x14ac:dyDescent="0.2">
      <c r="A780" s="4" t="str">
        <f>VLOOKUP(F780,'Matching-Tabelle'!$A$57:$B$61,2,FALSE)</f>
        <v>curdin.schenkel@tkb.ch</v>
      </c>
      <c r="B780" s="4" t="str">
        <f>VLOOKUP(J780,'Matching-Tabelle'!$A$1:$B$52,2,FALSE)</f>
        <v>WPI CTB</v>
      </c>
      <c r="C780" s="4">
        <v>1.25</v>
      </c>
      <c r="D780" s="4" t="s">
        <v>136</v>
      </c>
      <c r="E780" s="5">
        <v>42380</v>
      </c>
      <c r="F780" t="s">
        <v>46</v>
      </c>
      <c r="G780" t="s">
        <v>47</v>
      </c>
      <c r="H780" t="s">
        <v>48</v>
      </c>
      <c r="I780" s="1"/>
      <c r="J780">
        <v>922</v>
      </c>
      <c r="K780" t="s">
        <v>134</v>
      </c>
      <c r="L780" t="s">
        <v>135</v>
      </c>
      <c r="M780">
        <v>990001</v>
      </c>
      <c r="N780" t="s">
        <v>51</v>
      </c>
      <c r="O780">
        <v>1.25</v>
      </c>
      <c r="Q780">
        <v>1.25</v>
      </c>
      <c r="S780" t="s">
        <v>136</v>
      </c>
      <c r="AE780">
        <v>12</v>
      </c>
      <c r="AF780">
        <v>7.6</v>
      </c>
      <c r="AG780">
        <v>5</v>
      </c>
      <c r="AH780" t="s">
        <v>53</v>
      </c>
      <c r="AI780" t="s">
        <v>54</v>
      </c>
      <c r="AJ780">
        <v>2</v>
      </c>
      <c r="AK780">
        <v>1</v>
      </c>
      <c r="AL780">
        <v>1</v>
      </c>
      <c r="AM780" t="s">
        <v>55</v>
      </c>
      <c r="AN780" t="s">
        <v>56</v>
      </c>
      <c r="AP780">
        <v>1</v>
      </c>
      <c r="AQ780" t="s">
        <v>57</v>
      </c>
      <c r="AR780">
        <v>0</v>
      </c>
      <c r="AW780" t="s">
        <v>58</v>
      </c>
      <c r="AX780">
        <v>0</v>
      </c>
      <c r="AY780">
        <v>2</v>
      </c>
      <c r="AZ780">
        <v>1.25</v>
      </c>
      <c r="BA780">
        <v>1.25</v>
      </c>
      <c r="BB780" t="s">
        <v>59</v>
      </c>
    </row>
    <row r="781" spans="1:54" x14ac:dyDescent="0.2">
      <c r="A781" s="4" t="str">
        <f>VLOOKUP(F781,'Matching-Tabelle'!$A$57:$B$61,2,FALSE)</f>
        <v>curdin.schenkel@tkb.ch</v>
      </c>
      <c r="B781" s="4" t="str">
        <f>VLOOKUP(J781,'Matching-Tabelle'!$A$1:$B$52,2,FALSE)</f>
        <v>WPI CTB</v>
      </c>
      <c r="C781" s="4">
        <v>1</v>
      </c>
      <c r="D781" s="4" t="s">
        <v>154</v>
      </c>
      <c r="E781" s="5">
        <v>42387</v>
      </c>
      <c r="F781" t="s">
        <v>46</v>
      </c>
      <c r="G781" t="s">
        <v>47</v>
      </c>
      <c r="H781" t="s">
        <v>48</v>
      </c>
      <c r="I781" s="1"/>
      <c r="J781">
        <v>922</v>
      </c>
      <c r="K781" t="s">
        <v>134</v>
      </c>
      <c r="L781" t="s">
        <v>135</v>
      </c>
      <c r="M781">
        <v>990001</v>
      </c>
      <c r="N781" t="s">
        <v>51</v>
      </c>
      <c r="O781">
        <v>1</v>
      </c>
      <c r="Q781">
        <v>1</v>
      </c>
      <c r="S781" t="s">
        <v>154</v>
      </c>
      <c r="AE781">
        <v>12</v>
      </c>
      <c r="AF781">
        <v>7.6</v>
      </c>
      <c r="AG781">
        <v>5</v>
      </c>
      <c r="AH781" t="s">
        <v>53</v>
      </c>
      <c r="AI781" t="s">
        <v>54</v>
      </c>
      <c r="AJ781">
        <v>2</v>
      </c>
      <c r="AK781">
        <v>1</v>
      </c>
      <c r="AL781">
        <v>1</v>
      </c>
      <c r="AM781" t="s">
        <v>55</v>
      </c>
      <c r="AN781" t="s">
        <v>56</v>
      </c>
      <c r="AP781">
        <v>1</v>
      </c>
      <c r="AQ781" t="s">
        <v>57</v>
      </c>
      <c r="AR781">
        <v>0</v>
      </c>
      <c r="AW781" t="s">
        <v>58</v>
      </c>
      <c r="AX781">
        <v>0</v>
      </c>
      <c r="AY781">
        <v>2</v>
      </c>
      <c r="AZ781">
        <v>1</v>
      </c>
      <c r="BA781">
        <v>1</v>
      </c>
      <c r="BB781" t="s">
        <v>59</v>
      </c>
    </row>
    <row r="782" spans="1:54" x14ac:dyDescent="0.2">
      <c r="A782" s="4" t="str">
        <f>VLOOKUP(F782,'Matching-Tabelle'!$A$57:$B$61,2,FALSE)</f>
        <v>curdin.schenkel@tkb.ch</v>
      </c>
      <c r="B782" s="4" t="str">
        <f>VLOOKUP(J782,'Matching-Tabelle'!$A$1:$B$52,2,FALSE)</f>
        <v>WPI CTB</v>
      </c>
      <c r="C782" s="4">
        <v>2</v>
      </c>
      <c r="D782" s="4" t="s">
        <v>155</v>
      </c>
      <c r="E782" s="5">
        <v>42387</v>
      </c>
      <c r="F782" t="s">
        <v>46</v>
      </c>
      <c r="G782" t="s">
        <v>47</v>
      </c>
      <c r="H782" t="s">
        <v>48</v>
      </c>
      <c r="I782" s="1"/>
      <c r="J782">
        <v>922</v>
      </c>
      <c r="K782" t="s">
        <v>134</v>
      </c>
      <c r="L782" t="s">
        <v>135</v>
      </c>
      <c r="M782">
        <v>990001</v>
      </c>
      <c r="N782" t="s">
        <v>51</v>
      </c>
      <c r="O782">
        <v>2</v>
      </c>
      <c r="Q782">
        <v>2</v>
      </c>
      <c r="S782" t="s">
        <v>155</v>
      </c>
      <c r="AE782">
        <v>12</v>
      </c>
      <c r="AF782">
        <v>7.6</v>
      </c>
      <c r="AG782">
        <v>5</v>
      </c>
      <c r="AH782" t="s">
        <v>53</v>
      </c>
      <c r="AI782" t="s">
        <v>54</v>
      </c>
      <c r="AJ782">
        <v>2</v>
      </c>
      <c r="AK782">
        <v>1</v>
      </c>
      <c r="AL782">
        <v>1</v>
      </c>
      <c r="AM782" t="s">
        <v>55</v>
      </c>
      <c r="AN782" t="s">
        <v>56</v>
      </c>
      <c r="AP782">
        <v>1</v>
      </c>
      <c r="AQ782" t="s">
        <v>57</v>
      </c>
      <c r="AR782">
        <v>0</v>
      </c>
      <c r="AW782" t="s">
        <v>58</v>
      </c>
      <c r="AX782">
        <v>0</v>
      </c>
      <c r="AY782">
        <v>2</v>
      </c>
      <c r="AZ782">
        <v>2</v>
      </c>
      <c r="BA782">
        <v>2</v>
      </c>
      <c r="BB782" t="s">
        <v>59</v>
      </c>
    </row>
    <row r="783" spans="1:54" x14ac:dyDescent="0.2">
      <c r="A783" s="4" t="str">
        <f>VLOOKUP(F783,'Matching-Tabelle'!$A$57:$B$61,2,FALSE)</f>
        <v>curdin.schenkel@tkb.ch</v>
      </c>
      <c r="B783" s="4" t="str">
        <f>VLOOKUP(J783,'Matching-Tabelle'!$A$1:$B$52,2,FALSE)</f>
        <v>WPI CTB</v>
      </c>
      <c r="C783" s="4">
        <v>1</v>
      </c>
      <c r="D783" s="4" t="s">
        <v>161</v>
      </c>
      <c r="E783" s="5">
        <v>42388</v>
      </c>
      <c r="F783" t="s">
        <v>46</v>
      </c>
      <c r="G783" t="s">
        <v>47</v>
      </c>
      <c r="H783" t="s">
        <v>48</v>
      </c>
      <c r="I783" s="1"/>
      <c r="J783">
        <v>922</v>
      </c>
      <c r="K783" t="s">
        <v>134</v>
      </c>
      <c r="L783" t="s">
        <v>135</v>
      </c>
      <c r="M783">
        <v>990001</v>
      </c>
      <c r="N783" t="s">
        <v>51</v>
      </c>
      <c r="O783">
        <v>1</v>
      </c>
      <c r="Q783">
        <v>1</v>
      </c>
      <c r="S783" t="s">
        <v>161</v>
      </c>
      <c r="AE783">
        <v>12</v>
      </c>
      <c r="AF783">
        <v>7.6</v>
      </c>
      <c r="AG783">
        <v>5</v>
      </c>
      <c r="AH783" t="s">
        <v>53</v>
      </c>
      <c r="AI783" t="s">
        <v>54</v>
      </c>
      <c r="AJ783">
        <v>2</v>
      </c>
      <c r="AK783">
        <v>1</v>
      </c>
      <c r="AL783">
        <v>1</v>
      </c>
      <c r="AM783" t="s">
        <v>55</v>
      </c>
      <c r="AN783" t="s">
        <v>56</v>
      </c>
      <c r="AP783">
        <v>1</v>
      </c>
      <c r="AQ783" t="s">
        <v>57</v>
      </c>
      <c r="AR783">
        <v>0</v>
      </c>
      <c r="AW783" t="s">
        <v>58</v>
      </c>
      <c r="AX783">
        <v>0</v>
      </c>
      <c r="AY783">
        <v>2</v>
      </c>
      <c r="AZ783">
        <v>1</v>
      </c>
      <c r="BA783">
        <v>1</v>
      </c>
      <c r="BB783" t="s">
        <v>59</v>
      </c>
    </row>
    <row r="784" spans="1:54" x14ac:dyDescent="0.2">
      <c r="A784" s="4" t="str">
        <f>VLOOKUP(F784,'Matching-Tabelle'!$A$57:$B$61,2,FALSE)</f>
        <v>curdin.schenkel@tkb.ch</v>
      </c>
      <c r="B784" s="4" t="str">
        <f>VLOOKUP(J784,'Matching-Tabelle'!$A$1:$B$52,2,FALSE)</f>
        <v>WPI CTB</v>
      </c>
      <c r="C784" s="4">
        <v>3</v>
      </c>
      <c r="D784" s="4" t="s">
        <v>168</v>
      </c>
      <c r="E784" s="5">
        <v>42394</v>
      </c>
      <c r="F784" t="s">
        <v>46</v>
      </c>
      <c r="G784" t="s">
        <v>47</v>
      </c>
      <c r="H784" t="s">
        <v>48</v>
      </c>
      <c r="I784" s="1"/>
      <c r="J784">
        <v>922</v>
      </c>
      <c r="K784" t="s">
        <v>134</v>
      </c>
      <c r="L784" t="s">
        <v>135</v>
      </c>
      <c r="M784">
        <v>990001</v>
      </c>
      <c r="N784" t="s">
        <v>51</v>
      </c>
      <c r="O784">
        <v>3</v>
      </c>
      <c r="Q784">
        <v>3</v>
      </c>
      <c r="S784" t="s">
        <v>168</v>
      </c>
      <c r="AE784">
        <v>12</v>
      </c>
      <c r="AF784">
        <v>7.6</v>
      </c>
      <c r="AG784">
        <v>5</v>
      </c>
      <c r="AH784" t="s">
        <v>53</v>
      </c>
      <c r="AI784" t="s">
        <v>54</v>
      </c>
      <c r="AJ784">
        <v>2</v>
      </c>
      <c r="AK784">
        <v>1</v>
      </c>
      <c r="AL784">
        <v>1</v>
      </c>
      <c r="AM784" t="s">
        <v>55</v>
      </c>
      <c r="AN784" t="s">
        <v>56</v>
      </c>
      <c r="AP784">
        <v>1</v>
      </c>
      <c r="AQ784" t="s">
        <v>57</v>
      </c>
      <c r="AR784">
        <v>0</v>
      </c>
      <c r="AW784" t="s">
        <v>58</v>
      </c>
      <c r="AX784">
        <v>0</v>
      </c>
      <c r="AY784">
        <v>2</v>
      </c>
      <c r="AZ784">
        <v>3</v>
      </c>
      <c r="BA784">
        <v>3</v>
      </c>
      <c r="BB784" t="s">
        <v>59</v>
      </c>
    </row>
    <row r="785" spans="1:54" x14ac:dyDescent="0.2">
      <c r="A785" s="4" t="str">
        <f>VLOOKUP(F785,'Matching-Tabelle'!$A$57:$B$61,2,FALSE)</f>
        <v>curdin.schenkel@tkb.ch</v>
      </c>
      <c r="B785" s="4" t="str">
        <f>VLOOKUP(J785,'Matching-Tabelle'!$A$1:$B$52,2,FALSE)</f>
        <v>WPI CTB</v>
      </c>
      <c r="C785" s="4">
        <v>8.5</v>
      </c>
      <c r="D785" s="4" t="s">
        <v>184</v>
      </c>
      <c r="E785" s="5">
        <v>42397</v>
      </c>
      <c r="F785" t="s">
        <v>46</v>
      </c>
      <c r="G785" t="s">
        <v>47</v>
      </c>
      <c r="H785" t="s">
        <v>48</v>
      </c>
      <c r="I785" s="1"/>
      <c r="J785">
        <v>922</v>
      </c>
      <c r="K785" t="s">
        <v>134</v>
      </c>
      <c r="L785" t="s">
        <v>135</v>
      </c>
      <c r="M785">
        <v>990001</v>
      </c>
      <c r="N785" t="s">
        <v>51</v>
      </c>
      <c r="O785">
        <v>8.5</v>
      </c>
      <c r="Q785">
        <v>8.5</v>
      </c>
      <c r="S785" t="s">
        <v>184</v>
      </c>
      <c r="AE785">
        <v>12</v>
      </c>
      <c r="AF785">
        <v>7.6</v>
      </c>
      <c r="AG785">
        <v>5</v>
      </c>
      <c r="AH785" t="s">
        <v>53</v>
      </c>
      <c r="AI785" t="s">
        <v>54</v>
      </c>
      <c r="AJ785">
        <v>2</v>
      </c>
      <c r="AK785">
        <v>1</v>
      </c>
      <c r="AL785">
        <v>1</v>
      </c>
      <c r="AM785" t="s">
        <v>55</v>
      </c>
      <c r="AN785" t="s">
        <v>56</v>
      </c>
      <c r="AP785">
        <v>1</v>
      </c>
      <c r="AQ785" t="s">
        <v>57</v>
      </c>
      <c r="AR785">
        <v>0</v>
      </c>
      <c r="AW785" t="s">
        <v>58</v>
      </c>
      <c r="AX785">
        <v>0</v>
      </c>
      <c r="AY785">
        <v>2</v>
      </c>
      <c r="AZ785">
        <v>8.5</v>
      </c>
      <c r="BA785">
        <v>8.5</v>
      </c>
      <c r="BB785" t="s">
        <v>59</v>
      </c>
    </row>
    <row r="786" spans="1:54" x14ac:dyDescent="0.2">
      <c r="A786" s="4" t="str">
        <f>VLOOKUP(F786,'Matching-Tabelle'!$A$57:$B$61,2,FALSE)</f>
        <v>curdin.schenkel@tkb.ch</v>
      </c>
      <c r="B786" s="4" t="str">
        <f>VLOOKUP(J786,'Matching-Tabelle'!$A$1:$B$52,2,FALSE)</f>
        <v>WPI CTB</v>
      </c>
      <c r="C786" s="4">
        <v>1</v>
      </c>
      <c r="D786" s="4" t="s">
        <v>186</v>
      </c>
      <c r="E786" s="5">
        <v>42398</v>
      </c>
      <c r="F786" t="s">
        <v>46</v>
      </c>
      <c r="G786" t="s">
        <v>47</v>
      </c>
      <c r="H786" t="s">
        <v>48</v>
      </c>
      <c r="I786" s="1"/>
      <c r="J786">
        <v>922</v>
      </c>
      <c r="K786" t="s">
        <v>134</v>
      </c>
      <c r="L786" t="s">
        <v>135</v>
      </c>
      <c r="M786">
        <v>990001</v>
      </c>
      <c r="N786" t="s">
        <v>51</v>
      </c>
      <c r="O786">
        <v>1</v>
      </c>
      <c r="Q786">
        <v>1</v>
      </c>
      <c r="S786" t="s">
        <v>186</v>
      </c>
      <c r="AE786">
        <v>12</v>
      </c>
      <c r="AF786">
        <v>7.6</v>
      </c>
      <c r="AG786">
        <v>5</v>
      </c>
      <c r="AH786" t="s">
        <v>53</v>
      </c>
      <c r="AI786" t="s">
        <v>54</v>
      </c>
      <c r="AJ786">
        <v>2</v>
      </c>
      <c r="AK786">
        <v>1</v>
      </c>
      <c r="AL786">
        <v>1</v>
      </c>
      <c r="AM786" t="s">
        <v>55</v>
      </c>
      <c r="AN786" t="s">
        <v>56</v>
      </c>
      <c r="AP786">
        <v>1</v>
      </c>
      <c r="AQ786" t="s">
        <v>57</v>
      </c>
      <c r="AR786">
        <v>0</v>
      </c>
      <c r="AW786" t="s">
        <v>58</v>
      </c>
      <c r="AX786">
        <v>0</v>
      </c>
      <c r="AY786">
        <v>2</v>
      </c>
      <c r="AZ786">
        <v>1</v>
      </c>
      <c r="BA786">
        <v>1</v>
      </c>
      <c r="BB786" t="s">
        <v>59</v>
      </c>
    </row>
    <row r="787" spans="1:54" x14ac:dyDescent="0.2">
      <c r="A787" s="4" t="str">
        <f>VLOOKUP(F787,'Matching-Tabelle'!$A$57:$B$61,2,FALSE)</f>
        <v>curdin.schenkel@tkb.ch</v>
      </c>
      <c r="B787" s="4" t="str">
        <f>VLOOKUP(J787,'Matching-Tabelle'!$A$1:$B$52,2,FALSE)</f>
        <v>WPI CTB</v>
      </c>
      <c r="C787" s="4">
        <v>2.5</v>
      </c>
      <c r="D787" s="4" t="s">
        <v>189</v>
      </c>
      <c r="E787" s="5">
        <v>42400</v>
      </c>
      <c r="F787" t="s">
        <v>46</v>
      </c>
      <c r="G787" t="s">
        <v>47</v>
      </c>
      <c r="H787" t="s">
        <v>48</v>
      </c>
      <c r="I787" s="1"/>
      <c r="J787">
        <v>922</v>
      </c>
      <c r="K787" t="s">
        <v>134</v>
      </c>
      <c r="L787" t="s">
        <v>135</v>
      </c>
      <c r="M787">
        <v>990001</v>
      </c>
      <c r="N787" t="s">
        <v>51</v>
      </c>
      <c r="O787">
        <v>2.5</v>
      </c>
      <c r="Q787">
        <v>2.5</v>
      </c>
      <c r="S787" t="s">
        <v>189</v>
      </c>
      <c r="AE787">
        <v>12</v>
      </c>
      <c r="AF787">
        <v>7.6</v>
      </c>
      <c r="AG787">
        <v>5</v>
      </c>
      <c r="AH787" t="s">
        <v>53</v>
      </c>
      <c r="AI787" t="s">
        <v>54</v>
      </c>
      <c r="AJ787">
        <v>2</v>
      </c>
      <c r="AK787">
        <v>1</v>
      </c>
      <c r="AL787">
        <v>1</v>
      </c>
      <c r="AM787" t="s">
        <v>55</v>
      </c>
      <c r="AN787" t="s">
        <v>56</v>
      </c>
      <c r="AP787">
        <v>1</v>
      </c>
      <c r="AQ787" t="s">
        <v>57</v>
      </c>
      <c r="AR787">
        <v>0</v>
      </c>
      <c r="AW787" t="s">
        <v>58</v>
      </c>
      <c r="AX787">
        <v>0</v>
      </c>
      <c r="AY787">
        <v>2</v>
      </c>
      <c r="AZ787">
        <v>2.5</v>
      </c>
      <c r="BA787">
        <v>2.5</v>
      </c>
      <c r="BB787" t="s">
        <v>59</v>
      </c>
    </row>
    <row r="788" spans="1:54" x14ac:dyDescent="0.2">
      <c r="A788" s="4" t="str">
        <f>VLOOKUP(F788,'Matching-Tabelle'!$A$57:$B$61,2,FALSE)</f>
        <v>curdin.schenkel@tkb.ch</v>
      </c>
      <c r="B788" s="4" t="str">
        <f>VLOOKUP(J788,'Matching-Tabelle'!$A$1:$B$52,2,FALSE)</f>
        <v>WPI CTB</v>
      </c>
      <c r="C788" s="4">
        <v>4</v>
      </c>
      <c r="D788" s="4" t="s">
        <v>191</v>
      </c>
      <c r="E788" s="5">
        <v>42401</v>
      </c>
      <c r="F788" t="s">
        <v>46</v>
      </c>
      <c r="G788" t="s">
        <v>47</v>
      </c>
      <c r="H788" t="s">
        <v>48</v>
      </c>
      <c r="I788" s="1"/>
      <c r="J788">
        <v>922</v>
      </c>
      <c r="K788" t="s">
        <v>134</v>
      </c>
      <c r="L788" t="s">
        <v>135</v>
      </c>
      <c r="M788">
        <v>990001</v>
      </c>
      <c r="N788" t="s">
        <v>51</v>
      </c>
      <c r="O788">
        <v>4</v>
      </c>
      <c r="Q788">
        <v>4</v>
      </c>
      <c r="S788" t="s">
        <v>191</v>
      </c>
      <c r="AE788">
        <v>12</v>
      </c>
      <c r="AF788">
        <v>7.6</v>
      </c>
      <c r="AG788">
        <v>5</v>
      </c>
      <c r="AH788" t="s">
        <v>53</v>
      </c>
      <c r="AI788" t="s">
        <v>54</v>
      </c>
      <c r="AJ788">
        <v>2</v>
      </c>
      <c r="AK788">
        <v>1</v>
      </c>
      <c r="AL788">
        <v>1</v>
      </c>
      <c r="AM788" t="s">
        <v>55</v>
      </c>
      <c r="AN788" t="s">
        <v>56</v>
      </c>
      <c r="AP788">
        <v>1</v>
      </c>
      <c r="AQ788" t="s">
        <v>57</v>
      </c>
      <c r="AR788">
        <v>0</v>
      </c>
      <c r="AW788" t="s">
        <v>58</v>
      </c>
      <c r="AX788">
        <v>0</v>
      </c>
      <c r="AY788">
        <v>2</v>
      </c>
      <c r="AZ788">
        <v>4</v>
      </c>
      <c r="BA788">
        <v>4</v>
      </c>
      <c r="BB788" t="s">
        <v>59</v>
      </c>
    </row>
    <row r="789" spans="1:54" x14ac:dyDescent="0.2">
      <c r="A789" s="4" t="str">
        <f>VLOOKUP(F789,'Matching-Tabelle'!$A$57:$B$61,2,FALSE)</f>
        <v>curdin.schenkel@tkb.ch</v>
      </c>
      <c r="B789" s="4" t="str">
        <f>VLOOKUP(J789,'Matching-Tabelle'!$A$1:$B$52,2,FALSE)</f>
        <v>WPI CTB</v>
      </c>
      <c r="C789" s="4">
        <v>2.5</v>
      </c>
      <c r="D789" s="4" t="s">
        <v>196</v>
      </c>
      <c r="E789" s="5">
        <v>42401</v>
      </c>
      <c r="F789" t="s">
        <v>46</v>
      </c>
      <c r="G789" t="s">
        <v>47</v>
      </c>
      <c r="H789" t="s">
        <v>48</v>
      </c>
      <c r="I789" s="1"/>
      <c r="J789">
        <v>922</v>
      </c>
      <c r="K789" t="s">
        <v>134</v>
      </c>
      <c r="L789" t="s">
        <v>135</v>
      </c>
      <c r="M789">
        <v>990001</v>
      </c>
      <c r="N789" t="s">
        <v>51</v>
      </c>
      <c r="O789">
        <v>2.5</v>
      </c>
      <c r="Q789">
        <v>2.5</v>
      </c>
      <c r="S789" t="s">
        <v>196</v>
      </c>
      <c r="AE789">
        <v>12</v>
      </c>
      <c r="AF789">
        <v>7.6</v>
      </c>
      <c r="AG789">
        <v>5</v>
      </c>
      <c r="AH789" t="s">
        <v>53</v>
      </c>
      <c r="AI789" t="s">
        <v>54</v>
      </c>
      <c r="AJ789">
        <v>2</v>
      </c>
      <c r="AK789">
        <v>1</v>
      </c>
      <c r="AL789">
        <v>1</v>
      </c>
      <c r="AM789" t="s">
        <v>55</v>
      </c>
      <c r="AN789" t="s">
        <v>56</v>
      </c>
      <c r="AP789">
        <v>1</v>
      </c>
      <c r="AQ789" t="s">
        <v>57</v>
      </c>
      <c r="AR789">
        <v>0</v>
      </c>
      <c r="AW789" t="s">
        <v>58</v>
      </c>
      <c r="AX789">
        <v>0</v>
      </c>
      <c r="AY789">
        <v>2</v>
      </c>
      <c r="AZ789">
        <v>2.5</v>
      </c>
      <c r="BA789">
        <v>2.5</v>
      </c>
      <c r="BB789" t="s">
        <v>59</v>
      </c>
    </row>
    <row r="790" spans="1:54" x14ac:dyDescent="0.2">
      <c r="A790" s="4" t="str">
        <f>VLOOKUP(F790,'Matching-Tabelle'!$A$57:$B$61,2,FALSE)</f>
        <v>curdin.schenkel@tkb.ch</v>
      </c>
      <c r="B790" s="4" t="str">
        <f>VLOOKUP(J790,'Matching-Tabelle'!$A$1:$B$52,2,FALSE)</f>
        <v>WPI CTB</v>
      </c>
      <c r="C790" s="4">
        <v>1.25</v>
      </c>
      <c r="D790" s="4" t="s">
        <v>197</v>
      </c>
      <c r="E790" s="5">
        <v>42402</v>
      </c>
      <c r="F790" t="s">
        <v>46</v>
      </c>
      <c r="G790" t="s">
        <v>47</v>
      </c>
      <c r="H790" t="s">
        <v>48</v>
      </c>
      <c r="I790" s="1"/>
      <c r="J790">
        <v>922</v>
      </c>
      <c r="K790" t="s">
        <v>134</v>
      </c>
      <c r="L790" t="s">
        <v>135</v>
      </c>
      <c r="M790">
        <v>990001</v>
      </c>
      <c r="N790" t="s">
        <v>51</v>
      </c>
      <c r="O790">
        <v>1.25</v>
      </c>
      <c r="Q790">
        <v>1.25</v>
      </c>
      <c r="S790" t="s">
        <v>197</v>
      </c>
      <c r="AE790">
        <v>12</v>
      </c>
      <c r="AF790">
        <v>7.6</v>
      </c>
      <c r="AG790">
        <v>5</v>
      </c>
      <c r="AH790" t="s">
        <v>53</v>
      </c>
      <c r="AI790" t="s">
        <v>54</v>
      </c>
      <c r="AJ790">
        <v>2</v>
      </c>
      <c r="AK790">
        <v>1</v>
      </c>
      <c r="AL790">
        <v>1</v>
      </c>
      <c r="AM790" t="s">
        <v>55</v>
      </c>
      <c r="AN790" t="s">
        <v>56</v>
      </c>
      <c r="AP790">
        <v>1</v>
      </c>
      <c r="AQ790" t="s">
        <v>57</v>
      </c>
      <c r="AR790">
        <v>0</v>
      </c>
      <c r="AW790" t="s">
        <v>58</v>
      </c>
      <c r="AX790">
        <v>0</v>
      </c>
      <c r="AY790">
        <v>2</v>
      </c>
      <c r="AZ790">
        <v>1.25</v>
      </c>
      <c r="BA790">
        <v>1.25</v>
      </c>
      <c r="BB790" t="s">
        <v>59</v>
      </c>
    </row>
    <row r="791" spans="1:54" x14ac:dyDescent="0.2">
      <c r="A791" s="4" t="str">
        <f>VLOOKUP(F791,'Matching-Tabelle'!$A$57:$B$61,2,FALSE)</f>
        <v>curdin.schenkel@tkb.ch</v>
      </c>
      <c r="B791" s="4" t="str">
        <f>VLOOKUP(J791,'Matching-Tabelle'!$A$1:$B$52,2,FALSE)</f>
        <v>WPI CTB</v>
      </c>
      <c r="C791" s="4">
        <v>0.5</v>
      </c>
      <c r="D791" s="4" t="s">
        <v>81</v>
      </c>
      <c r="E791" s="5">
        <v>42402</v>
      </c>
      <c r="F791" t="s">
        <v>46</v>
      </c>
      <c r="G791" t="s">
        <v>47</v>
      </c>
      <c r="H791" t="s">
        <v>48</v>
      </c>
      <c r="I791" s="1"/>
      <c r="J791">
        <v>922</v>
      </c>
      <c r="K791" t="s">
        <v>134</v>
      </c>
      <c r="L791" t="s">
        <v>135</v>
      </c>
      <c r="M791">
        <v>990001</v>
      </c>
      <c r="N791" t="s">
        <v>51</v>
      </c>
      <c r="O791">
        <v>0.5</v>
      </c>
      <c r="Q791">
        <v>0.5</v>
      </c>
      <c r="S791" t="s">
        <v>81</v>
      </c>
      <c r="AE791">
        <v>12</v>
      </c>
      <c r="AF791">
        <v>7.6</v>
      </c>
      <c r="AG791">
        <v>5</v>
      </c>
      <c r="AH791" t="s">
        <v>53</v>
      </c>
      <c r="AI791" t="s">
        <v>54</v>
      </c>
      <c r="AJ791">
        <v>2</v>
      </c>
      <c r="AK791">
        <v>1</v>
      </c>
      <c r="AL791">
        <v>1</v>
      </c>
      <c r="AM791" t="s">
        <v>55</v>
      </c>
      <c r="AN791" t="s">
        <v>56</v>
      </c>
      <c r="AP791">
        <v>1</v>
      </c>
      <c r="AQ791" t="s">
        <v>57</v>
      </c>
      <c r="AR791">
        <v>0</v>
      </c>
      <c r="AW791" t="s">
        <v>58</v>
      </c>
      <c r="AX791">
        <v>0</v>
      </c>
      <c r="AY791">
        <v>2</v>
      </c>
      <c r="AZ791">
        <v>0.5</v>
      </c>
      <c r="BA791">
        <v>0.5</v>
      </c>
      <c r="BB791" t="s">
        <v>59</v>
      </c>
    </row>
    <row r="792" spans="1:54" x14ac:dyDescent="0.2">
      <c r="A792" s="4" t="str">
        <f>VLOOKUP(F792,'Matching-Tabelle'!$A$57:$B$61,2,FALSE)</f>
        <v>curdin.schenkel@tkb.ch</v>
      </c>
      <c r="B792" s="4" t="str">
        <f>VLOOKUP(J792,'Matching-Tabelle'!$A$1:$B$52,2,FALSE)</f>
        <v>WPI CTB</v>
      </c>
      <c r="C792" s="4">
        <v>2.75</v>
      </c>
      <c r="D792" s="4" t="s">
        <v>207</v>
      </c>
      <c r="E792" s="5">
        <v>42405</v>
      </c>
      <c r="F792" t="s">
        <v>46</v>
      </c>
      <c r="G792" t="s">
        <v>47</v>
      </c>
      <c r="H792" t="s">
        <v>48</v>
      </c>
      <c r="I792" s="1"/>
      <c r="J792">
        <v>922</v>
      </c>
      <c r="K792" t="s">
        <v>134</v>
      </c>
      <c r="L792" t="s">
        <v>135</v>
      </c>
      <c r="M792">
        <v>990001</v>
      </c>
      <c r="N792" t="s">
        <v>51</v>
      </c>
      <c r="O792">
        <v>2.75</v>
      </c>
      <c r="Q792">
        <v>2.75</v>
      </c>
      <c r="S792" t="s">
        <v>207</v>
      </c>
      <c r="AE792">
        <v>12</v>
      </c>
      <c r="AF792">
        <v>7.6</v>
      </c>
      <c r="AG792">
        <v>5</v>
      </c>
      <c r="AH792" t="s">
        <v>53</v>
      </c>
      <c r="AI792" t="s">
        <v>54</v>
      </c>
      <c r="AJ792">
        <v>2</v>
      </c>
      <c r="AK792">
        <v>1</v>
      </c>
      <c r="AL792">
        <v>1</v>
      </c>
      <c r="AM792" t="s">
        <v>55</v>
      </c>
      <c r="AN792" t="s">
        <v>56</v>
      </c>
      <c r="AP792">
        <v>1</v>
      </c>
      <c r="AQ792" t="s">
        <v>57</v>
      </c>
      <c r="AR792">
        <v>0</v>
      </c>
      <c r="AW792" t="s">
        <v>58</v>
      </c>
      <c r="AX792">
        <v>0</v>
      </c>
      <c r="AY792">
        <v>2</v>
      </c>
      <c r="AZ792">
        <v>2.75</v>
      </c>
      <c r="BA792">
        <v>2.75</v>
      </c>
      <c r="BB792" t="s">
        <v>59</v>
      </c>
    </row>
    <row r="793" spans="1:54" x14ac:dyDescent="0.2">
      <c r="A793" s="4" t="str">
        <f>VLOOKUP(F793,'Matching-Tabelle'!$A$57:$B$61,2,FALSE)</f>
        <v>curdin.schenkel@tkb.ch</v>
      </c>
      <c r="B793" s="4" t="str">
        <f>VLOOKUP(J793,'Matching-Tabelle'!$A$1:$B$52,2,FALSE)</f>
        <v>WPI CTB</v>
      </c>
      <c r="C793" s="4">
        <v>2</v>
      </c>
      <c r="D793" s="4" t="s">
        <v>243</v>
      </c>
      <c r="E793" s="5">
        <v>42423</v>
      </c>
      <c r="F793" t="s">
        <v>46</v>
      </c>
      <c r="G793" t="s">
        <v>47</v>
      </c>
      <c r="H793" t="s">
        <v>48</v>
      </c>
      <c r="I793" s="1"/>
      <c r="J793">
        <v>922</v>
      </c>
      <c r="K793" t="s">
        <v>134</v>
      </c>
      <c r="L793" t="s">
        <v>135</v>
      </c>
      <c r="M793">
        <v>990001</v>
      </c>
      <c r="N793" t="s">
        <v>51</v>
      </c>
      <c r="O793">
        <v>2</v>
      </c>
      <c r="Q793">
        <v>2</v>
      </c>
      <c r="S793" t="s">
        <v>243</v>
      </c>
      <c r="AE793">
        <v>12</v>
      </c>
      <c r="AF793">
        <v>7.6</v>
      </c>
      <c r="AG793">
        <v>5</v>
      </c>
      <c r="AH793" t="s">
        <v>53</v>
      </c>
      <c r="AI793" t="s">
        <v>54</v>
      </c>
      <c r="AJ793">
        <v>2</v>
      </c>
      <c r="AK793">
        <v>1</v>
      </c>
      <c r="AL793">
        <v>1</v>
      </c>
      <c r="AM793" t="s">
        <v>55</v>
      </c>
      <c r="AN793" t="s">
        <v>56</v>
      </c>
      <c r="AP793">
        <v>1</v>
      </c>
      <c r="AQ793" t="s">
        <v>57</v>
      </c>
      <c r="AR793">
        <v>0</v>
      </c>
      <c r="AW793" t="s">
        <v>58</v>
      </c>
      <c r="AX793">
        <v>0</v>
      </c>
      <c r="AY793">
        <v>2</v>
      </c>
      <c r="AZ793">
        <v>2</v>
      </c>
      <c r="BA793">
        <v>2</v>
      </c>
      <c r="BB793" t="s">
        <v>59</v>
      </c>
    </row>
    <row r="794" spans="1:54" x14ac:dyDescent="0.2">
      <c r="A794" s="4" t="str">
        <f>VLOOKUP(F794,'Matching-Tabelle'!$A$57:$B$61,2,FALSE)</f>
        <v>curdin.schenkel@tkb.ch</v>
      </c>
      <c r="B794" s="4" t="str">
        <f>VLOOKUP(J794,'Matching-Tabelle'!$A$1:$B$52,2,FALSE)</f>
        <v>WPI CTB</v>
      </c>
      <c r="C794" s="4">
        <v>1</v>
      </c>
      <c r="D794" s="4" t="s">
        <v>255</v>
      </c>
      <c r="E794" s="5">
        <v>42424</v>
      </c>
      <c r="F794" t="s">
        <v>46</v>
      </c>
      <c r="G794" t="s">
        <v>47</v>
      </c>
      <c r="H794" t="s">
        <v>48</v>
      </c>
      <c r="I794" s="1"/>
      <c r="J794">
        <v>922</v>
      </c>
      <c r="K794" t="s">
        <v>134</v>
      </c>
      <c r="L794" t="s">
        <v>135</v>
      </c>
      <c r="M794">
        <v>990001</v>
      </c>
      <c r="N794" t="s">
        <v>51</v>
      </c>
      <c r="O794">
        <v>1</v>
      </c>
      <c r="Q794">
        <v>1</v>
      </c>
      <c r="S794" t="s">
        <v>255</v>
      </c>
      <c r="AE794">
        <v>12</v>
      </c>
      <c r="AF794">
        <v>7.6</v>
      </c>
      <c r="AG794">
        <v>5</v>
      </c>
      <c r="AH794" t="s">
        <v>53</v>
      </c>
      <c r="AI794" t="s">
        <v>54</v>
      </c>
      <c r="AJ794">
        <v>2</v>
      </c>
      <c r="AK794">
        <v>1</v>
      </c>
      <c r="AL794">
        <v>1</v>
      </c>
      <c r="AM794" t="s">
        <v>55</v>
      </c>
      <c r="AN794" t="s">
        <v>56</v>
      </c>
      <c r="AP794">
        <v>1</v>
      </c>
      <c r="AQ794" t="s">
        <v>57</v>
      </c>
      <c r="AR794">
        <v>0</v>
      </c>
      <c r="AW794" t="s">
        <v>58</v>
      </c>
      <c r="AX794">
        <v>0</v>
      </c>
      <c r="AY794">
        <v>2</v>
      </c>
      <c r="AZ794">
        <v>1</v>
      </c>
      <c r="BA794">
        <v>1</v>
      </c>
      <c r="BB794" t="s">
        <v>59</v>
      </c>
    </row>
    <row r="795" spans="1:54" x14ac:dyDescent="0.2">
      <c r="A795" s="4" t="str">
        <f>VLOOKUP(F795,'Matching-Tabelle'!$A$57:$B$61,2,FALSE)</f>
        <v>curdin.schenkel@tkb.ch</v>
      </c>
      <c r="B795" s="4" t="str">
        <f>VLOOKUP(J795,'Matching-Tabelle'!$A$1:$B$52,2,FALSE)</f>
        <v>WPI CTB</v>
      </c>
      <c r="C795" s="4">
        <v>9</v>
      </c>
      <c r="D795" s="4" t="s">
        <v>285</v>
      </c>
      <c r="E795" s="5">
        <v>42437</v>
      </c>
      <c r="F795" t="s">
        <v>46</v>
      </c>
      <c r="G795" t="s">
        <v>47</v>
      </c>
      <c r="H795" t="s">
        <v>48</v>
      </c>
      <c r="I795" s="1"/>
      <c r="J795">
        <v>922</v>
      </c>
      <c r="K795" t="s">
        <v>134</v>
      </c>
      <c r="L795" t="s">
        <v>135</v>
      </c>
      <c r="M795">
        <v>990001</v>
      </c>
      <c r="N795" t="s">
        <v>51</v>
      </c>
      <c r="O795">
        <v>9</v>
      </c>
      <c r="Q795">
        <v>9</v>
      </c>
      <c r="S795" t="s">
        <v>285</v>
      </c>
      <c r="AE795">
        <v>12</v>
      </c>
      <c r="AF795">
        <v>7.6</v>
      </c>
      <c r="AG795">
        <v>5</v>
      </c>
      <c r="AH795" t="s">
        <v>53</v>
      </c>
      <c r="AI795" t="s">
        <v>54</v>
      </c>
      <c r="AJ795">
        <v>2</v>
      </c>
      <c r="AK795">
        <v>1</v>
      </c>
      <c r="AL795">
        <v>1</v>
      </c>
      <c r="AM795" t="s">
        <v>55</v>
      </c>
      <c r="AN795" t="s">
        <v>56</v>
      </c>
      <c r="AP795">
        <v>1</v>
      </c>
      <c r="AQ795" t="s">
        <v>57</v>
      </c>
      <c r="AR795">
        <v>0</v>
      </c>
      <c r="AW795" t="s">
        <v>58</v>
      </c>
      <c r="AX795">
        <v>0</v>
      </c>
      <c r="AY795">
        <v>2</v>
      </c>
      <c r="AZ795">
        <v>9</v>
      </c>
      <c r="BA795">
        <v>9</v>
      </c>
      <c r="BB795" t="s">
        <v>59</v>
      </c>
    </row>
    <row r="796" spans="1:54" x14ac:dyDescent="0.2">
      <c r="A796" s="4" t="str">
        <f>VLOOKUP(F796,'Matching-Tabelle'!$A$57:$B$61,2,FALSE)</f>
        <v>curdin.schenkel@tkb.ch</v>
      </c>
      <c r="B796" s="4" t="str">
        <f>VLOOKUP(J796,'Matching-Tabelle'!$A$1:$B$52,2,FALSE)</f>
        <v>WPI CTB</v>
      </c>
      <c r="C796" s="4">
        <v>2.5</v>
      </c>
      <c r="D796" s="4" t="s">
        <v>291</v>
      </c>
      <c r="E796" s="5">
        <v>42438</v>
      </c>
      <c r="F796" t="s">
        <v>46</v>
      </c>
      <c r="G796" t="s">
        <v>47</v>
      </c>
      <c r="H796" t="s">
        <v>48</v>
      </c>
      <c r="I796" s="1"/>
      <c r="J796">
        <v>922</v>
      </c>
      <c r="K796" t="s">
        <v>134</v>
      </c>
      <c r="L796" t="s">
        <v>135</v>
      </c>
      <c r="M796">
        <v>990001</v>
      </c>
      <c r="N796" t="s">
        <v>51</v>
      </c>
      <c r="O796">
        <v>2.5</v>
      </c>
      <c r="Q796">
        <v>2.5</v>
      </c>
      <c r="S796" t="s">
        <v>291</v>
      </c>
      <c r="AE796">
        <v>12</v>
      </c>
      <c r="AF796">
        <v>7.6</v>
      </c>
      <c r="AG796">
        <v>5</v>
      </c>
      <c r="AH796" t="s">
        <v>53</v>
      </c>
      <c r="AI796" t="s">
        <v>54</v>
      </c>
      <c r="AJ796">
        <v>2</v>
      </c>
      <c r="AK796">
        <v>1</v>
      </c>
      <c r="AL796">
        <v>1</v>
      </c>
      <c r="AM796" t="s">
        <v>55</v>
      </c>
      <c r="AN796" t="s">
        <v>56</v>
      </c>
      <c r="AP796">
        <v>1</v>
      </c>
      <c r="AQ796" t="s">
        <v>57</v>
      </c>
      <c r="AR796">
        <v>0</v>
      </c>
      <c r="AW796" t="s">
        <v>58</v>
      </c>
      <c r="AX796">
        <v>0</v>
      </c>
      <c r="AY796">
        <v>2</v>
      </c>
      <c r="AZ796">
        <v>2.5</v>
      </c>
      <c r="BA796">
        <v>2.5</v>
      </c>
      <c r="BB796" t="s">
        <v>59</v>
      </c>
    </row>
    <row r="797" spans="1:54" x14ac:dyDescent="0.2">
      <c r="A797" s="4" t="str">
        <f>VLOOKUP(F797,'Matching-Tabelle'!$A$57:$B$61,2,FALSE)</f>
        <v>curdin.schenkel@tkb.ch</v>
      </c>
      <c r="B797" s="4" t="str">
        <f>VLOOKUP(J797,'Matching-Tabelle'!$A$1:$B$52,2,FALSE)</f>
        <v>WPI CTB</v>
      </c>
      <c r="C797" s="4">
        <v>3</v>
      </c>
      <c r="D797" s="4" t="s">
        <v>300</v>
      </c>
      <c r="E797" s="5">
        <v>42443</v>
      </c>
      <c r="F797" t="s">
        <v>46</v>
      </c>
      <c r="G797" t="s">
        <v>47</v>
      </c>
      <c r="H797" t="s">
        <v>48</v>
      </c>
      <c r="I797" s="1"/>
      <c r="J797">
        <v>922</v>
      </c>
      <c r="K797" t="s">
        <v>134</v>
      </c>
      <c r="L797" t="s">
        <v>135</v>
      </c>
      <c r="M797">
        <v>990001</v>
      </c>
      <c r="N797" t="s">
        <v>51</v>
      </c>
      <c r="O797">
        <v>3</v>
      </c>
      <c r="Q797">
        <v>3</v>
      </c>
      <c r="S797" t="s">
        <v>300</v>
      </c>
      <c r="AE797">
        <v>12</v>
      </c>
      <c r="AF797">
        <v>7.6</v>
      </c>
      <c r="AG797">
        <v>5</v>
      </c>
      <c r="AH797" t="s">
        <v>53</v>
      </c>
      <c r="AI797" t="s">
        <v>54</v>
      </c>
      <c r="AJ797">
        <v>2</v>
      </c>
      <c r="AK797">
        <v>1</v>
      </c>
      <c r="AL797">
        <v>1</v>
      </c>
      <c r="AM797" t="s">
        <v>55</v>
      </c>
      <c r="AN797" t="s">
        <v>56</v>
      </c>
      <c r="AP797">
        <v>1</v>
      </c>
      <c r="AQ797" t="s">
        <v>57</v>
      </c>
      <c r="AR797">
        <v>0</v>
      </c>
      <c r="AW797" t="s">
        <v>58</v>
      </c>
      <c r="AX797">
        <v>0</v>
      </c>
      <c r="AY797">
        <v>2</v>
      </c>
      <c r="AZ797">
        <v>3</v>
      </c>
      <c r="BA797">
        <v>3</v>
      </c>
      <c r="BB797" t="s">
        <v>59</v>
      </c>
    </row>
    <row r="798" spans="1:54" x14ac:dyDescent="0.2">
      <c r="A798" s="4" t="str">
        <f>VLOOKUP(F798,'Matching-Tabelle'!$A$57:$B$61,2,FALSE)</f>
        <v>curdin.schenkel@tkb.ch</v>
      </c>
      <c r="B798" s="4" t="str">
        <f>VLOOKUP(J798,'Matching-Tabelle'!$A$1:$B$52,2,FALSE)</f>
        <v>WPI CTB</v>
      </c>
      <c r="C798" s="4">
        <v>2</v>
      </c>
      <c r="D798" s="4" t="s">
        <v>314</v>
      </c>
      <c r="E798" s="5">
        <v>42451</v>
      </c>
      <c r="F798" t="s">
        <v>46</v>
      </c>
      <c r="G798" t="s">
        <v>47</v>
      </c>
      <c r="H798" t="s">
        <v>48</v>
      </c>
      <c r="I798" s="1"/>
      <c r="J798">
        <v>922</v>
      </c>
      <c r="K798" t="s">
        <v>134</v>
      </c>
      <c r="L798" t="s">
        <v>135</v>
      </c>
      <c r="M798">
        <v>990001</v>
      </c>
      <c r="N798" t="s">
        <v>51</v>
      </c>
      <c r="O798">
        <v>2</v>
      </c>
      <c r="Q798">
        <v>2</v>
      </c>
      <c r="S798" t="s">
        <v>314</v>
      </c>
      <c r="AE798">
        <v>12</v>
      </c>
      <c r="AF798">
        <v>7.6</v>
      </c>
      <c r="AG798">
        <v>5</v>
      </c>
      <c r="AH798" t="s">
        <v>53</v>
      </c>
      <c r="AI798" t="s">
        <v>54</v>
      </c>
      <c r="AJ798">
        <v>2</v>
      </c>
      <c r="AK798">
        <v>1</v>
      </c>
      <c r="AL798">
        <v>1</v>
      </c>
      <c r="AM798" t="s">
        <v>55</v>
      </c>
      <c r="AN798" t="s">
        <v>56</v>
      </c>
      <c r="AP798">
        <v>1</v>
      </c>
      <c r="AQ798" t="s">
        <v>57</v>
      </c>
      <c r="AR798">
        <v>0</v>
      </c>
      <c r="AW798" t="s">
        <v>58</v>
      </c>
      <c r="AX798">
        <v>0</v>
      </c>
      <c r="AY798">
        <v>2</v>
      </c>
      <c r="AZ798">
        <v>2</v>
      </c>
      <c r="BA798">
        <v>2</v>
      </c>
      <c r="BB798" t="s">
        <v>59</v>
      </c>
    </row>
    <row r="799" spans="1:54" x14ac:dyDescent="0.2">
      <c r="A799" s="4" t="str">
        <f>VLOOKUP(F799,'Matching-Tabelle'!$A$57:$B$61,2,FALSE)</f>
        <v>curdin.schenkel@tkb.ch</v>
      </c>
      <c r="B799" s="4" t="str">
        <f>VLOOKUP(J799,'Matching-Tabelle'!$A$1:$B$52,2,FALSE)</f>
        <v>WPI CTB</v>
      </c>
      <c r="C799" s="4">
        <v>1</v>
      </c>
      <c r="D799" s="4" t="s">
        <v>317</v>
      </c>
      <c r="E799" s="5">
        <v>42452</v>
      </c>
      <c r="F799" t="s">
        <v>46</v>
      </c>
      <c r="G799" t="s">
        <v>47</v>
      </c>
      <c r="H799" t="s">
        <v>48</v>
      </c>
      <c r="I799" s="1"/>
      <c r="J799">
        <v>922</v>
      </c>
      <c r="K799" t="s">
        <v>134</v>
      </c>
      <c r="L799" t="s">
        <v>135</v>
      </c>
      <c r="M799">
        <v>990001</v>
      </c>
      <c r="N799" t="s">
        <v>51</v>
      </c>
      <c r="O799">
        <v>1</v>
      </c>
      <c r="Q799">
        <v>1</v>
      </c>
      <c r="S799" t="s">
        <v>317</v>
      </c>
      <c r="AE799">
        <v>12</v>
      </c>
      <c r="AF799">
        <v>7.6</v>
      </c>
      <c r="AG799">
        <v>5</v>
      </c>
      <c r="AH799" t="s">
        <v>53</v>
      </c>
      <c r="AI799" t="s">
        <v>54</v>
      </c>
      <c r="AJ799">
        <v>2</v>
      </c>
      <c r="AK799">
        <v>1</v>
      </c>
      <c r="AL799">
        <v>1</v>
      </c>
      <c r="AM799" t="s">
        <v>55</v>
      </c>
      <c r="AN799" t="s">
        <v>56</v>
      </c>
      <c r="AP799">
        <v>1</v>
      </c>
      <c r="AQ799" t="s">
        <v>57</v>
      </c>
      <c r="AR799">
        <v>0</v>
      </c>
      <c r="AW799" t="s">
        <v>58</v>
      </c>
      <c r="AX799">
        <v>0</v>
      </c>
      <c r="AY799">
        <v>2</v>
      </c>
      <c r="AZ799">
        <v>1</v>
      </c>
      <c r="BA799">
        <v>1</v>
      </c>
      <c r="BB799" t="s">
        <v>59</v>
      </c>
    </row>
    <row r="800" spans="1:54" x14ac:dyDescent="0.2">
      <c r="A800" s="4" t="str">
        <f>VLOOKUP(F800,'Matching-Tabelle'!$A$57:$B$61,2,FALSE)</f>
        <v>curdin.schenkel@tkb.ch</v>
      </c>
      <c r="B800" s="4" t="str">
        <f>VLOOKUP(J800,'Matching-Tabelle'!$A$1:$B$52,2,FALSE)</f>
        <v>WPI CTB</v>
      </c>
      <c r="C800" s="4">
        <v>1</v>
      </c>
      <c r="D800" s="4" t="s">
        <v>320</v>
      </c>
      <c r="E800" s="5">
        <v>42452</v>
      </c>
      <c r="F800" t="s">
        <v>46</v>
      </c>
      <c r="G800" t="s">
        <v>47</v>
      </c>
      <c r="H800" t="s">
        <v>48</v>
      </c>
      <c r="I800" s="1"/>
      <c r="J800">
        <v>922</v>
      </c>
      <c r="K800" t="s">
        <v>134</v>
      </c>
      <c r="L800" t="s">
        <v>135</v>
      </c>
      <c r="M800">
        <v>990001</v>
      </c>
      <c r="N800" t="s">
        <v>51</v>
      </c>
      <c r="O800">
        <v>1</v>
      </c>
      <c r="Q800">
        <v>1</v>
      </c>
      <c r="S800" t="s">
        <v>320</v>
      </c>
      <c r="AE800">
        <v>12</v>
      </c>
      <c r="AF800">
        <v>7.6</v>
      </c>
      <c r="AG800">
        <v>5</v>
      </c>
      <c r="AH800" t="s">
        <v>53</v>
      </c>
      <c r="AI800" t="s">
        <v>54</v>
      </c>
      <c r="AJ800">
        <v>2</v>
      </c>
      <c r="AK800">
        <v>1</v>
      </c>
      <c r="AL800">
        <v>1</v>
      </c>
      <c r="AM800" t="s">
        <v>55</v>
      </c>
      <c r="AN800" t="s">
        <v>56</v>
      </c>
      <c r="AP800">
        <v>1</v>
      </c>
      <c r="AQ800" t="s">
        <v>57</v>
      </c>
      <c r="AR800">
        <v>0</v>
      </c>
      <c r="AW800" t="s">
        <v>58</v>
      </c>
      <c r="AX800">
        <v>0</v>
      </c>
      <c r="AY800">
        <v>2</v>
      </c>
      <c r="AZ800">
        <v>1</v>
      </c>
      <c r="BA800">
        <v>1</v>
      </c>
      <c r="BB800" t="s">
        <v>59</v>
      </c>
    </row>
    <row r="801" spans="1:54" x14ac:dyDescent="0.2">
      <c r="A801" s="4" t="str">
        <f>VLOOKUP(F801,'Matching-Tabelle'!$A$57:$B$61,2,FALSE)</f>
        <v>curdin.schenkel@tkb.ch</v>
      </c>
      <c r="B801" s="4" t="str">
        <f>VLOOKUP(J801,'Matching-Tabelle'!$A$1:$B$52,2,FALSE)</f>
        <v>WPI CTB</v>
      </c>
      <c r="C801" s="4">
        <v>1.5</v>
      </c>
      <c r="D801" s="4" t="s">
        <v>332</v>
      </c>
      <c r="E801" s="5">
        <v>42472</v>
      </c>
      <c r="F801" t="s">
        <v>46</v>
      </c>
      <c r="G801" t="s">
        <v>47</v>
      </c>
      <c r="H801" t="s">
        <v>48</v>
      </c>
      <c r="I801" s="1"/>
      <c r="J801">
        <v>922</v>
      </c>
      <c r="K801" t="s">
        <v>134</v>
      </c>
      <c r="L801" t="s">
        <v>135</v>
      </c>
      <c r="M801">
        <v>990001</v>
      </c>
      <c r="N801" t="s">
        <v>51</v>
      </c>
      <c r="O801">
        <v>1.5</v>
      </c>
      <c r="Q801">
        <v>1.5</v>
      </c>
      <c r="S801" t="s">
        <v>332</v>
      </c>
      <c r="AE801">
        <v>12</v>
      </c>
      <c r="AF801">
        <v>7.6</v>
      </c>
      <c r="AG801">
        <v>5</v>
      </c>
      <c r="AH801" t="s">
        <v>53</v>
      </c>
      <c r="AI801" t="s">
        <v>54</v>
      </c>
      <c r="AJ801">
        <v>2</v>
      </c>
      <c r="AK801">
        <v>1</v>
      </c>
      <c r="AL801">
        <v>1</v>
      </c>
      <c r="AM801" t="s">
        <v>55</v>
      </c>
      <c r="AN801" t="s">
        <v>56</v>
      </c>
      <c r="AP801">
        <v>1</v>
      </c>
      <c r="AQ801" t="s">
        <v>57</v>
      </c>
      <c r="AR801">
        <v>0</v>
      </c>
      <c r="AW801" t="s">
        <v>58</v>
      </c>
      <c r="AX801">
        <v>0</v>
      </c>
      <c r="AY801">
        <v>2</v>
      </c>
      <c r="AZ801">
        <v>1.5</v>
      </c>
      <c r="BA801">
        <v>1.5</v>
      </c>
      <c r="BB801" t="s">
        <v>59</v>
      </c>
    </row>
    <row r="802" spans="1:54" x14ac:dyDescent="0.2">
      <c r="A802" s="4" t="str">
        <f>VLOOKUP(F802,'Matching-Tabelle'!$A$57:$B$61,2,FALSE)</f>
        <v>curdin.schenkel@tkb.ch</v>
      </c>
      <c r="B802" s="4" t="str">
        <f>VLOOKUP(J802,'Matching-Tabelle'!$A$1:$B$52,2,FALSE)</f>
        <v>WPI CTB</v>
      </c>
      <c r="C802" s="4">
        <v>2</v>
      </c>
      <c r="D802" s="4" t="s">
        <v>341</v>
      </c>
      <c r="E802" s="5">
        <v>42478</v>
      </c>
      <c r="F802" t="s">
        <v>46</v>
      </c>
      <c r="G802" t="s">
        <v>47</v>
      </c>
      <c r="H802" t="s">
        <v>48</v>
      </c>
      <c r="I802" s="1"/>
      <c r="J802">
        <v>922</v>
      </c>
      <c r="K802" t="s">
        <v>134</v>
      </c>
      <c r="L802" t="s">
        <v>135</v>
      </c>
      <c r="M802">
        <v>990001</v>
      </c>
      <c r="N802" t="s">
        <v>51</v>
      </c>
      <c r="O802">
        <v>2</v>
      </c>
      <c r="Q802">
        <v>2</v>
      </c>
      <c r="S802" t="s">
        <v>341</v>
      </c>
      <c r="AE802">
        <v>12</v>
      </c>
      <c r="AF802">
        <v>7.6</v>
      </c>
      <c r="AG802">
        <v>5</v>
      </c>
      <c r="AH802" t="s">
        <v>53</v>
      </c>
      <c r="AI802" t="s">
        <v>54</v>
      </c>
      <c r="AJ802">
        <v>2</v>
      </c>
      <c r="AK802">
        <v>1</v>
      </c>
      <c r="AL802">
        <v>1</v>
      </c>
      <c r="AM802" t="s">
        <v>55</v>
      </c>
      <c r="AN802" t="s">
        <v>56</v>
      </c>
      <c r="AP802">
        <v>1</v>
      </c>
      <c r="AQ802" t="s">
        <v>57</v>
      </c>
      <c r="AR802">
        <v>0</v>
      </c>
      <c r="AW802" t="s">
        <v>58</v>
      </c>
      <c r="AX802">
        <v>0</v>
      </c>
      <c r="AY802">
        <v>2</v>
      </c>
      <c r="AZ802">
        <v>2</v>
      </c>
      <c r="BA802">
        <v>2</v>
      </c>
      <c r="BB802" t="s">
        <v>59</v>
      </c>
    </row>
    <row r="803" spans="1:54" x14ac:dyDescent="0.2">
      <c r="A803" s="4" t="str">
        <f>VLOOKUP(F803,'Matching-Tabelle'!$A$57:$B$61,2,FALSE)</f>
        <v>curdin.schenkel@tkb.ch</v>
      </c>
      <c r="B803" s="4" t="str">
        <f>VLOOKUP(J803,'Matching-Tabelle'!$A$1:$B$52,2,FALSE)</f>
        <v>WPI CTB</v>
      </c>
      <c r="C803" s="4">
        <v>2</v>
      </c>
      <c r="D803" s="4" t="s">
        <v>348</v>
      </c>
      <c r="E803" s="5">
        <v>42479</v>
      </c>
      <c r="F803" t="s">
        <v>46</v>
      </c>
      <c r="G803" t="s">
        <v>47</v>
      </c>
      <c r="H803" t="s">
        <v>48</v>
      </c>
      <c r="I803" s="1"/>
      <c r="J803">
        <v>922</v>
      </c>
      <c r="K803" t="s">
        <v>134</v>
      </c>
      <c r="L803" t="s">
        <v>135</v>
      </c>
      <c r="M803">
        <v>990001</v>
      </c>
      <c r="N803" t="s">
        <v>51</v>
      </c>
      <c r="O803">
        <v>2</v>
      </c>
      <c r="Q803">
        <v>2</v>
      </c>
      <c r="S803" t="s">
        <v>348</v>
      </c>
      <c r="AE803">
        <v>12</v>
      </c>
      <c r="AF803">
        <v>7.6</v>
      </c>
      <c r="AG803">
        <v>5</v>
      </c>
      <c r="AH803" t="s">
        <v>53</v>
      </c>
      <c r="AI803" t="s">
        <v>54</v>
      </c>
      <c r="AJ803">
        <v>2</v>
      </c>
      <c r="AK803">
        <v>1</v>
      </c>
      <c r="AL803">
        <v>1</v>
      </c>
      <c r="AM803" t="s">
        <v>55</v>
      </c>
      <c r="AN803" t="s">
        <v>56</v>
      </c>
      <c r="AP803">
        <v>1</v>
      </c>
      <c r="AQ803" t="s">
        <v>57</v>
      </c>
      <c r="AR803">
        <v>0</v>
      </c>
      <c r="AW803" t="s">
        <v>58</v>
      </c>
      <c r="AX803">
        <v>0</v>
      </c>
      <c r="AY803">
        <v>2</v>
      </c>
      <c r="AZ803">
        <v>2</v>
      </c>
      <c r="BA803">
        <v>2</v>
      </c>
      <c r="BB803" t="s">
        <v>59</v>
      </c>
    </row>
    <row r="804" spans="1:54" x14ac:dyDescent="0.2">
      <c r="A804" s="4" t="str">
        <f>VLOOKUP(F804,'Matching-Tabelle'!$A$57:$B$61,2,FALSE)</f>
        <v>curdin.schenkel@tkb.ch</v>
      </c>
      <c r="B804" s="4" t="str">
        <f>VLOOKUP(J804,'Matching-Tabelle'!$A$1:$B$52,2,FALSE)</f>
        <v>WPI CTB</v>
      </c>
      <c r="C804" s="4">
        <v>1</v>
      </c>
      <c r="D804" s="4" t="s">
        <v>349</v>
      </c>
      <c r="E804" s="5">
        <v>42479</v>
      </c>
      <c r="F804" t="s">
        <v>46</v>
      </c>
      <c r="G804" t="s">
        <v>47</v>
      </c>
      <c r="H804" t="s">
        <v>48</v>
      </c>
      <c r="I804" s="1"/>
      <c r="J804">
        <v>922</v>
      </c>
      <c r="K804" t="s">
        <v>134</v>
      </c>
      <c r="L804" t="s">
        <v>135</v>
      </c>
      <c r="M804">
        <v>990001</v>
      </c>
      <c r="N804" t="s">
        <v>51</v>
      </c>
      <c r="O804">
        <v>1</v>
      </c>
      <c r="Q804">
        <v>1</v>
      </c>
      <c r="S804" t="s">
        <v>349</v>
      </c>
      <c r="AE804">
        <v>12</v>
      </c>
      <c r="AF804">
        <v>7.6</v>
      </c>
      <c r="AG804">
        <v>5</v>
      </c>
      <c r="AH804" t="s">
        <v>53</v>
      </c>
      <c r="AI804" t="s">
        <v>54</v>
      </c>
      <c r="AJ804">
        <v>2</v>
      </c>
      <c r="AK804">
        <v>1</v>
      </c>
      <c r="AL804">
        <v>1</v>
      </c>
      <c r="AM804" t="s">
        <v>55</v>
      </c>
      <c r="AN804" t="s">
        <v>56</v>
      </c>
      <c r="AP804">
        <v>1</v>
      </c>
      <c r="AQ804" t="s">
        <v>57</v>
      </c>
      <c r="AR804">
        <v>0</v>
      </c>
      <c r="AW804" t="s">
        <v>58</v>
      </c>
      <c r="AX804">
        <v>0</v>
      </c>
      <c r="AY804">
        <v>2</v>
      </c>
      <c r="AZ804">
        <v>1</v>
      </c>
      <c r="BA804">
        <v>1</v>
      </c>
      <c r="BB804" t="s">
        <v>59</v>
      </c>
    </row>
    <row r="805" spans="1:54" x14ac:dyDescent="0.2">
      <c r="A805" s="4" t="str">
        <f>VLOOKUP(F805,'Matching-Tabelle'!$A$57:$B$61,2,FALSE)</f>
        <v>curdin.schenkel@tkb.ch</v>
      </c>
      <c r="B805" s="4" t="str">
        <f>VLOOKUP(J805,'Matching-Tabelle'!$A$1:$B$52,2,FALSE)</f>
        <v>WPI CTB</v>
      </c>
      <c r="C805" s="4">
        <v>4.5</v>
      </c>
      <c r="D805" s="4" t="s">
        <v>352</v>
      </c>
      <c r="E805" s="5">
        <v>42481</v>
      </c>
      <c r="F805" t="s">
        <v>46</v>
      </c>
      <c r="G805" t="s">
        <v>47</v>
      </c>
      <c r="H805" t="s">
        <v>48</v>
      </c>
      <c r="I805" s="1"/>
      <c r="J805">
        <v>922</v>
      </c>
      <c r="K805" t="s">
        <v>134</v>
      </c>
      <c r="L805" t="s">
        <v>135</v>
      </c>
      <c r="M805">
        <v>990001</v>
      </c>
      <c r="N805" t="s">
        <v>51</v>
      </c>
      <c r="O805">
        <v>4.5</v>
      </c>
      <c r="Q805">
        <v>4.5</v>
      </c>
      <c r="S805" t="s">
        <v>352</v>
      </c>
      <c r="AE805">
        <v>12</v>
      </c>
      <c r="AF805">
        <v>7.6</v>
      </c>
      <c r="AG805">
        <v>5</v>
      </c>
      <c r="AH805" t="s">
        <v>53</v>
      </c>
      <c r="AI805" t="s">
        <v>54</v>
      </c>
      <c r="AJ805">
        <v>2</v>
      </c>
      <c r="AK805">
        <v>1</v>
      </c>
      <c r="AL805">
        <v>1</v>
      </c>
      <c r="AM805" t="s">
        <v>55</v>
      </c>
      <c r="AN805" t="s">
        <v>56</v>
      </c>
      <c r="AP805">
        <v>1</v>
      </c>
      <c r="AQ805" t="s">
        <v>57</v>
      </c>
      <c r="AR805">
        <v>0</v>
      </c>
      <c r="AW805" t="s">
        <v>58</v>
      </c>
      <c r="AX805">
        <v>0</v>
      </c>
      <c r="AY805">
        <v>2</v>
      </c>
      <c r="AZ805">
        <v>4.5</v>
      </c>
      <c r="BA805">
        <v>4.5</v>
      </c>
      <c r="BB805" t="s">
        <v>59</v>
      </c>
    </row>
    <row r="806" spans="1:54" x14ac:dyDescent="0.2">
      <c r="A806" s="4" t="str">
        <f>VLOOKUP(F806,'Matching-Tabelle'!$A$57:$B$61,2,FALSE)</f>
        <v>curdin.schenkel@tkb.ch</v>
      </c>
      <c r="B806" s="4" t="str">
        <f>VLOOKUP(J806,'Matching-Tabelle'!$A$1:$B$52,2,FALSE)</f>
        <v>WPI CTB</v>
      </c>
      <c r="C806" s="4">
        <v>1</v>
      </c>
      <c r="D806" s="4" t="s">
        <v>373</v>
      </c>
      <c r="E806" s="5">
        <v>42488</v>
      </c>
      <c r="F806" t="s">
        <v>46</v>
      </c>
      <c r="G806" t="s">
        <v>47</v>
      </c>
      <c r="H806" t="s">
        <v>48</v>
      </c>
      <c r="I806" s="1"/>
      <c r="J806">
        <v>922</v>
      </c>
      <c r="K806" t="s">
        <v>134</v>
      </c>
      <c r="L806" t="s">
        <v>135</v>
      </c>
      <c r="M806">
        <v>990001</v>
      </c>
      <c r="N806" t="s">
        <v>51</v>
      </c>
      <c r="O806">
        <v>1</v>
      </c>
      <c r="Q806">
        <v>1</v>
      </c>
      <c r="S806" t="s">
        <v>373</v>
      </c>
      <c r="AE806">
        <v>12</v>
      </c>
      <c r="AF806">
        <v>7.6</v>
      </c>
      <c r="AG806">
        <v>5</v>
      </c>
      <c r="AH806" t="s">
        <v>53</v>
      </c>
      <c r="AI806" t="s">
        <v>54</v>
      </c>
      <c r="AJ806">
        <v>2</v>
      </c>
      <c r="AK806">
        <v>1</v>
      </c>
      <c r="AL806">
        <v>1</v>
      </c>
      <c r="AM806" t="s">
        <v>55</v>
      </c>
      <c r="AN806" t="s">
        <v>56</v>
      </c>
      <c r="AP806">
        <v>1</v>
      </c>
      <c r="AQ806" t="s">
        <v>57</v>
      </c>
      <c r="AR806">
        <v>0</v>
      </c>
      <c r="AW806" t="s">
        <v>58</v>
      </c>
      <c r="AX806">
        <v>0</v>
      </c>
      <c r="AY806">
        <v>2</v>
      </c>
      <c r="AZ806">
        <v>1</v>
      </c>
      <c r="BA806">
        <v>1</v>
      </c>
      <c r="BB806" t="s">
        <v>59</v>
      </c>
    </row>
    <row r="807" spans="1:54" x14ac:dyDescent="0.2">
      <c r="A807" s="4" t="str">
        <f>VLOOKUP(F807,'Matching-Tabelle'!$A$57:$B$61,2,FALSE)</f>
        <v>curdin.schenkel@tkb.ch</v>
      </c>
      <c r="B807" s="4" t="str">
        <f>VLOOKUP(J807,'Matching-Tabelle'!$A$1:$B$52,2,FALSE)</f>
        <v>WPI CTB</v>
      </c>
      <c r="C807" s="4">
        <v>0.75</v>
      </c>
      <c r="D807" s="4" t="s">
        <v>385</v>
      </c>
      <c r="E807" s="5">
        <v>42492</v>
      </c>
      <c r="F807" t="s">
        <v>46</v>
      </c>
      <c r="G807" t="s">
        <v>47</v>
      </c>
      <c r="H807" t="s">
        <v>48</v>
      </c>
      <c r="I807" s="1"/>
      <c r="J807">
        <v>922</v>
      </c>
      <c r="K807" t="s">
        <v>134</v>
      </c>
      <c r="L807" t="s">
        <v>135</v>
      </c>
      <c r="M807">
        <v>990001</v>
      </c>
      <c r="N807" t="s">
        <v>51</v>
      </c>
      <c r="O807">
        <v>0.75</v>
      </c>
      <c r="Q807">
        <v>0.75</v>
      </c>
      <c r="S807" t="s">
        <v>385</v>
      </c>
      <c r="AE807">
        <v>12</v>
      </c>
      <c r="AF807">
        <v>7.6</v>
      </c>
      <c r="AG807">
        <v>5</v>
      </c>
      <c r="AH807" t="s">
        <v>53</v>
      </c>
      <c r="AI807" t="s">
        <v>54</v>
      </c>
      <c r="AJ807">
        <v>2</v>
      </c>
      <c r="AK807">
        <v>1</v>
      </c>
      <c r="AL807">
        <v>1</v>
      </c>
      <c r="AM807" t="s">
        <v>55</v>
      </c>
      <c r="AN807" t="s">
        <v>56</v>
      </c>
      <c r="AP807">
        <v>1</v>
      </c>
      <c r="AQ807" t="s">
        <v>57</v>
      </c>
      <c r="AR807">
        <v>0</v>
      </c>
      <c r="AW807" t="s">
        <v>58</v>
      </c>
      <c r="AX807">
        <v>0</v>
      </c>
      <c r="AY807">
        <v>2</v>
      </c>
      <c r="AZ807">
        <v>0.75</v>
      </c>
      <c r="BA807">
        <v>0.75</v>
      </c>
      <c r="BB807" t="s">
        <v>59</v>
      </c>
    </row>
    <row r="808" spans="1:54" x14ac:dyDescent="0.2">
      <c r="A808" s="4" t="str">
        <f>VLOOKUP(F808,'Matching-Tabelle'!$A$57:$B$61,2,FALSE)</f>
        <v>curdin.schenkel@tkb.ch</v>
      </c>
      <c r="B808" s="4" t="str">
        <f>VLOOKUP(J808,'Matching-Tabelle'!$A$1:$B$52,2,FALSE)</f>
        <v>WPI CTB</v>
      </c>
      <c r="C808" s="4">
        <v>0.25</v>
      </c>
      <c r="D808" s="4" t="s">
        <v>387</v>
      </c>
      <c r="E808" s="5">
        <v>42493</v>
      </c>
      <c r="F808" t="s">
        <v>46</v>
      </c>
      <c r="G808" t="s">
        <v>47</v>
      </c>
      <c r="H808" t="s">
        <v>48</v>
      </c>
      <c r="I808" s="1"/>
      <c r="J808">
        <v>922</v>
      </c>
      <c r="K808" t="s">
        <v>134</v>
      </c>
      <c r="L808" t="s">
        <v>135</v>
      </c>
      <c r="M808">
        <v>990001</v>
      </c>
      <c r="N808" t="s">
        <v>51</v>
      </c>
      <c r="O808">
        <v>0.25</v>
      </c>
      <c r="Q808">
        <v>0.25</v>
      </c>
      <c r="S808" t="s">
        <v>387</v>
      </c>
      <c r="AE808">
        <v>12</v>
      </c>
      <c r="AF808">
        <v>7.6</v>
      </c>
      <c r="AG808">
        <v>5</v>
      </c>
      <c r="AH808" t="s">
        <v>53</v>
      </c>
      <c r="AI808" t="s">
        <v>54</v>
      </c>
      <c r="AJ808">
        <v>2</v>
      </c>
      <c r="AK808">
        <v>1</v>
      </c>
      <c r="AL808">
        <v>1</v>
      </c>
      <c r="AM808" t="s">
        <v>55</v>
      </c>
      <c r="AN808" t="s">
        <v>56</v>
      </c>
      <c r="AP808">
        <v>1</v>
      </c>
      <c r="AQ808" t="s">
        <v>57</v>
      </c>
      <c r="AR808">
        <v>0</v>
      </c>
      <c r="AW808" t="s">
        <v>58</v>
      </c>
      <c r="AX808">
        <v>0</v>
      </c>
      <c r="AY808">
        <v>2</v>
      </c>
      <c r="AZ808">
        <v>0.25</v>
      </c>
      <c r="BA808">
        <v>0.25</v>
      </c>
      <c r="BB808" t="s">
        <v>59</v>
      </c>
    </row>
    <row r="809" spans="1:54" x14ac:dyDescent="0.2">
      <c r="A809" s="4" t="str">
        <f>VLOOKUP(F809,'Matching-Tabelle'!$A$57:$B$61,2,FALSE)</f>
        <v>curdin.schenkel@tkb.ch</v>
      </c>
      <c r="B809" s="4" t="str">
        <f>VLOOKUP(J809,'Matching-Tabelle'!$A$1:$B$52,2,FALSE)</f>
        <v>WPI CTB</v>
      </c>
      <c r="C809" s="4">
        <v>1.5</v>
      </c>
      <c r="D809" s="4" t="s">
        <v>389</v>
      </c>
      <c r="E809" s="5">
        <v>42493</v>
      </c>
      <c r="F809" t="s">
        <v>46</v>
      </c>
      <c r="G809" t="s">
        <v>47</v>
      </c>
      <c r="H809" t="s">
        <v>48</v>
      </c>
      <c r="I809" s="1"/>
      <c r="J809">
        <v>922</v>
      </c>
      <c r="K809" t="s">
        <v>134</v>
      </c>
      <c r="L809" t="s">
        <v>135</v>
      </c>
      <c r="M809">
        <v>990001</v>
      </c>
      <c r="N809" t="s">
        <v>51</v>
      </c>
      <c r="O809">
        <v>1.5</v>
      </c>
      <c r="Q809">
        <v>1.5</v>
      </c>
      <c r="S809" t="s">
        <v>389</v>
      </c>
      <c r="AE809">
        <v>12</v>
      </c>
      <c r="AF809">
        <v>7.6</v>
      </c>
      <c r="AG809">
        <v>5</v>
      </c>
      <c r="AH809" t="s">
        <v>53</v>
      </c>
      <c r="AI809" t="s">
        <v>54</v>
      </c>
      <c r="AJ809">
        <v>2</v>
      </c>
      <c r="AK809">
        <v>1</v>
      </c>
      <c r="AL809">
        <v>1</v>
      </c>
      <c r="AM809" t="s">
        <v>55</v>
      </c>
      <c r="AN809" t="s">
        <v>56</v>
      </c>
      <c r="AP809">
        <v>1</v>
      </c>
      <c r="AQ809" t="s">
        <v>57</v>
      </c>
      <c r="AR809">
        <v>0</v>
      </c>
      <c r="AW809" t="s">
        <v>58</v>
      </c>
      <c r="AX809">
        <v>0</v>
      </c>
      <c r="AY809">
        <v>2</v>
      </c>
      <c r="AZ809">
        <v>1.5</v>
      </c>
      <c r="BA809">
        <v>1.5</v>
      </c>
      <c r="BB809" t="s">
        <v>59</v>
      </c>
    </row>
    <row r="810" spans="1:54" x14ac:dyDescent="0.2">
      <c r="A810" s="4" t="str">
        <f>VLOOKUP(F810,'Matching-Tabelle'!$A$57:$B$61,2,FALSE)</f>
        <v>curdin.schenkel@tkb.ch</v>
      </c>
      <c r="B810" s="4" t="str">
        <f>VLOOKUP(J810,'Matching-Tabelle'!$A$1:$B$52,2,FALSE)</f>
        <v>WPI CTB</v>
      </c>
      <c r="C810" s="4">
        <v>3.5</v>
      </c>
      <c r="D810" s="4" t="s">
        <v>391</v>
      </c>
      <c r="E810" s="5">
        <v>42494</v>
      </c>
      <c r="F810" t="s">
        <v>46</v>
      </c>
      <c r="G810" t="s">
        <v>47</v>
      </c>
      <c r="H810" t="s">
        <v>48</v>
      </c>
      <c r="I810" s="1"/>
      <c r="J810">
        <v>922</v>
      </c>
      <c r="K810" t="s">
        <v>134</v>
      </c>
      <c r="L810" t="s">
        <v>135</v>
      </c>
      <c r="M810">
        <v>990001</v>
      </c>
      <c r="N810" t="s">
        <v>51</v>
      </c>
      <c r="O810">
        <v>3.5</v>
      </c>
      <c r="Q810">
        <v>3.5</v>
      </c>
      <c r="S810" t="s">
        <v>391</v>
      </c>
      <c r="AE810">
        <v>12</v>
      </c>
      <c r="AF810">
        <v>7.6</v>
      </c>
      <c r="AG810">
        <v>5</v>
      </c>
      <c r="AH810" t="s">
        <v>53</v>
      </c>
      <c r="AI810" t="s">
        <v>54</v>
      </c>
      <c r="AJ810">
        <v>2</v>
      </c>
      <c r="AK810">
        <v>1</v>
      </c>
      <c r="AL810">
        <v>1</v>
      </c>
      <c r="AM810" t="s">
        <v>55</v>
      </c>
      <c r="AN810" t="s">
        <v>56</v>
      </c>
      <c r="AP810">
        <v>1</v>
      </c>
      <c r="AQ810" t="s">
        <v>57</v>
      </c>
      <c r="AR810">
        <v>0</v>
      </c>
      <c r="AW810" t="s">
        <v>58</v>
      </c>
      <c r="AX810">
        <v>0</v>
      </c>
      <c r="AY810">
        <v>2</v>
      </c>
      <c r="AZ810">
        <v>3.5</v>
      </c>
      <c r="BA810">
        <v>3.5</v>
      </c>
      <c r="BB810" t="s">
        <v>59</v>
      </c>
    </row>
    <row r="811" spans="1:54" x14ac:dyDescent="0.2">
      <c r="A811" s="4" t="str">
        <f>VLOOKUP(F811,'Matching-Tabelle'!$A$57:$B$61,2,FALSE)</f>
        <v>curdin.schenkel@tkb.ch</v>
      </c>
      <c r="B811" s="4" t="str">
        <f>VLOOKUP(J811,'Matching-Tabelle'!$A$1:$B$52,2,FALSE)</f>
        <v>WPI CTB</v>
      </c>
      <c r="C811" s="4">
        <v>1</v>
      </c>
      <c r="D811" s="4" t="s">
        <v>407</v>
      </c>
      <c r="E811" s="5">
        <v>42501</v>
      </c>
      <c r="F811" t="s">
        <v>46</v>
      </c>
      <c r="G811" t="s">
        <v>47</v>
      </c>
      <c r="H811" t="s">
        <v>48</v>
      </c>
      <c r="I811" s="1"/>
      <c r="J811">
        <v>922</v>
      </c>
      <c r="K811" t="s">
        <v>134</v>
      </c>
      <c r="L811" t="s">
        <v>135</v>
      </c>
      <c r="M811">
        <v>990001</v>
      </c>
      <c r="N811" t="s">
        <v>51</v>
      </c>
      <c r="O811">
        <v>1</v>
      </c>
      <c r="Q811">
        <v>1</v>
      </c>
      <c r="S811" t="s">
        <v>407</v>
      </c>
      <c r="AE811">
        <v>12</v>
      </c>
      <c r="AF811">
        <v>7.6</v>
      </c>
      <c r="AG811">
        <v>5</v>
      </c>
      <c r="AH811" t="s">
        <v>53</v>
      </c>
      <c r="AI811" t="s">
        <v>54</v>
      </c>
      <c r="AJ811">
        <v>2</v>
      </c>
      <c r="AK811">
        <v>1</v>
      </c>
      <c r="AL811">
        <v>1</v>
      </c>
      <c r="AM811" t="s">
        <v>55</v>
      </c>
      <c r="AN811" t="s">
        <v>56</v>
      </c>
      <c r="AP811">
        <v>1</v>
      </c>
      <c r="AQ811" t="s">
        <v>57</v>
      </c>
      <c r="AR811">
        <v>0</v>
      </c>
      <c r="AW811" t="s">
        <v>58</v>
      </c>
      <c r="AX811">
        <v>0</v>
      </c>
      <c r="AY811">
        <v>2</v>
      </c>
      <c r="AZ811">
        <v>1</v>
      </c>
      <c r="BA811">
        <v>1</v>
      </c>
      <c r="BB811" t="s">
        <v>59</v>
      </c>
    </row>
    <row r="812" spans="1:54" x14ac:dyDescent="0.2">
      <c r="A812" s="4" t="str">
        <f>VLOOKUP(F812,'Matching-Tabelle'!$A$57:$B$61,2,FALSE)</f>
        <v>curdin.schenkel@tkb.ch</v>
      </c>
      <c r="B812" s="4" t="str">
        <f>VLOOKUP(J812,'Matching-Tabelle'!$A$1:$B$52,2,FALSE)</f>
        <v>WPI CTB</v>
      </c>
      <c r="C812" s="4">
        <v>3</v>
      </c>
      <c r="D812" s="4" t="s">
        <v>418</v>
      </c>
      <c r="E812" s="5">
        <v>42502</v>
      </c>
      <c r="F812" t="s">
        <v>46</v>
      </c>
      <c r="G812" t="s">
        <v>47</v>
      </c>
      <c r="H812" t="s">
        <v>48</v>
      </c>
      <c r="I812" s="1"/>
      <c r="J812">
        <v>922</v>
      </c>
      <c r="K812" t="s">
        <v>134</v>
      </c>
      <c r="L812" t="s">
        <v>135</v>
      </c>
      <c r="M812">
        <v>990001</v>
      </c>
      <c r="N812" t="s">
        <v>51</v>
      </c>
      <c r="O812">
        <v>3</v>
      </c>
      <c r="Q812">
        <v>3</v>
      </c>
      <c r="S812" t="s">
        <v>418</v>
      </c>
      <c r="AE812">
        <v>12</v>
      </c>
      <c r="AF812">
        <v>7.6</v>
      </c>
      <c r="AG812">
        <v>5</v>
      </c>
      <c r="AH812" t="s">
        <v>53</v>
      </c>
      <c r="AI812" t="s">
        <v>54</v>
      </c>
      <c r="AJ812">
        <v>2</v>
      </c>
      <c r="AK812">
        <v>1</v>
      </c>
      <c r="AL812">
        <v>1</v>
      </c>
      <c r="AM812" t="s">
        <v>55</v>
      </c>
      <c r="AN812" t="s">
        <v>56</v>
      </c>
      <c r="AP812">
        <v>1</v>
      </c>
      <c r="AQ812" t="s">
        <v>57</v>
      </c>
      <c r="AR812">
        <v>0</v>
      </c>
      <c r="AW812" t="s">
        <v>58</v>
      </c>
      <c r="AX812">
        <v>0</v>
      </c>
      <c r="AY812">
        <v>2</v>
      </c>
      <c r="AZ812">
        <v>3</v>
      </c>
      <c r="BA812">
        <v>3</v>
      </c>
      <c r="BB812" t="s">
        <v>59</v>
      </c>
    </row>
    <row r="813" spans="1:54" x14ac:dyDescent="0.2">
      <c r="A813" s="4" t="str">
        <f>VLOOKUP(F813,'Matching-Tabelle'!$A$57:$B$61,2,FALSE)</f>
        <v>curdin.schenkel@tkb.ch</v>
      </c>
      <c r="B813" s="4" t="str">
        <f>VLOOKUP(J813,'Matching-Tabelle'!$A$1:$B$52,2,FALSE)</f>
        <v>WPI CTB</v>
      </c>
      <c r="C813" s="4">
        <v>2.5</v>
      </c>
      <c r="D813" s="4" t="s">
        <v>432</v>
      </c>
      <c r="E813" s="5">
        <v>42515</v>
      </c>
      <c r="F813" t="s">
        <v>46</v>
      </c>
      <c r="G813" t="s">
        <v>47</v>
      </c>
      <c r="H813" t="s">
        <v>48</v>
      </c>
      <c r="I813" s="1"/>
      <c r="J813">
        <v>922</v>
      </c>
      <c r="K813" t="s">
        <v>134</v>
      </c>
      <c r="L813" t="s">
        <v>135</v>
      </c>
      <c r="M813">
        <v>990001</v>
      </c>
      <c r="N813" t="s">
        <v>51</v>
      </c>
      <c r="O813">
        <v>2.5</v>
      </c>
      <c r="Q813">
        <v>2.5</v>
      </c>
      <c r="S813" t="s">
        <v>432</v>
      </c>
      <c r="AE813">
        <v>12</v>
      </c>
      <c r="AF813">
        <v>7.6</v>
      </c>
      <c r="AG813">
        <v>5</v>
      </c>
      <c r="AH813" t="s">
        <v>53</v>
      </c>
      <c r="AI813" t="s">
        <v>54</v>
      </c>
      <c r="AJ813">
        <v>2</v>
      </c>
      <c r="AK813">
        <v>1</v>
      </c>
      <c r="AL813">
        <v>1</v>
      </c>
      <c r="AM813" t="s">
        <v>55</v>
      </c>
      <c r="AN813" t="s">
        <v>56</v>
      </c>
      <c r="AP813">
        <v>1</v>
      </c>
      <c r="AQ813" t="s">
        <v>57</v>
      </c>
      <c r="AR813">
        <v>0</v>
      </c>
      <c r="AW813" t="s">
        <v>58</v>
      </c>
      <c r="AX813">
        <v>0</v>
      </c>
      <c r="AY813">
        <v>2</v>
      </c>
      <c r="AZ813">
        <v>2.5</v>
      </c>
      <c r="BA813">
        <v>2.5</v>
      </c>
      <c r="BB813" t="s">
        <v>59</v>
      </c>
    </row>
    <row r="814" spans="1:54" x14ac:dyDescent="0.2">
      <c r="A814" s="4" t="str">
        <f>VLOOKUP(F814,'Matching-Tabelle'!$A$57:$B$61,2,FALSE)</f>
        <v>curdin.schenkel@tkb.ch</v>
      </c>
      <c r="B814" s="4" t="str">
        <f>VLOOKUP(J814,'Matching-Tabelle'!$A$1:$B$52,2,FALSE)</f>
        <v>WPI CTB</v>
      </c>
      <c r="C814" s="4">
        <v>0.25</v>
      </c>
      <c r="D814" s="4" t="s">
        <v>435</v>
      </c>
      <c r="E814" s="5">
        <v>42516</v>
      </c>
      <c r="F814" t="s">
        <v>46</v>
      </c>
      <c r="G814" t="s">
        <v>47</v>
      </c>
      <c r="H814" t="s">
        <v>48</v>
      </c>
      <c r="I814" s="1"/>
      <c r="J814">
        <v>922</v>
      </c>
      <c r="K814" t="s">
        <v>134</v>
      </c>
      <c r="L814" t="s">
        <v>135</v>
      </c>
      <c r="M814">
        <v>990001</v>
      </c>
      <c r="N814" t="s">
        <v>51</v>
      </c>
      <c r="O814">
        <v>0.25</v>
      </c>
      <c r="Q814">
        <v>0.25</v>
      </c>
      <c r="S814" t="s">
        <v>435</v>
      </c>
      <c r="AE814">
        <v>12</v>
      </c>
      <c r="AF814">
        <v>7.6</v>
      </c>
      <c r="AG814">
        <v>5</v>
      </c>
      <c r="AH814" t="s">
        <v>53</v>
      </c>
      <c r="AI814" t="s">
        <v>54</v>
      </c>
      <c r="AJ814">
        <v>2</v>
      </c>
      <c r="AK814">
        <v>1</v>
      </c>
      <c r="AL814">
        <v>1</v>
      </c>
      <c r="AM814" t="s">
        <v>55</v>
      </c>
      <c r="AN814" t="s">
        <v>56</v>
      </c>
      <c r="AP814">
        <v>1</v>
      </c>
      <c r="AQ814" t="s">
        <v>57</v>
      </c>
      <c r="AR814">
        <v>0</v>
      </c>
      <c r="AW814" t="s">
        <v>58</v>
      </c>
      <c r="AX814">
        <v>0</v>
      </c>
      <c r="AY814">
        <v>2</v>
      </c>
      <c r="AZ814">
        <v>0.25</v>
      </c>
      <c r="BA814">
        <v>0.25</v>
      </c>
      <c r="BB814" t="s">
        <v>59</v>
      </c>
    </row>
    <row r="815" spans="1:54" x14ac:dyDescent="0.2">
      <c r="A815" s="4" t="str">
        <f>VLOOKUP(F815,'Matching-Tabelle'!$A$57:$B$61,2,FALSE)</f>
        <v>curdin.schenkel@tkb.ch</v>
      </c>
      <c r="B815" s="4" t="str">
        <f>VLOOKUP(J815,'Matching-Tabelle'!$A$1:$B$52,2,FALSE)</f>
        <v>WPI CTB</v>
      </c>
      <c r="C815" s="4">
        <v>0.25</v>
      </c>
      <c r="D815" s="4" t="s">
        <v>438</v>
      </c>
      <c r="E815" s="5">
        <v>42516</v>
      </c>
      <c r="F815" t="s">
        <v>46</v>
      </c>
      <c r="G815" t="s">
        <v>47</v>
      </c>
      <c r="H815" t="s">
        <v>48</v>
      </c>
      <c r="I815" s="1"/>
      <c r="J815">
        <v>922</v>
      </c>
      <c r="K815" t="s">
        <v>134</v>
      </c>
      <c r="L815" t="s">
        <v>135</v>
      </c>
      <c r="M815">
        <v>990001</v>
      </c>
      <c r="N815" t="s">
        <v>51</v>
      </c>
      <c r="O815">
        <v>0.25</v>
      </c>
      <c r="Q815">
        <v>0.25</v>
      </c>
      <c r="S815" t="s">
        <v>438</v>
      </c>
      <c r="AE815">
        <v>12</v>
      </c>
      <c r="AF815">
        <v>7.6</v>
      </c>
      <c r="AG815">
        <v>5</v>
      </c>
      <c r="AH815" t="s">
        <v>53</v>
      </c>
      <c r="AI815" t="s">
        <v>54</v>
      </c>
      <c r="AJ815">
        <v>2</v>
      </c>
      <c r="AK815">
        <v>1</v>
      </c>
      <c r="AL815">
        <v>1</v>
      </c>
      <c r="AM815" t="s">
        <v>55</v>
      </c>
      <c r="AN815" t="s">
        <v>56</v>
      </c>
      <c r="AP815">
        <v>1</v>
      </c>
      <c r="AQ815" t="s">
        <v>57</v>
      </c>
      <c r="AR815">
        <v>0</v>
      </c>
      <c r="AW815" t="s">
        <v>58</v>
      </c>
      <c r="AX815">
        <v>0</v>
      </c>
      <c r="AY815">
        <v>2</v>
      </c>
      <c r="AZ815">
        <v>0.25</v>
      </c>
      <c r="BA815">
        <v>0.25</v>
      </c>
      <c r="BB815" t="s">
        <v>59</v>
      </c>
    </row>
    <row r="816" spans="1:54" x14ac:dyDescent="0.2">
      <c r="A816" s="4" t="str">
        <f>VLOOKUP(F816,'Matching-Tabelle'!$A$57:$B$61,2,FALSE)</f>
        <v>curdin.schenkel@tkb.ch</v>
      </c>
      <c r="B816" s="4" t="str">
        <f>VLOOKUP(J816,'Matching-Tabelle'!$A$1:$B$52,2,FALSE)</f>
        <v>WPI CTB</v>
      </c>
      <c r="C816" s="4">
        <v>0.25</v>
      </c>
      <c r="D816" s="4" t="s">
        <v>465</v>
      </c>
      <c r="E816" s="5">
        <v>42524</v>
      </c>
      <c r="F816" t="s">
        <v>46</v>
      </c>
      <c r="G816" t="s">
        <v>47</v>
      </c>
      <c r="H816" t="s">
        <v>48</v>
      </c>
      <c r="I816" s="1"/>
      <c r="J816">
        <v>922</v>
      </c>
      <c r="K816" t="s">
        <v>134</v>
      </c>
      <c r="L816" t="s">
        <v>135</v>
      </c>
      <c r="M816">
        <v>990001</v>
      </c>
      <c r="N816" t="s">
        <v>51</v>
      </c>
      <c r="O816">
        <v>0.25</v>
      </c>
      <c r="Q816">
        <v>0.25</v>
      </c>
      <c r="S816" t="s">
        <v>465</v>
      </c>
      <c r="AE816">
        <v>12</v>
      </c>
      <c r="AF816">
        <v>7.6</v>
      </c>
      <c r="AG816">
        <v>5</v>
      </c>
      <c r="AH816" t="s">
        <v>53</v>
      </c>
      <c r="AI816" t="s">
        <v>54</v>
      </c>
      <c r="AJ816">
        <v>2</v>
      </c>
      <c r="AK816">
        <v>1</v>
      </c>
      <c r="AL816">
        <v>1</v>
      </c>
      <c r="AM816" t="s">
        <v>55</v>
      </c>
      <c r="AN816" t="s">
        <v>56</v>
      </c>
      <c r="AP816">
        <v>1</v>
      </c>
      <c r="AQ816" t="s">
        <v>57</v>
      </c>
      <c r="AR816">
        <v>0</v>
      </c>
      <c r="AW816" t="s">
        <v>58</v>
      </c>
      <c r="AX816">
        <v>0</v>
      </c>
      <c r="AY816">
        <v>2</v>
      </c>
      <c r="AZ816">
        <v>0.25</v>
      </c>
      <c r="BA816">
        <v>0.25</v>
      </c>
      <c r="BB816" t="s">
        <v>59</v>
      </c>
    </row>
    <row r="817" spans="1:54" x14ac:dyDescent="0.2">
      <c r="A817" s="4" t="str">
        <f>VLOOKUP(F817,'Matching-Tabelle'!$A$57:$B$61,2,FALSE)</f>
        <v>curdin.schenkel@tkb.ch</v>
      </c>
      <c r="B817" s="4" t="str">
        <f>VLOOKUP(J817,'Matching-Tabelle'!$A$1:$B$52,2,FALSE)</f>
        <v>WPI CTB</v>
      </c>
      <c r="C817" s="4">
        <v>0.5</v>
      </c>
      <c r="D817" s="4" t="s">
        <v>468</v>
      </c>
      <c r="E817" s="5">
        <v>42524</v>
      </c>
      <c r="F817" t="s">
        <v>46</v>
      </c>
      <c r="G817" t="s">
        <v>47</v>
      </c>
      <c r="H817" t="s">
        <v>48</v>
      </c>
      <c r="I817" s="1"/>
      <c r="J817">
        <v>922</v>
      </c>
      <c r="K817" t="s">
        <v>134</v>
      </c>
      <c r="L817" t="s">
        <v>135</v>
      </c>
      <c r="M817">
        <v>990001</v>
      </c>
      <c r="N817" t="s">
        <v>51</v>
      </c>
      <c r="O817">
        <v>0.5</v>
      </c>
      <c r="Q817">
        <v>0.5</v>
      </c>
      <c r="S817" t="s">
        <v>468</v>
      </c>
      <c r="AE817">
        <v>12</v>
      </c>
      <c r="AF817">
        <v>7.6</v>
      </c>
      <c r="AG817">
        <v>5</v>
      </c>
      <c r="AH817" t="s">
        <v>53</v>
      </c>
      <c r="AI817" t="s">
        <v>54</v>
      </c>
      <c r="AJ817">
        <v>2</v>
      </c>
      <c r="AK817">
        <v>1</v>
      </c>
      <c r="AL817">
        <v>1</v>
      </c>
      <c r="AM817" t="s">
        <v>55</v>
      </c>
      <c r="AN817" t="s">
        <v>56</v>
      </c>
      <c r="AP817">
        <v>1</v>
      </c>
      <c r="AQ817" t="s">
        <v>57</v>
      </c>
      <c r="AR817">
        <v>0</v>
      </c>
      <c r="AW817" t="s">
        <v>58</v>
      </c>
      <c r="AX817">
        <v>0</v>
      </c>
      <c r="AY817">
        <v>2</v>
      </c>
      <c r="AZ817">
        <v>0.5</v>
      </c>
      <c r="BA817">
        <v>0.5</v>
      </c>
      <c r="BB817" t="s">
        <v>59</v>
      </c>
    </row>
    <row r="818" spans="1:54" x14ac:dyDescent="0.2">
      <c r="A818" s="4" t="str">
        <f>VLOOKUP(F818,'Matching-Tabelle'!$A$57:$B$61,2,FALSE)</f>
        <v>curdin.schenkel@tkb.ch</v>
      </c>
      <c r="B818" s="4" t="str">
        <f>VLOOKUP(J818,'Matching-Tabelle'!$A$1:$B$52,2,FALSE)</f>
        <v>WPI CTB</v>
      </c>
      <c r="C818" s="4">
        <v>0.5</v>
      </c>
      <c r="D818" s="4" t="s">
        <v>527</v>
      </c>
      <c r="E818" s="5">
        <v>42551</v>
      </c>
      <c r="F818" t="s">
        <v>46</v>
      </c>
      <c r="G818" t="s">
        <v>47</v>
      </c>
      <c r="H818" t="s">
        <v>48</v>
      </c>
      <c r="I818" s="1"/>
      <c r="J818">
        <v>922</v>
      </c>
      <c r="K818" t="s">
        <v>134</v>
      </c>
      <c r="L818" t="s">
        <v>135</v>
      </c>
      <c r="M818">
        <v>990001</v>
      </c>
      <c r="N818" t="s">
        <v>51</v>
      </c>
      <c r="O818">
        <v>0.5</v>
      </c>
      <c r="Q818">
        <v>0.5</v>
      </c>
      <c r="S818" t="s">
        <v>527</v>
      </c>
      <c r="AE818">
        <v>12</v>
      </c>
      <c r="AF818">
        <v>7.6</v>
      </c>
      <c r="AG818">
        <v>5</v>
      </c>
      <c r="AH818" t="s">
        <v>53</v>
      </c>
      <c r="AI818" t="s">
        <v>54</v>
      </c>
      <c r="AJ818">
        <v>2</v>
      </c>
      <c r="AK818">
        <v>1</v>
      </c>
      <c r="AL818">
        <v>1</v>
      </c>
      <c r="AM818" t="s">
        <v>55</v>
      </c>
      <c r="AN818" t="s">
        <v>56</v>
      </c>
      <c r="AP818">
        <v>1</v>
      </c>
      <c r="AQ818" t="s">
        <v>57</v>
      </c>
      <c r="AR818">
        <v>0</v>
      </c>
      <c r="AW818" t="s">
        <v>58</v>
      </c>
      <c r="AX818">
        <v>0</v>
      </c>
      <c r="AY818">
        <v>2</v>
      </c>
      <c r="AZ818">
        <v>0.5</v>
      </c>
      <c r="BA818">
        <v>0.5</v>
      </c>
      <c r="BB818" t="s">
        <v>59</v>
      </c>
    </row>
    <row r="819" spans="1:54" x14ac:dyDescent="0.2">
      <c r="A819" s="4" t="str">
        <f>VLOOKUP(F819,'Matching-Tabelle'!$A$57:$B$61,2,FALSE)</f>
        <v>curdin.schenkel@tkb.ch</v>
      </c>
      <c r="B819" s="4" t="str">
        <f>VLOOKUP(J819,'Matching-Tabelle'!$A$1:$B$52,2,FALSE)</f>
        <v>WPI CTB</v>
      </c>
      <c r="C819" s="4">
        <v>8</v>
      </c>
      <c r="D819" s="4" t="s">
        <v>535</v>
      </c>
      <c r="E819" s="5">
        <v>42555</v>
      </c>
      <c r="F819" t="s">
        <v>46</v>
      </c>
      <c r="G819" t="s">
        <v>47</v>
      </c>
      <c r="H819" t="s">
        <v>48</v>
      </c>
      <c r="I819" s="1"/>
      <c r="J819">
        <v>922</v>
      </c>
      <c r="K819" t="s">
        <v>134</v>
      </c>
      <c r="L819" t="s">
        <v>135</v>
      </c>
      <c r="M819">
        <v>990001</v>
      </c>
      <c r="N819" t="s">
        <v>51</v>
      </c>
      <c r="O819">
        <v>8</v>
      </c>
      <c r="Q819">
        <v>8</v>
      </c>
      <c r="S819" t="s">
        <v>535</v>
      </c>
      <c r="AE819">
        <v>12</v>
      </c>
      <c r="AF819">
        <v>7.6</v>
      </c>
      <c r="AG819">
        <v>5</v>
      </c>
      <c r="AH819" t="s">
        <v>53</v>
      </c>
      <c r="AI819" t="s">
        <v>54</v>
      </c>
      <c r="AJ819">
        <v>2</v>
      </c>
      <c r="AK819">
        <v>1</v>
      </c>
      <c r="AL819">
        <v>1</v>
      </c>
      <c r="AM819" t="s">
        <v>55</v>
      </c>
      <c r="AN819" t="s">
        <v>56</v>
      </c>
      <c r="AP819">
        <v>1</v>
      </c>
      <c r="AQ819" t="s">
        <v>57</v>
      </c>
      <c r="AR819">
        <v>0</v>
      </c>
      <c r="AW819" t="s">
        <v>58</v>
      </c>
      <c r="AX819">
        <v>0</v>
      </c>
      <c r="AY819">
        <v>2</v>
      </c>
      <c r="AZ819">
        <v>8</v>
      </c>
      <c r="BA819">
        <v>8</v>
      </c>
      <c r="BB819" t="s">
        <v>59</v>
      </c>
    </row>
    <row r="820" spans="1:54" x14ac:dyDescent="0.2">
      <c r="A820" s="4" t="str">
        <f>VLOOKUP(F820,'Matching-Tabelle'!$A$57:$B$61,2,FALSE)</f>
        <v>curdin.schenkel@tkb.ch</v>
      </c>
      <c r="B820" s="4" t="str">
        <f>VLOOKUP(J820,'Matching-Tabelle'!$A$1:$B$52,2,FALSE)</f>
        <v>WPI CTB</v>
      </c>
      <c r="C820" s="4">
        <v>1</v>
      </c>
      <c r="D820" s="4" t="s">
        <v>555</v>
      </c>
      <c r="E820" s="5">
        <v>42569</v>
      </c>
      <c r="F820" t="s">
        <v>46</v>
      </c>
      <c r="G820" t="s">
        <v>47</v>
      </c>
      <c r="H820" t="s">
        <v>48</v>
      </c>
      <c r="I820" s="1"/>
      <c r="J820">
        <v>922</v>
      </c>
      <c r="K820" t="s">
        <v>134</v>
      </c>
      <c r="L820" t="s">
        <v>135</v>
      </c>
      <c r="M820">
        <v>990001</v>
      </c>
      <c r="N820" t="s">
        <v>51</v>
      </c>
      <c r="O820">
        <v>1</v>
      </c>
      <c r="Q820">
        <v>1</v>
      </c>
      <c r="S820" t="s">
        <v>555</v>
      </c>
      <c r="AE820">
        <v>12</v>
      </c>
      <c r="AF820">
        <v>7.6</v>
      </c>
      <c r="AG820">
        <v>5</v>
      </c>
      <c r="AH820" t="s">
        <v>53</v>
      </c>
      <c r="AI820" t="s">
        <v>54</v>
      </c>
      <c r="AJ820">
        <v>2</v>
      </c>
      <c r="AK820">
        <v>1</v>
      </c>
      <c r="AL820">
        <v>1</v>
      </c>
      <c r="AM820" t="s">
        <v>55</v>
      </c>
      <c r="AN820" t="s">
        <v>56</v>
      </c>
      <c r="AP820">
        <v>1</v>
      </c>
      <c r="AQ820" t="s">
        <v>57</v>
      </c>
      <c r="AR820">
        <v>0</v>
      </c>
      <c r="AW820" t="s">
        <v>58</v>
      </c>
      <c r="AX820">
        <v>0</v>
      </c>
      <c r="AY820">
        <v>2</v>
      </c>
      <c r="AZ820">
        <v>1</v>
      </c>
      <c r="BA820">
        <v>1</v>
      </c>
      <c r="BB820" t="s">
        <v>59</v>
      </c>
    </row>
    <row r="821" spans="1:54" x14ac:dyDescent="0.2">
      <c r="A821" s="4" t="str">
        <f>VLOOKUP(F821,'Matching-Tabelle'!$A$57:$B$61,2,FALSE)</f>
        <v>curdin.schenkel@tkb.ch</v>
      </c>
      <c r="B821" s="4" t="str">
        <f>VLOOKUP(J821,'Matching-Tabelle'!$A$1:$B$52,2,FALSE)</f>
        <v>WPI CTB</v>
      </c>
      <c r="C821" s="4">
        <v>5</v>
      </c>
      <c r="D821" s="4" t="s">
        <v>556</v>
      </c>
      <c r="E821" s="5">
        <v>42569</v>
      </c>
      <c r="F821" t="s">
        <v>46</v>
      </c>
      <c r="G821" t="s">
        <v>47</v>
      </c>
      <c r="H821" t="s">
        <v>48</v>
      </c>
      <c r="I821" s="1"/>
      <c r="J821">
        <v>922</v>
      </c>
      <c r="K821" t="s">
        <v>134</v>
      </c>
      <c r="L821" t="s">
        <v>135</v>
      </c>
      <c r="M821">
        <v>990001</v>
      </c>
      <c r="N821" t="s">
        <v>51</v>
      </c>
      <c r="O821">
        <v>5</v>
      </c>
      <c r="Q821">
        <v>5</v>
      </c>
      <c r="S821" t="s">
        <v>556</v>
      </c>
      <c r="AE821">
        <v>12</v>
      </c>
      <c r="AF821">
        <v>7.6</v>
      </c>
      <c r="AG821">
        <v>5</v>
      </c>
      <c r="AH821" t="s">
        <v>53</v>
      </c>
      <c r="AI821" t="s">
        <v>54</v>
      </c>
      <c r="AJ821">
        <v>2</v>
      </c>
      <c r="AK821">
        <v>1</v>
      </c>
      <c r="AL821">
        <v>1</v>
      </c>
      <c r="AM821" t="s">
        <v>55</v>
      </c>
      <c r="AN821" t="s">
        <v>56</v>
      </c>
      <c r="AP821">
        <v>1</v>
      </c>
      <c r="AQ821" t="s">
        <v>57</v>
      </c>
      <c r="AR821">
        <v>0</v>
      </c>
      <c r="AW821" t="s">
        <v>58</v>
      </c>
      <c r="AX821">
        <v>0</v>
      </c>
      <c r="AY821">
        <v>2</v>
      </c>
      <c r="AZ821">
        <v>5</v>
      </c>
      <c r="BA821">
        <v>5</v>
      </c>
      <c r="BB821" t="s">
        <v>59</v>
      </c>
    </row>
    <row r="822" spans="1:54" x14ac:dyDescent="0.2">
      <c r="A822" s="4" t="str">
        <f>VLOOKUP(F822,'Matching-Tabelle'!$A$57:$B$61,2,FALSE)</f>
        <v>curdin.schenkel@tkb.ch</v>
      </c>
      <c r="B822" s="4" t="str">
        <f>VLOOKUP(J822,'Matching-Tabelle'!$A$1:$B$52,2,FALSE)</f>
        <v>WPI CTB</v>
      </c>
      <c r="C822" s="4">
        <v>0.25</v>
      </c>
      <c r="D822" s="4" t="s">
        <v>616</v>
      </c>
      <c r="E822" s="5">
        <v>42615</v>
      </c>
      <c r="F822" t="s">
        <v>46</v>
      </c>
      <c r="G822" t="s">
        <v>47</v>
      </c>
      <c r="H822" t="s">
        <v>48</v>
      </c>
      <c r="I822" s="1"/>
      <c r="J822">
        <v>922</v>
      </c>
      <c r="K822" t="s">
        <v>134</v>
      </c>
      <c r="L822" t="s">
        <v>135</v>
      </c>
      <c r="M822">
        <v>990001</v>
      </c>
      <c r="N822" t="s">
        <v>51</v>
      </c>
      <c r="O822">
        <v>0.25</v>
      </c>
      <c r="Q822">
        <v>0.25</v>
      </c>
      <c r="S822" t="s">
        <v>616</v>
      </c>
      <c r="AE822">
        <v>12</v>
      </c>
      <c r="AF822">
        <v>7.6</v>
      </c>
      <c r="AG822">
        <v>5</v>
      </c>
      <c r="AH822" t="s">
        <v>53</v>
      </c>
      <c r="AI822" t="s">
        <v>54</v>
      </c>
      <c r="AJ822">
        <v>2</v>
      </c>
      <c r="AK822">
        <v>1</v>
      </c>
      <c r="AL822">
        <v>1</v>
      </c>
      <c r="AM822" t="s">
        <v>55</v>
      </c>
      <c r="AN822" t="s">
        <v>56</v>
      </c>
      <c r="AP822">
        <v>1</v>
      </c>
      <c r="AQ822" t="s">
        <v>57</v>
      </c>
      <c r="AR822">
        <v>0</v>
      </c>
      <c r="AW822" t="s">
        <v>58</v>
      </c>
      <c r="AX822">
        <v>0</v>
      </c>
      <c r="AY822">
        <v>2</v>
      </c>
      <c r="AZ822">
        <v>0.25</v>
      </c>
      <c r="BA822">
        <v>0.25</v>
      </c>
      <c r="BB822" t="s">
        <v>59</v>
      </c>
    </row>
    <row r="823" spans="1:54" x14ac:dyDescent="0.2">
      <c r="A823" s="4" t="str">
        <f>VLOOKUP(F823,'Matching-Tabelle'!$A$57:$B$61,2,FALSE)</f>
        <v>curdin.schenkel@tkb.ch</v>
      </c>
      <c r="B823" s="4" t="str">
        <f>VLOOKUP(J823,'Matching-Tabelle'!$A$1:$B$52,2,FALSE)</f>
        <v>WPI CTB</v>
      </c>
      <c r="C823" s="4">
        <v>8.5</v>
      </c>
      <c r="D823" s="4" t="s">
        <v>622</v>
      </c>
      <c r="E823" s="5">
        <v>42620</v>
      </c>
      <c r="F823" t="s">
        <v>46</v>
      </c>
      <c r="G823" t="s">
        <v>47</v>
      </c>
      <c r="H823" t="s">
        <v>48</v>
      </c>
      <c r="I823" s="1"/>
      <c r="J823">
        <v>922</v>
      </c>
      <c r="K823" t="s">
        <v>134</v>
      </c>
      <c r="L823" t="s">
        <v>135</v>
      </c>
      <c r="M823">
        <v>990001</v>
      </c>
      <c r="N823" t="s">
        <v>51</v>
      </c>
      <c r="O823">
        <v>8.5</v>
      </c>
      <c r="Q823">
        <v>8.5</v>
      </c>
      <c r="S823" t="s">
        <v>622</v>
      </c>
      <c r="AE823">
        <v>12</v>
      </c>
      <c r="AF823">
        <v>7.6</v>
      </c>
      <c r="AG823">
        <v>5</v>
      </c>
      <c r="AH823" t="s">
        <v>53</v>
      </c>
      <c r="AI823" t="s">
        <v>54</v>
      </c>
      <c r="AJ823">
        <v>2</v>
      </c>
      <c r="AK823">
        <v>1</v>
      </c>
      <c r="AL823">
        <v>1</v>
      </c>
      <c r="AM823" t="s">
        <v>55</v>
      </c>
      <c r="AN823" t="s">
        <v>56</v>
      </c>
      <c r="AP823">
        <v>1</v>
      </c>
      <c r="AQ823" t="s">
        <v>57</v>
      </c>
      <c r="AR823">
        <v>0</v>
      </c>
      <c r="AW823" t="s">
        <v>58</v>
      </c>
      <c r="AX823">
        <v>0</v>
      </c>
      <c r="AY823">
        <v>2</v>
      </c>
      <c r="AZ823">
        <v>8.5</v>
      </c>
      <c r="BA823">
        <v>8.5</v>
      </c>
      <c r="BB823" t="s">
        <v>59</v>
      </c>
    </row>
    <row r="824" spans="1:54" x14ac:dyDescent="0.2">
      <c r="A824" s="4" t="str">
        <f>VLOOKUP(F824,'Matching-Tabelle'!$A$57:$B$61,2,FALSE)</f>
        <v>curdin.schenkel@tkb.ch</v>
      </c>
      <c r="B824" s="4" t="str">
        <f>VLOOKUP(J824,'Matching-Tabelle'!$A$1:$B$52,2,FALSE)</f>
        <v>WPI CTB</v>
      </c>
      <c r="C824" s="4">
        <v>1.5</v>
      </c>
      <c r="D824" s="4" t="s">
        <v>671</v>
      </c>
      <c r="E824" s="5">
        <v>42674</v>
      </c>
      <c r="F824" t="s">
        <v>46</v>
      </c>
      <c r="G824" t="s">
        <v>47</v>
      </c>
      <c r="H824" t="s">
        <v>48</v>
      </c>
      <c r="I824" s="1"/>
      <c r="J824">
        <v>922</v>
      </c>
      <c r="K824" t="s">
        <v>134</v>
      </c>
      <c r="L824" t="s">
        <v>135</v>
      </c>
      <c r="M824">
        <v>990001</v>
      </c>
      <c r="N824" t="s">
        <v>51</v>
      </c>
      <c r="O824">
        <v>1.5</v>
      </c>
      <c r="Q824">
        <v>1.5</v>
      </c>
      <c r="S824" t="s">
        <v>671</v>
      </c>
      <c r="AE824">
        <v>12</v>
      </c>
      <c r="AF824">
        <v>7.6</v>
      </c>
      <c r="AG824">
        <v>5</v>
      </c>
      <c r="AH824" t="s">
        <v>53</v>
      </c>
      <c r="AI824" t="s">
        <v>54</v>
      </c>
      <c r="AJ824">
        <v>2</v>
      </c>
      <c r="AK824">
        <v>1</v>
      </c>
      <c r="AL824">
        <v>1</v>
      </c>
      <c r="AM824" t="s">
        <v>55</v>
      </c>
      <c r="AN824" t="s">
        <v>56</v>
      </c>
      <c r="AP824">
        <v>1</v>
      </c>
      <c r="AQ824" t="s">
        <v>57</v>
      </c>
      <c r="AR824">
        <v>0</v>
      </c>
      <c r="AW824" t="s">
        <v>58</v>
      </c>
      <c r="AX824">
        <v>0</v>
      </c>
      <c r="AY824">
        <v>2</v>
      </c>
      <c r="AZ824">
        <v>1.5</v>
      </c>
      <c r="BA824">
        <v>1.5</v>
      </c>
      <c r="BB824" t="s">
        <v>59</v>
      </c>
    </row>
    <row r="825" spans="1:54" x14ac:dyDescent="0.2">
      <c r="A825" s="4" t="str">
        <f>VLOOKUP(F825,'Matching-Tabelle'!$A$57:$B$61,2,FALSE)</f>
        <v>curdin.schenkel@tkb.ch</v>
      </c>
      <c r="B825" s="4" t="str">
        <f>VLOOKUP(J825,'Matching-Tabelle'!$A$1:$B$52,2,FALSE)</f>
        <v>WPI CTB</v>
      </c>
      <c r="C825" s="4">
        <v>2.5</v>
      </c>
      <c r="D825" s="4" t="s">
        <v>676</v>
      </c>
      <c r="E825" s="5">
        <v>42676</v>
      </c>
      <c r="F825" t="s">
        <v>46</v>
      </c>
      <c r="G825" t="s">
        <v>47</v>
      </c>
      <c r="H825" t="s">
        <v>48</v>
      </c>
      <c r="I825" s="1"/>
      <c r="J825">
        <v>922</v>
      </c>
      <c r="K825" t="s">
        <v>134</v>
      </c>
      <c r="L825" t="s">
        <v>135</v>
      </c>
      <c r="M825">
        <v>990001</v>
      </c>
      <c r="N825" t="s">
        <v>51</v>
      </c>
      <c r="O825">
        <v>2.5</v>
      </c>
      <c r="Q825">
        <v>2.5</v>
      </c>
      <c r="S825" t="s">
        <v>676</v>
      </c>
      <c r="AE825">
        <v>12</v>
      </c>
      <c r="AF825">
        <v>7.6</v>
      </c>
      <c r="AG825">
        <v>5</v>
      </c>
      <c r="AH825" t="s">
        <v>53</v>
      </c>
      <c r="AI825" t="s">
        <v>54</v>
      </c>
      <c r="AJ825">
        <v>2</v>
      </c>
      <c r="AK825">
        <v>1</v>
      </c>
      <c r="AL825">
        <v>1</v>
      </c>
      <c r="AM825" t="s">
        <v>55</v>
      </c>
      <c r="AN825" t="s">
        <v>56</v>
      </c>
      <c r="AP825">
        <v>1</v>
      </c>
      <c r="AQ825" t="s">
        <v>57</v>
      </c>
      <c r="AR825">
        <v>0</v>
      </c>
      <c r="AW825" t="s">
        <v>58</v>
      </c>
      <c r="AX825">
        <v>0</v>
      </c>
      <c r="AY825">
        <v>2</v>
      </c>
      <c r="AZ825">
        <v>2.5</v>
      </c>
      <c r="BA825">
        <v>2.5</v>
      </c>
      <c r="BB825" t="s">
        <v>59</v>
      </c>
    </row>
    <row r="826" spans="1:54" x14ac:dyDescent="0.2">
      <c r="A826" s="4" t="str">
        <f>VLOOKUP(F826,'Matching-Tabelle'!$A$57:$B$61,2,FALSE)</f>
        <v>curdin.schenkel@tkb.ch</v>
      </c>
      <c r="B826" s="4" t="str">
        <f>VLOOKUP(J826,'Matching-Tabelle'!$A$1:$B$52,2,FALSE)</f>
        <v>WPI CTB</v>
      </c>
      <c r="C826" s="4">
        <v>1</v>
      </c>
      <c r="D826" s="4" t="s">
        <v>724</v>
      </c>
      <c r="E826" s="5">
        <v>42688</v>
      </c>
      <c r="F826" t="s">
        <v>46</v>
      </c>
      <c r="G826" t="s">
        <v>47</v>
      </c>
      <c r="H826" t="s">
        <v>48</v>
      </c>
      <c r="I826" s="1"/>
      <c r="J826">
        <v>922</v>
      </c>
      <c r="K826" t="s">
        <v>134</v>
      </c>
      <c r="L826" t="s">
        <v>135</v>
      </c>
      <c r="M826">
        <v>990001</v>
      </c>
      <c r="N826" t="s">
        <v>51</v>
      </c>
      <c r="O826">
        <v>1</v>
      </c>
      <c r="Q826">
        <v>1</v>
      </c>
      <c r="S826" t="s">
        <v>724</v>
      </c>
      <c r="AE826">
        <v>12</v>
      </c>
      <c r="AF826">
        <v>7.6</v>
      </c>
      <c r="AG826">
        <v>5</v>
      </c>
      <c r="AH826" t="s">
        <v>53</v>
      </c>
      <c r="AI826" t="s">
        <v>54</v>
      </c>
      <c r="AJ826">
        <v>2</v>
      </c>
      <c r="AK826">
        <v>1</v>
      </c>
      <c r="AL826">
        <v>1</v>
      </c>
      <c r="AM826" t="s">
        <v>55</v>
      </c>
      <c r="AN826" t="s">
        <v>56</v>
      </c>
      <c r="AP826">
        <v>1</v>
      </c>
      <c r="AQ826" t="s">
        <v>57</v>
      </c>
      <c r="AR826">
        <v>0</v>
      </c>
      <c r="AW826" t="s">
        <v>58</v>
      </c>
      <c r="AX826">
        <v>0</v>
      </c>
      <c r="AY826">
        <v>2</v>
      </c>
      <c r="AZ826">
        <v>1</v>
      </c>
      <c r="BA826">
        <v>1</v>
      </c>
      <c r="BB826" t="s">
        <v>59</v>
      </c>
    </row>
    <row r="827" spans="1:54" x14ac:dyDescent="0.2">
      <c r="A827" s="4" t="str">
        <f>VLOOKUP(F827,'Matching-Tabelle'!$A$57:$B$61,2,FALSE)</f>
        <v>curdin.schenkel@tkb.ch</v>
      </c>
      <c r="B827" s="4" t="str">
        <f>VLOOKUP(J827,'Matching-Tabelle'!$A$1:$B$52,2,FALSE)</f>
        <v>WPI CTB</v>
      </c>
      <c r="C827" s="4">
        <v>0.5</v>
      </c>
      <c r="D827" s="4" t="s">
        <v>752</v>
      </c>
      <c r="E827" s="5">
        <v>42703</v>
      </c>
      <c r="F827" t="s">
        <v>46</v>
      </c>
      <c r="G827" t="s">
        <v>47</v>
      </c>
      <c r="H827" t="s">
        <v>48</v>
      </c>
      <c r="I827" s="1"/>
      <c r="J827">
        <v>922</v>
      </c>
      <c r="K827" t="s">
        <v>134</v>
      </c>
      <c r="L827" t="s">
        <v>135</v>
      </c>
      <c r="M827">
        <v>990001</v>
      </c>
      <c r="N827" t="s">
        <v>51</v>
      </c>
      <c r="O827">
        <v>0.5</v>
      </c>
      <c r="Q827">
        <v>0.5</v>
      </c>
      <c r="S827" t="s">
        <v>752</v>
      </c>
      <c r="AE827">
        <v>12</v>
      </c>
      <c r="AF827">
        <v>7.6</v>
      </c>
      <c r="AG827">
        <v>5</v>
      </c>
      <c r="AH827" t="s">
        <v>53</v>
      </c>
      <c r="AI827" t="s">
        <v>54</v>
      </c>
      <c r="AJ827">
        <v>2</v>
      </c>
      <c r="AK827">
        <v>1</v>
      </c>
      <c r="AL827">
        <v>1</v>
      </c>
      <c r="AM827" t="s">
        <v>55</v>
      </c>
      <c r="AN827" t="s">
        <v>56</v>
      </c>
      <c r="AP827">
        <v>1</v>
      </c>
      <c r="AQ827" t="s">
        <v>57</v>
      </c>
      <c r="AR827">
        <v>0</v>
      </c>
      <c r="AW827" t="s">
        <v>58</v>
      </c>
      <c r="AX827">
        <v>0</v>
      </c>
      <c r="AY827">
        <v>2</v>
      </c>
      <c r="AZ827">
        <v>0.5</v>
      </c>
      <c r="BA827">
        <v>0.5</v>
      </c>
      <c r="BB827" t="s">
        <v>59</v>
      </c>
    </row>
    <row r="828" spans="1:54" x14ac:dyDescent="0.2">
      <c r="A828" s="4" t="str">
        <f>VLOOKUP(F828,'Matching-Tabelle'!$A$57:$B$61,2,FALSE)</f>
        <v>curdin.schenkel@tkb.ch</v>
      </c>
      <c r="B828" s="4" t="str">
        <f>VLOOKUP(J828,'Matching-Tabelle'!$A$1:$B$52,2,FALSE)</f>
        <v>WPI CTB</v>
      </c>
      <c r="C828" s="4">
        <v>2</v>
      </c>
      <c r="D828" s="4" t="s">
        <v>753</v>
      </c>
      <c r="E828" s="5">
        <v>42703</v>
      </c>
      <c r="F828" t="s">
        <v>46</v>
      </c>
      <c r="G828" t="s">
        <v>47</v>
      </c>
      <c r="H828" t="s">
        <v>48</v>
      </c>
      <c r="I828" s="1"/>
      <c r="J828">
        <v>922</v>
      </c>
      <c r="K828" t="s">
        <v>134</v>
      </c>
      <c r="L828" t="s">
        <v>135</v>
      </c>
      <c r="M828">
        <v>990001</v>
      </c>
      <c r="N828" t="s">
        <v>51</v>
      </c>
      <c r="O828">
        <v>2</v>
      </c>
      <c r="Q828">
        <v>2</v>
      </c>
      <c r="S828" t="s">
        <v>753</v>
      </c>
      <c r="AE828">
        <v>12</v>
      </c>
      <c r="AF828">
        <v>7.6</v>
      </c>
      <c r="AG828">
        <v>5</v>
      </c>
      <c r="AH828" t="s">
        <v>53</v>
      </c>
      <c r="AI828" t="s">
        <v>54</v>
      </c>
      <c r="AJ828">
        <v>2</v>
      </c>
      <c r="AK828">
        <v>1</v>
      </c>
      <c r="AL828">
        <v>1</v>
      </c>
      <c r="AM828" t="s">
        <v>55</v>
      </c>
      <c r="AN828" t="s">
        <v>56</v>
      </c>
      <c r="AP828">
        <v>1</v>
      </c>
      <c r="AQ828" t="s">
        <v>57</v>
      </c>
      <c r="AR828">
        <v>0</v>
      </c>
      <c r="AW828" t="s">
        <v>58</v>
      </c>
      <c r="AX828">
        <v>0</v>
      </c>
      <c r="AY828">
        <v>2</v>
      </c>
      <c r="AZ828">
        <v>2</v>
      </c>
      <c r="BA828">
        <v>2</v>
      </c>
      <c r="BB828" t="s">
        <v>59</v>
      </c>
    </row>
    <row r="829" spans="1:54" x14ac:dyDescent="0.2">
      <c r="A829" s="4" t="str">
        <f>VLOOKUP(F829,'Matching-Tabelle'!$A$57:$B$61,2,FALSE)</f>
        <v>curdin.schenkel@tkb.ch</v>
      </c>
      <c r="B829" s="4" t="str">
        <f>VLOOKUP(J829,'Matching-Tabelle'!$A$1:$B$52,2,FALSE)</f>
        <v>WPI CTB</v>
      </c>
      <c r="C829" s="4">
        <v>1</v>
      </c>
      <c r="D829" s="4" t="s">
        <v>770</v>
      </c>
      <c r="E829" s="5">
        <v>42709</v>
      </c>
      <c r="F829" t="s">
        <v>46</v>
      </c>
      <c r="G829" t="s">
        <v>47</v>
      </c>
      <c r="H829" t="s">
        <v>48</v>
      </c>
      <c r="I829" s="1"/>
      <c r="J829">
        <v>922</v>
      </c>
      <c r="K829" t="s">
        <v>134</v>
      </c>
      <c r="L829" t="s">
        <v>135</v>
      </c>
      <c r="M829">
        <v>990001</v>
      </c>
      <c r="N829" t="s">
        <v>51</v>
      </c>
      <c r="O829">
        <v>1</v>
      </c>
      <c r="Q829">
        <v>1</v>
      </c>
      <c r="S829" t="s">
        <v>770</v>
      </c>
      <c r="AE829">
        <v>12</v>
      </c>
      <c r="AF829">
        <v>7.6</v>
      </c>
      <c r="AG829">
        <v>5</v>
      </c>
      <c r="AH829" t="s">
        <v>53</v>
      </c>
      <c r="AI829" t="s">
        <v>54</v>
      </c>
      <c r="AJ829">
        <v>2</v>
      </c>
      <c r="AK829">
        <v>1</v>
      </c>
      <c r="AL829">
        <v>1</v>
      </c>
      <c r="AM829" t="s">
        <v>55</v>
      </c>
      <c r="AN829" t="s">
        <v>56</v>
      </c>
      <c r="AP829">
        <v>1</v>
      </c>
      <c r="AQ829" t="s">
        <v>57</v>
      </c>
      <c r="AR829">
        <v>0</v>
      </c>
      <c r="AW829" t="s">
        <v>58</v>
      </c>
      <c r="AX829">
        <v>0</v>
      </c>
      <c r="AY829">
        <v>2</v>
      </c>
      <c r="AZ829">
        <v>1</v>
      </c>
      <c r="BA829">
        <v>1</v>
      </c>
      <c r="BB829" t="s">
        <v>59</v>
      </c>
    </row>
    <row r="830" spans="1:54" x14ac:dyDescent="0.2">
      <c r="A830" s="4" t="str">
        <f>VLOOKUP(F830,'Matching-Tabelle'!$A$57:$B$61,2,FALSE)</f>
        <v>curdin.schenkel@tkb.ch</v>
      </c>
      <c r="B830" s="4" t="str">
        <f>VLOOKUP(J830,'Matching-Tabelle'!$A$1:$B$52,2,FALSE)</f>
        <v>WPI CTB</v>
      </c>
      <c r="C830" s="4">
        <v>1.5</v>
      </c>
      <c r="D830" s="4" t="s">
        <v>810</v>
      </c>
      <c r="E830" s="5">
        <v>42720</v>
      </c>
      <c r="F830" t="s">
        <v>46</v>
      </c>
      <c r="G830" t="s">
        <v>47</v>
      </c>
      <c r="H830" t="s">
        <v>48</v>
      </c>
      <c r="I830" s="1"/>
      <c r="J830">
        <v>922</v>
      </c>
      <c r="K830" t="s">
        <v>134</v>
      </c>
      <c r="L830" t="s">
        <v>135</v>
      </c>
      <c r="M830">
        <v>990001</v>
      </c>
      <c r="N830" t="s">
        <v>51</v>
      </c>
      <c r="O830">
        <v>1.5</v>
      </c>
      <c r="Q830">
        <v>1.5</v>
      </c>
      <c r="S830" t="s">
        <v>810</v>
      </c>
      <c r="AE830">
        <v>12</v>
      </c>
      <c r="AF830">
        <v>7.6</v>
      </c>
      <c r="AG830">
        <v>5</v>
      </c>
      <c r="AH830" t="s">
        <v>53</v>
      </c>
      <c r="AI830" t="s">
        <v>54</v>
      </c>
      <c r="AJ830">
        <v>2</v>
      </c>
      <c r="AK830">
        <v>1</v>
      </c>
      <c r="AL830">
        <v>1</v>
      </c>
      <c r="AM830" t="s">
        <v>55</v>
      </c>
      <c r="AN830" t="s">
        <v>56</v>
      </c>
      <c r="AP830">
        <v>1</v>
      </c>
      <c r="AQ830" t="s">
        <v>57</v>
      </c>
      <c r="AR830">
        <v>0</v>
      </c>
      <c r="AW830" t="s">
        <v>58</v>
      </c>
      <c r="AX830">
        <v>0</v>
      </c>
      <c r="AY830">
        <v>2</v>
      </c>
      <c r="AZ830">
        <v>1.5</v>
      </c>
      <c r="BA830">
        <v>1.5</v>
      </c>
      <c r="BB830" t="s">
        <v>59</v>
      </c>
    </row>
    <row r="831" spans="1:54" x14ac:dyDescent="0.2">
      <c r="A831" s="4" t="str">
        <f>VLOOKUP(F831,'Matching-Tabelle'!$A$57:$B$61,2,FALSE)</f>
        <v>curdin.schenkel@tkb.ch</v>
      </c>
      <c r="B831" s="4" t="str">
        <f>VLOOKUP(J831,'Matching-Tabelle'!$A$1:$B$52,2,FALSE)</f>
        <v>WPI CTB</v>
      </c>
      <c r="C831" s="4">
        <v>1.5</v>
      </c>
      <c r="D831" s="4" t="s">
        <v>830</v>
      </c>
      <c r="E831" s="5">
        <v>42725</v>
      </c>
      <c r="F831" t="s">
        <v>46</v>
      </c>
      <c r="G831" t="s">
        <v>47</v>
      </c>
      <c r="H831" t="s">
        <v>48</v>
      </c>
      <c r="I831" s="1"/>
      <c r="J831">
        <v>922</v>
      </c>
      <c r="K831" t="s">
        <v>134</v>
      </c>
      <c r="L831" t="s">
        <v>135</v>
      </c>
      <c r="M831">
        <v>990001</v>
      </c>
      <c r="N831" t="s">
        <v>51</v>
      </c>
      <c r="O831">
        <v>1.5</v>
      </c>
      <c r="Q831">
        <v>1.5</v>
      </c>
      <c r="S831" t="s">
        <v>830</v>
      </c>
      <c r="AE831">
        <v>12</v>
      </c>
      <c r="AF831">
        <v>7.6</v>
      </c>
      <c r="AG831">
        <v>5</v>
      </c>
      <c r="AH831" t="s">
        <v>53</v>
      </c>
      <c r="AI831" t="s">
        <v>54</v>
      </c>
      <c r="AJ831">
        <v>2</v>
      </c>
      <c r="AK831">
        <v>1</v>
      </c>
      <c r="AL831">
        <v>1</v>
      </c>
      <c r="AM831" t="s">
        <v>55</v>
      </c>
      <c r="AN831" t="s">
        <v>56</v>
      </c>
      <c r="AP831">
        <v>1</v>
      </c>
      <c r="AQ831" t="s">
        <v>57</v>
      </c>
      <c r="AR831">
        <v>0</v>
      </c>
      <c r="AW831" t="s">
        <v>58</v>
      </c>
      <c r="AX831">
        <v>0</v>
      </c>
      <c r="AY831">
        <v>2</v>
      </c>
      <c r="AZ831">
        <v>1.5</v>
      </c>
      <c r="BA831">
        <v>1.5</v>
      </c>
      <c r="BB831" t="s">
        <v>59</v>
      </c>
    </row>
    <row r="832" spans="1:54" x14ac:dyDescent="0.2">
      <c r="A832" s="4" t="str">
        <f>VLOOKUP(F832,'Matching-Tabelle'!$A$57:$B$61,2,FALSE)</f>
        <v>curdin.schenkel@tkb.ch</v>
      </c>
      <c r="B832" s="4" t="str">
        <f>VLOOKUP(J832,'Matching-Tabelle'!$A$1:$B$52,2,FALSE)</f>
        <v>WPI CTB</v>
      </c>
      <c r="C832" s="4">
        <v>0.5</v>
      </c>
      <c r="D832" s="4" t="s">
        <v>838</v>
      </c>
      <c r="E832" s="5">
        <v>42727</v>
      </c>
      <c r="F832" t="s">
        <v>46</v>
      </c>
      <c r="G832" t="s">
        <v>47</v>
      </c>
      <c r="H832" t="s">
        <v>48</v>
      </c>
      <c r="I832" s="1"/>
      <c r="J832">
        <v>922</v>
      </c>
      <c r="K832" t="s">
        <v>134</v>
      </c>
      <c r="L832" t="s">
        <v>135</v>
      </c>
      <c r="M832">
        <v>990001</v>
      </c>
      <c r="N832" t="s">
        <v>51</v>
      </c>
      <c r="O832">
        <v>0.5</v>
      </c>
      <c r="Q832">
        <v>0.5</v>
      </c>
      <c r="S832" t="s">
        <v>838</v>
      </c>
      <c r="AE832">
        <v>12</v>
      </c>
      <c r="AF832">
        <v>7.6</v>
      </c>
      <c r="AG832">
        <v>5</v>
      </c>
      <c r="AH832" t="s">
        <v>53</v>
      </c>
      <c r="AI832" t="s">
        <v>54</v>
      </c>
      <c r="AJ832">
        <v>2</v>
      </c>
      <c r="AK832">
        <v>1</v>
      </c>
      <c r="AL832">
        <v>1</v>
      </c>
      <c r="AM832" t="s">
        <v>55</v>
      </c>
      <c r="AN832" t="s">
        <v>56</v>
      </c>
      <c r="AP832">
        <v>1</v>
      </c>
      <c r="AQ832" t="s">
        <v>57</v>
      </c>
      <c r="AR832">
        <v>0</v>
      </c>
      <c r="AW832" t="s">
        <v>58</v>
      </c>
      <c r="AX832">
        <v>0</v>
      </c>
      <c r="AY832">
        <v>2</v>
      </c>
      <c r="AZ832">
        <v>0.5</v>
      </c>
      <c r="BA832">
        <v>0.5</v>
      </c>
      <c r="BB832" t="s">
        <v>59</v>
      </c>
    </row>
    <row r="833" spans="1:54" x14ac:dyDescent="0.2">
      <c r="A833" s="4" t="str">
        <f>VLOOKUP(F833,'Matching-Tabelle'!$A$57:$B$61,2,FALSE)</f>
        <v>curdin.schenkel@tkb.ch</v>
      </c>
      <c r="B833" s="4" t="str">
        <f>VLOOKUP(J833,'Matching-Tabelle'!$A$1:$B$52,2,FALSE)</f>
        <v>WPI CTB</v>
      </c>
      <c r="C833" s="4">
        <v>2.25</v>
      </c>
      <c r="D833" s="4" t="s">
        <v>52</v>
      </c>
      <c r="E833" s="5">
        <v>42370</v>
      </c>
      <c r="F833" t="s">
        <v>46</v>
      </c>
      <c r="G833" t="s">
        <v>47</v>
      </c>
      <c r="H833" t="s">
        <v>48</v>
      </c>
      <c r="I833" s="1"/>
      <c r="J833">
        <v>925</v>
      </c>
      <c r="K833" t="s">
        <v>49</v>
      </c>
      <c r="L833" t="s">
        <v>50</v>
      </c>
      <c r="M833">
        <v>990001</v>
      </c>
      <c r="N833" t="s">
        <v>51</v>
      </c>
      <c r="O833">
        <v>2.25</v>
      </c>
      <c r="Q833">
        <v>2.25</v>
      </c>
      <c r="S833" t="s">
        <v>52</v>
      </c>
      <c r="AE833">
        <v>12</v>
      </c>
      <c r="AF833">
        <v>7.6</v>
      </c>
      <c r="AG833">
        <v>5</v>
      </c>
      <c r="AH833" t="s">
        <v>53</v>
      </c>
      <c r="AI833" t="s">
        <v>54</v>
      </c>
      <c r="AJ833">
        <v>2</v>
      </c>
      <c r="AK833">
        <v>1</v>
      </c>
      <c r="AL833">
        <v>1</v>
      </c>
      <c r="AM833" t="s">
        <v>55</v>
      </c>
      <c r="AN833" t="s">
        <v>56</v>
      </c>
      <c r="AP833">
        <v>1</v>
      </c>
      <c r="AQ833" t="s">
        <v>57</v>
      </c>
      <c r="AR833">
        <v>0</v>
      </c>
      <c r="AW833" t="s">
        <v>58</v>
      </c>
      <c r="AX833">
        <v>0</v>
      </c>
      <c r="AY833">
        <v>2</v>
      </c>
      <c r="AZ833">
        <v>2.25</v>
      </c>
      <c r="BA833">
        <v>2.25</v>
      </c>
      <c r="BB833" t="s">
        <v>59</v>
      </c>
    </row>
    <row r="834" spans="1:54" x14ac:dyDescent="0.2">
      <c r="A834" s="4" t="str">
        <f>VLOOKUP(F834,'Matching-Tabelle'!$A$57:$B$61,2,FALSE)</f>
        <v>curdin.schenkel@tkb.ch</v>
      </c>
      <c r="B834" s="4" t="str">
        <f>VLOOKUP(J834,'Matching-Tabelle'!$A$1:$B$52,2,FALSE)</f>
        <v>WPI CTB</v>
      </c>
      <c r="C834" s="4">
        <v>1</v>
      </c>
      <c r="D834" s="4" t="s">
        <v>69</v>
      </c>
      <c r="E834" s="5">
        <v>42373</v>
      </c>
      <c r="F834" t="s">
        <v>46</v>
      </c>
      <c r="G834" t="s">
        <v>47</v>
      </c>
      <c r="H834" t="s">
        <v>48</v>
      </c>
      <c r="I834" s="1"/>
      <c r="J834">
        <v>925</v>
      </c>
      <c r="K834" t="s">
        <v>49</v>
      </c>
      <c r="L834" t="s">
        <v>50</v>
      </c>
      <c r="M834">
        <v>990001</v>
      </c>
      <c r="N834" t="s">
        <v>51</v>
      </c>
      <c r="O834">
        <v>1</v>
      </c>
      <c r="Q834">
        <v>1</v>
      </c>
      <c r="S834" t="s">
        <v>69</v>
      </c>
      <c r="AE834">
        <v>12</v>
      </c>
      <c r="AF834">
        <v>7.6</v>
      </c>
      <c r="AG834">
        <v>5</v>
      </c>
      <c r="AH834" t="s">
        <v>53</v>
      </c>
      <c r="AI834" t="s">
        <v>54</v>
      </c>
      <c r="AJ834">
        <v>2</v>
      </c>
      <c r="AK834">
        <v>1</v>
      </c>
      <c r="AL834">
        <v>1</v>
      </c>
      <c r="AM834" t="s">
        <v>55</v>
      </c>
      <c r="AN834" t="s">
        <v>56</v>
      </c>
      <c r="AP834">
        <v>1</v>
      </c>
      <c r="AQ834" t="s">
        <v>57</v>
      </c>
      <c r="AR834">
        <v>0</v>
      </c>
      <c r="AW834" t="s">
        <v>58</v>
      </c>
      <c r="AX834">
        <v>0</v>
      </c>
      <c r="AY834">
        <v>2</v>
      </c>
      <c r="AZ834">
        <v>1</v>
      </c>
      <c r="BA834">
        <v>1</v>
      </c>
      <c r="BB834" t="s">
        <v>59</v>
      </c>
    </row>
    <row r="835" spans="1:54" x14ac:dyDescent="0.2">
      <c r="A835" s="4" t="str">
        <f>VLOOKUP(F835,'Matching-Tabelle'!$A$57:$B$61,2,FALSE)</f>
        <v>curdin.schenkel@tkb.ch</v>
      </c>
      <c r="B835" s="4" t="str">
        <f>VLOOKUP(J835,'Matching-Tabelle'!$A$1:$B$52,2,FALSE)</f>
        <v>WPI CTB</v>
      </c>
      <c r="C835" s="4">
        <v>0.5</v>
      </c>
      <c r="D835" s="4" t="s">
        <v>105</v>
      </c>
      <c r="E835" s="5">
        <v>42375</v>
      </c>
      <c r="F835" t="s">
        <v>46</v>
      </c>
      <c r="G835" t="s">
        <v>47</v>
      </c>
      <c r="H835" t="s">
        <v>48</v>
      </c>
      <c r="I835" s="1"/>
      <c r="J835">
        <v>925</v>
      </c>
      <c r="K835" t="s">
        <v>49</v>
      </c>
      <c r="L835" t="s">
        <v>50</v>
      </c>
      <c r="M835">
        <v>990001</v>
      </c>
      <c r="N835" t="s">
        <v>51</v>
      </c>
      <c r="O835">
        <v>0.5</v>
      </c>
      <c r="Q835">
        <v>0.5</v>
      </c>
      <c r="S835" t="s">
        <v>105</v>
      </c>
      <c r="AE835">
        <v>12</v>
      </c>
      <c r="AF835">
        <v>7.6</v>
      </c>
      <c r="AG835">
        <v>5</v>
      </c>
      <c r="AH835" t="s">
        <v>53</v>
      </c>
      <c r="AI835" t="s">
        <v>54</v>
      </c>
      <c r="AJ835">
        <v>2</v>
      </c>
      <c r="AK835">
        <v>1</v>
      </c>
      <c r="AL835">
        <v>1</v>
      </c>
      <c r="AM835" t="s">
        <v>55</v>
      </c>
      <c r="AN835" t="s">
        <v>56</v>
      </c>
      <c r="AP835">
        <v>1</v>
      </c>
      <c r="AQ835" t="s">
        <v>57</v>
      </c>
      <c r="AR835">
        <v>0</v>
      </c>
      <c r="AW835" t="s">
        <v>58</v>
      </c>
      <c r="AX835">
        <v>0</v>
      </c>
      <c r="AY835">
        <v>2</v>
      </c>
      <c r="AZ835">
        <v>0.5</v>
      </c>
      <c r="BA835">
        <v>0.5</v>
      </c>
      <c r="BB835" t="s">
        <v>59</v>
      </c>
    </row>
    <row r="836" spans="1:54" x14ac:dyDescent="0.2">
      <c r="A836" s="4" t="str">
        <f>VLOOKUP(F836,'Matching-Tabelle'!$A$57:$B$61,2,FALSE)</f>
        <v>curdin.schenkel@tkb.ch</v>
      </c>
      <c r="B836" s="4" t="str">
        <f>VLOOKUP(J836,'Matching-Tabelle'!$A$1:$B$52,2,FALSE)</f>
        <v>WPI CTB</v>
      </c>
      <c r="C836" s="4">
        <v>1</v>
      </c>
      <c r="D836" s="4" t="s">
        <v>123</v>
      </c>
      <c r="E836" s="5">
        <v>42377</v>
      </c>
      <c r="F836" t="s">
        <v>46</v>
      </c>
      <c r="G836" t="s">
        <v>47</v>
      </c>
      <c r="H836" t="s">
        <v>48</v>
      </c>
      <c r="I836" s="1"/>
      <c r="J836">
        <v>925</v>
      </c>
      <c r="K836" t="s">
        <v>49</v>
      </c>
      <c r="L836" t="s">
        <v>50</v>
      </c>
      <c r="M836">
        <v>990001</v>
      </c>
      <c r="N836" t="s">
        <v>51</v>
      </c>
      <c r="O836">
        <v>1</v>
      </c>
      <c r="Q836">
        <v>1</v>
      </c>
      <c r="S836" t="s">
        <v>123</v>
      </c>
      <c r="AE836">
        <v>12</v>
      </c>
      <c r="AF836">
        <v>7.6</v>
      </c>
      <c r="AG836">
        <v>5</v>
      </c>
      <c r="AH836" t="s">
        <v>53</v>
      </c>
      <c r="AI836" t="s">
        <v>54</v>
      </c>
      <c r="AJ836">
        <v>2</v>
      </c>
      <c r="AK836">
        <v>1</v>
      </c>
      <c r="AL836">
        <v>1</v>
      </c>
      <c r="AM836" t="s">
        <v>55</v>
      </c>
      <c r="AN836" t="s">
        <v>56</v>
      </c>
      <c r="AP836">
        <v>1</v>
      </c>
      <c r="AQ836" t="s">
        <v>57</v>
      </c>
      <c r="AR836">
        <v>0</v>
      </c>
      <c r="AW836" t="s">
        <v>58</v>
      </c>
      <c r="AX836">
        <v>0</v>
      </c>
      <c r="AY836">
        <v>2</v>
      </c>
      <c r="AZ836">
        <v>1</v>
      </c>
      <c r="BA836">
        <v>1</v>
      </c>
      <c r="BB836" t="s">
        <v>59</v>
      </c>
    </row>
    <row r="837" spans="1:54" x14ac:dyDescent="0.2">
      <c r="A837" s="4" t="str">
        <f>VLOOKUP(F837,'Matching-Tabelle'!$A$57:$B$61,2,FALSE)</f>
        <v>curdin.schenkel@tkb.ch</v>
      </c>
      <c r="B837" s="4" t="str">
        <f>VLOOKUP(J837,'Matching-Tabelle'!$A$1:$B$52,2,FALSE)</f>
        <v>WPI CTB</v>
      </c>
      <c r="C837" s="4">
        <v>3.5</v>
      </c>
      <c r="D837" s="4" t="s">
        <v>129</v>
      </c>
      <c r="E837" s="5">
        <v>42379</v>
      </c>
      <c r="F837" t="s">
        <v>46</v>
      </c>
      <c r="G837" t="s">
        <v>47</v>
      </c>
      <c r="H837" t="s">
        <v>48</v>
      </c>
      <c r="I837" s="1"/>
      <c r="J837">
        <v>925</v>
      </c>
      <c r="K837" t="s">
        <v>49</v>
      </c>
      <c r="L837" t="s">
        <v>50</v>
      </c>
      <c r="M837">
        <v>990001</v>
      </c>
      <c r="N837" t="s">
        <v>51</v>
      </c>
      <c r="O837">
        <v>3.5</v>
      </c>
      <c r="Q837">
        <v>3.5</v>
      </c>
      <c r="S837" t="s">
        <v>129</v>
      </c>
      <c r="AE837">
        <v>12</v>
      </c>
      <c r="AF837">
        <v>7.6</v>
      </c>
      <c r="AG837">
        <v>5</v>
      </c>
      <c r="AH837" t="s">
        <v>53</v>
      </c>
      <c r="AI837" t="s">
        <v>54</v>
      </c>
      <c r="AJ837">
        <v>2</v>
      </c>
      <c r="AK837">
        <v>1</v>
      </c>
      <c r="AL837">
        <v>1</v>
      </c>
      <c r="AM837" t="s">
        <v>55</v>
      </c>
      <c r="AN837" t="s">
        <v>56</v>
      </c>
      <c r="AP837">
        <v>1</v>
      </c>
      <c r="AQ837" t="s">
        <v>57</v>
      </c>
      <c r="AR837">
        <v>0</v>
      </c>
      <c r="AW837" t="s">
        <v>58</v>
      </c>
      <c r="AX837">
        <v>0</v>
      </c>
      <c r="AY837">
        <v>2</v>
      </c>
      <c r="AZ837">
        <v>3.5</v>
      </c>
      <c r="BA837">
        <v>3.5</v>
      </c>
      <c r="BB837" t="s">
        <v>59</v>
      </c>
    </row>
    <row r="838" spans="1:54" x14ac:dyDescent="0.2">
      <c r="A838" s="4" t="str">
        <f>VLOOKUP(F838,'Matching-Tabelle'!$A$57:$B$61,2,FALSE)</f>
        <v>curdin.schenkel@tkb.ch</v>
      </c>
      <c r="B838" s="4" t="str">
        <f>VLOOKUP(J838,'Matching-Tabelle'!$A$1:$B$52,2,FALSE)</f>
        <v>WPI CTB</v>
      </c>
      <c r="C838" s="4">
        <v>2.5</v>
      </c>
      <c r="D838" s="4" t="s">
        <v>160</v>
      </c>
      <c r="E838" s="5">
        <v>42388</v>
      </c>
      <c r="F838" t="s">
        <v>46</v>
      </c>
      <c r="G838" t="s">
        <v>47</v>
      </c>
      <c r="H838" t="s">
        <v>48</v>
      </c>
      <c r="I838" s="1"/>
      <c r="J838">
        <v>925</v>
      </c>
      <c r="K838" t="s">
        <v>49</v>
      </c>
      <c r="L838" t="s">
        <v>50</v>
      </c>
      <c r="M838">
        <v>990001</v>
      </c>
      <c r="N838" t="s">
        <v>51</v>
      </c>
      <c r="O838">
        <v>2.5</v>
      </c>
      <c r="Q838">
        <v>2.5</v>
      </c>
      <c r="S838" t="s">
        <v>160</v>
      </c>
      <c r="AE838">
        <v>12</v>
      </c>
      <c r="AF838">
        <v>7.6</v>
      </c>
      <c r="AG838">
        <v>5</v>
      </c>
      <c r="AH838" t="s">
        <v>53</v>
      </c>
      <c r="AI838" t="s">
        <v>54</v>
      </c>
      <c r="AJ838">
        <v>2</v>
      </c>
      <c r="AK838">
        <v>1</v>
      </c>
      <c r="AL838">
        <v>1</v>
      </c>
      <c r="AM838" t="s">
        <v>55</v>
      </c>
      <c r="AN838" t="s">
        <v>56</v>
      </c>
      <c r="AP838">
        <v>1</v>
      </c>
      <c r="AQ838" t="s">
        <v>57</v>
      </c>
      <c r="AR838">
        <v>0</v>
      </c>
      <c r="AW838" t="s">
        <v>58</v>
      </c>
      <c r="AX838">
        <v>0</v>
      </c>
      <c r="AY838">
        <v>2</v>
      </c>
      <c r="AZ838">
        <v>2.5</v>
      </c>
      <c r="BA838">
        <v>2.5</v>
      </c>
      <c r="BB838" t="s">
        <v>59</v>
      </c>
    </row>
    <row r="839" spans="1:54" x14ac:dyDescent="0.2">
      <c r="A839" s="4" t="str">
        <f>VLOOKUP(F839,'Matching-Tabelle'!$A$57:$B$61,2,FALSE)</f>
        <v>curdin.schenkel@tkb.ch</v>
      </c>
      <c r="B839" s="4" t="str">
        <f>VLOOKUP(J839,'Matching-Tabelle'!$A$1:$B$52,2,FALSE)</f>
        <v>WPI CTB</v>
      </c>
      <c r="C839" s="4">
        <v>1</v>
      </c>
      <c r="D839" s="4" t="s">
        <v>489</v>
      </c>
      <c r="E839" s="5">
        <v>42531</v>
      </c>
      <c r="F839" t="s">
        <v>46</v>
      </c>
      <c r="G839" t="s">
        <v>47</v>
      </c>
      <c r="H839" t="s">
        <v>48</v>
      </c>
      <c r="I839" s="1"/>
      <c r="J839">
        <v>925</v>
      </c>
      <c r="K839" t="s">
        <v>49</v>
      </c>
      <c r="L839" t="s">
        <v>50</v>
      </c>
      <c r="M839">
        <v>990001</v>
      </c>
      <c r="N839" t="s">
        <v>51</v>
      </c>
      <c r="O839">
        <v>1</v>
      </c>
      <c r="Q839">
        <v>1</v>
      </c>
      <c r="S839" t="s">
        <v>489</v>
      </c>
      <c r="AE839">
        <v>12</v>
      </c>
      <c r="AF839">
        <v>7.6</v>
      </c>
      <c r="AG839">
        <v>5</v>
      </c>
      <c r="AH839" t="s">
        <v>53</v>
      </c>
      <c r="AI839" t="s">
        <v>54</v>
      </c>
      <c r="AJ839">
        <v>2</v>
      </c>
      <c r="AK839">
        <v>1</v>
      </c>
      <c r="AL839">
        <v>1</v>
      </c>
      <c r="AM839" t="s">
        <v>55</v>
      </c>
      <c r="AN839" t="s">
        <v>56</v>
      </c>
      <c r="AP839">
        <v>1</v>
      </c>
      <c r="AQ839" t="s">
        <v>57</v>
      </c>
      <c r="AR839">
        <v>0</v>
      </c>
      <c r="AW839" t="s">
        <v>58</v>
      </c>
      <c r="AX839">
        <v>0</v>
      </c>
      <c r="AY839">
        <v>2</v>
      </c>
      <c r="AZ839">
        <v>1</v>
      </c>
      <c r="BA839">
        <v>1</v>
      </c>
      <c r="BB839" t="s">
        <v>59</v>
      </c>
    </row>
    <row r="840" spans="1:54" x14ac:dyDescent="0.2">
      <c r="A840" s="4" t="str">
        <f>VLOOKUP(F840,'Matching-Tabelle'!$A$57:$B$61,2,FALSE)</f>
        <v>curdin.schenkel@tkb.ch</v>
      </c>
      <c r="B840" s="4" t="str">
        <f>VLOOKUP(J840,'Matching-Tabelle'!$A$1:$B$52,2,FALSE)</f>
        <v>WPI CTB</v>
      </c>
      <c r="C840" s="4">
        <v>1</v>
      </c>
      <c r="D840" s="4" t="s">
        <v>579</v>
      </c>
      <c r="E840" s="5">
        <v>42605</v>
      </c>
      <c r="F840" t="s">
        <v>46</v>
      </c>
      <c r="G840" t="s">
        <v>47</v>
      </c>
      <c r="H840" t="s">
        <v>48</v>
      </c>
      <c r="I840" s="1"/>
      <c r="J840">
        <v>925</v>
      </c>
      <c r="K840" t="s">
        <v>49</v>
      </c>
      <c r="L840" t="s">
        <v>50</v>
      </c>
      <c r="M840">
        <v>990001</v>
      </c>
      <c r="N840" t="s">
        <v>51</v>
      </c>
      <c r="O840">
        <v>1</v>
      </c>
      <c r="Q840">
        <v>1</v>
      </c>
      <c r="S840" t="s">
        <v>579</v>
      </c>
      <c r="AE840">
        <v>12</v>
      </c>
      <c r="AF840">
        <v>7.6</v>
      </c>
      <c r="AG840">
        <v>5</v>
      </c>
      <c r="AH840" t="s">
        <v>53</v>
      </c>
      <c r="AI840" t="s">
        <v>54</v>
      </c>
      <c r="AJ840">
        <v>2</v>
      </c>
      <c r="AK840">
        <v>1</v>
      </c>
      <c r="AL840">
        <v>1</v>
      </c>
      <c r="AM840" t="s">
        <v>55</v>
      </c>
      <c r="AN840" t="s">
        <v>56</v>
      </c>
      <c r="AP840">
        <v>1</v>
      </c>
      <c r="AQ840" t="s">
        <v>57</v>
      </c>
      <c r="AR840">
        <v>0</v>
      </c>
      <c r="AW840" t="s">
        <v>58</v>
      </c>
      <c r="AX840">
        <v>0</v>
      </c>
      <c r="AY840">
        <v>2</v>
      </c>
      <c r="AZ840">
        <v>1</v>
      </c>
      <c r="BA840">
        <v>1</v>
      </c>
      <c r="BB840" t="s">
        <v>59</v>
      </c>
    </row>
    <row r="841" spans="1:54" x14ac:dyDescent="0.2">
      <c r="A841" s="4" t="str">
        <f>VLOOKUP(F841,'Matching-Tabelle'!$A$57:$B$61,2,FALSE)</f>
        <v>curdin.schenkel@tkb.ch</v>
      </c>
      <c r="B841" s="4" t="str">
        <f>VLOOKUP(J841,'Matching-Tabelle'!$A$1:$B$52,2,FALSE)</f>
        <v>WPI CTB</v>
      </c>
      <c r="C841" s="4">
        <v>0.75</v>
      </c>
      <c r="D841" s="4" t="s">
        <v>824</v>
      </c>
      <c r="E841" s="5">
        <v>42724</v>
      </c>
      <c r="F841" t="s">
        <v>46</v>
      </c>
      <c r="G841" t="s">
        <v>47</v>
      </c>
      <c r="H841" t="s">
        <v>48</v>
      </c>
      <c r="I841" s="1"/>
      <c r="J841">
        <v>925</v>
      </c>
      <c r="K841" t="s">
        <v>49</v>
      </c>
      <c r="L841" t="s">
        <v>50</v>
      </c>
      <c r="M841">
        <v>990001</v>
      </c>
      <c r="N841" t="s">
        <v>51</v>
      </c>
      <c r="O841">
        <v>0.75</v>
      </c>
      <c r="Q841">
        <v>0.75</v>
      </c>
      <c r="S841" t="s">
        <v>824</v>
      </c>
      <c r="AE841">
        <v>12</v>
      </c>
      <c r="AF841">
        <v>7.6</v>
      </c>
      <c r="AG841">
        <v>5</v>
      </c>
      <c r="AH841" t="s">
        <v>53</v>
      </c>
      <c r="AI841" t="s">
        <v>54</v>
      </c>
      <c r="AJ841">
        <v>2</v>
      </c>
      <c r="AK841">
        <v>1</v>
      </c>
      <c r="AL841">
        <v>1</v>
      </c>
      <c r="AM841" t="s">
        <v>55</v>
      </c>
      <c r="AN841" t="s">
        <v>56</v>
      </c>
      <c r="AP841">
        <v>1</v>
      </c>
      <c r="AQ841" t="s">
        <v>57</v>
      </c>
      <c r="AR841">
        <v>0</v>
      </c>
      <c r="AW841" t="s">
        <v>58</v>
      </c>
      <c r="AX841">
        <v>0</v>
      </c>
      <c r="AY841">
        <v>2</v>
      </c>
      <c r="AZ841">
        <v>0.75</v>
      </c>
      <c r="BA841">
        <v>0.75</v>
      </c>
      <c r="BB841" t="s">
        <v>59</v>
      </c>
    </row>
    <row r="842" spans="1:54" x14ac:dyDescent="0.2">
      <c r="A842" s="4" t="str">
        <f>VLOOKUP(F842,'Matching-Tabelle'!$A$57:$B$61,2,FALSE)</f>
        <v>curdin.schenkel@tkb.ch</v>
      </c>
      <c r="B842" s="4" t="str">
        <f>VLOOKUP(J842,'Matching-Tabelle'!$A$1:$B$52,2,FALSE)</f>
        <v>WPI CTB</v>
      </c>
      <c r="C842" s="4">
        <v>0.5</v>
      </c>
      <c r="D842" s="4" t="s">
        <v>845</v>
      </c>
      <c r="E842" s="5">
        <v>42731</v>
      </c>
      <c r="F842" t="s">
        <v>46</v>
      </c>
      <c r="G842" t="s">
        <v>47</v>
      </c>
      <c r="H842" t="s">
        <v>48</v>
      </c>
      <c r="I842" s="1"/>
      <c r="J842">
        <v>925</v>
      </c>
      <c r="K842" t="s">
        <v>49</v>
      </c>
      <c r="L842" t="s">
        <v>50</v>
      </c>
      <c r="M842">
        <v>990001</v>
      </c>
      <c r="N842" t="s">
        <v>51</v>
      </c>
      <c r="O842">
        <v>0.5</v>
      </c>
      <c r="Q842">
        <v>0.5</v>
      </c>
      <c r="S842" t="s">
        <v>845</v>
      </c>
      <c r="AE842">
        <v>12</v>
      </c>
      <c r="AF842">
        <v>7.6</v>
      </c>
      <c r="AG842">
        <v>5</v>
      </c>
      <c r="AH842" t="s">
        <v>53</v>
      </c>
      <c r="AI842" t="s">
        <v>54</v>
      </c>
      <c r="AJ842">
        <v>2</v>
      </c>
      <c r="AK842">
        <v>1</v>
      </c>
      <c r="AL842">
        <v>1</v>
      </c>
      <c r="AM842" t="s">
        <v>55</v>
      </c>
      <c r="AN842" t="s">
        <v>56</v>
      </c>
      <c r="AP842">
        <v>1</v>
      </c>
      <c r="AQ842" t="s">
        <v>57</v>
      </c>
      <c r="AR842">
        <v>0</v>
      </c>
      <c r="AW842" t="s">
        <v>58</v>
      </c>
      <c r="AX842">
        <v>0</v>
      </c>
      <c r="AY842">
        <v>2</v>
      </c>
      <c r="AZ842">
        <v>0.5</v>
      </c>
      <c r="BA842">
        <v>0.5</v>
      </c>
      <c r="BB842" t="s">
        <v>59</v>
      </c>
    </row>
    <row r="843" spans="1:54" x14ac:dyDescent="0.2">
      <c r="A843" s="4" t="str">
        <f>VLOOKUP(F843,'Matching-Tabelle'!$A$57:$B$61,2,FALSE)</f>
        <v>curdin.schenkel@tkb.ch</v>
      </c>
      <c r="B843" s="4" t="str">
        <f>VLOOKUP(J843,'Matching-Tabelle'!$A$1:$B$52,2,FALSE)</f>
        <v>WPI CTB</v>
      </c>
      <c r="C843" s="4">
        <v>1</v>
      </c>
      <c r="D843" s="4" t="s">
        <v>859</v>
      </c>
      <c r="E843" s="5">
        <v>42732</v>
      </c>
      <c r="F843" t="s">
        <v>46</v>
      </c>
      <c r="G843" t="s">
        <v>47</v>
      </c>
      <c r="H843" t="s">
        <v>48</v>
      </c>
      <c r="I843" s="1"/>
      <c r="J843">
        <v>925</v>
      </c>
      <c r="K843" t="s">
        <v>49</v>
      </c>
      <c r="L843" t="s">
        <v>50</v>
      </c>
      <c r="M843">
        <v>990001</v>
      </c>
      <c r="N843" t="s">
        <v>51</v>
      </c>
      <c r="O843">
        <v>1</v>
      </c>
      <c r="Q843">
        <v>1</v>
      </c>
      <c r="S843" t="s">
        <v>859</v>
      </c>
      <c r="AE843">
        <v>12</v>
      </c>
      <c r="AF843">
        <v>7.6</v>
      </c>
      <c r="AG843">
        <v>5</v>
      </c>
      <c r="AH843" t="s">
        <v>53</v>
      </c>
      <c r="AI843" t="s">
        <v>54</v>
      </c>
      <c r="AJ843">
        <v>2</v>
      </c>
      <c r="AK843">
        <v>1</v>
      </c>
      <c r="AL843">
        <v>1</v>
      </c>
      <c r="AM843" t="s">
        <v>55</v>
      </c>
      <c r="AN843" t="s">
        <v>56</v>
      </c>
      <c r="AP843">
        <v>1</v>
      </c>
      <c r="AQ843" t="s">
        <v>57</v>
      </c>
      <c r="AR843">
        <v>0</v>
      </c>
      <c r="AW843" t="s">
        <v>58</v>
      </c>
      <c r="AX843">
        <v>0</v>
      </c>
      <c r="AY843">
        <v>2</v>
      </c>
      <c r="AZ843">
        <v>1</v>
      </c>
      <c r="BA843">
        <v>1</v>
      </c>
      <c r="BB843" t="s">
        <v>59</v>
      </c>
    </row>
    <row r="844" spans="1:54" x14ac:dyDescent="0.2">
      <c r="A844" s="4" t="str">
        <f>VLOOKUP(F844,'Matching-Tabelle'!$A$57:$B$61,2,FALSE)</f>
        <v>curdin.schenkel@tkb.ch</v>
      </c>
      <c r="B844" s="4" t="str">
        <f>VLOOKUP(J844,'Matching-Tabelle'!$A$1:$B$52,2,FALSE)</f>
        <v>WPI CTB</v>
      </c>
      <c r="C844" s="4">
        <v>0.5</v>
      </c>
      <c r="D844" s="4" t="s">
        <v>101</v>
      </c>
      <c r="E844" s="5">
        <v>42375</v>
      </c>
      <c r="F844" t="s">
        <v>46</v>
      </c>
      <c r="G844" t="s">
        <v>47</v>
      </c>
      <c r="H844" t="s">
        <v>48</v>
      </c>
      <c r="I844" s="1"/>
      <c r="J844">
        <v>927</v>
      </c>
      <c r="K844" t="s">
        <v>99</v>
      </c>
      <c r="L844" t="s">
        <v>100</v>
      </c>
      <c r="M844">
        <v>990001</v>
      </c>
      <c r="N844" t="s">
        <v>51</v>
      </c>
      <c r="O844">
        <v>0.5</v>
      </c>
      <c r="Q844">
        <v>0.5</v>
      </c>
      <c r="S844" t="s">
        <v>101</v>
      </c>
      <c r="AE844">
        <v>12</v>
      </c>
      <c r="AF844">
        <v>7.6</v>
      </c>
      <c r="AG844">
        <v>5</v>
      </c>
      <c r="AH844" t="s">
        <v>53</v>
      </c>
      <c r="AI844" t="s">
        <v>54</v>
      </c>
      <c r="AJ844">
        <v>2</v>
      </c>
      <c r="AK844">
        <v>1</v>
      </c>
      <c r="AL844">
        <v>1</v>
      </c>
      <c r="AM844" t="s">
        <v>55</v>
      </c>
      <c r="AN844" t="s">
        <v>56</v>
      </c>
      <c r="AP844">
        <v>1</v>
      </c>
      <c r="AQ844" t="s">
        <v>57</v>
      </c>
      <c r="AR844">
        <v>0</v>
      </c>
      <c r="AW844" t="s">
        <v>58</v>
      </c>
      <c r="AX844">
        <v>0</v>
      </c>
      <c r="AY844">
        <v>2</v>
      </c>
      <c r="AZ844">
        <v>0.5</v>
      </c>
      <c r="BA844">
        <v>0.5</v>
      </c>
      <c r="BB844" t="s">
        <v>59</v>
      </c>
    </row>
    <row r="845" spans="1:54" x14ac:dyDescent="0.2">
      <c r="A845" s="4" t="str">
        <f>VLOOKUP(F845,'Matching-Tabelle'!$A$57:$B$61,2,FALSE)</f>
        <v>curdin.schenkel@tkb.ch</v>
      </c>
      <c r="B845" s="4" t="str">
        <f>VLOOKUP(J845,'Matching-Tabelle'!$A$1:$B$52,2,FALSE)</f>
        <v>WPI CTB</v>
      </c>
      <c r="C845" s="4">
        <v>0.25</v>
      </c>
      <c r="D845" s="4" t="s">
        <v>103</v>
      </c>
      <c r="E845" s="5">
        <v>42375</v>
      </c>
      <c r="F845" t="s">
        <v>46</v>
      </c>
      <c r="G845" t="s">
        <v>47</v>
      </c>
      <c r="H845" t="s">
        <v>48</v>
      </c>
      <c r="I845" s="1"/>
      <c r="J845">
        <v>927</v>
      </c>
      <c r="K845" t="s">
        <v>99</v>
      </c>
      <c r="L845" t="s">
        <v>100</v>
      </c>
      <c r="M845">
        <v>990001</v>
      </c>
      <c r="N845" t="s">
        <v>51</v>
      </c>
      <c r="O845">
        <v>0.25</v>
      </c>
      <c r="Q845">
        <v>0.25</v>
      </c>
      <c r="S845" t="s">
        <v>103</v>
      </c>
      <c r="AE845">
        <v>12</v>
      </c>
      <c r="AF845">
        <v>7.6</v>
      </c>
      <c r="AG845">
        <v>5</v>
      </c>
      <c r="AH845" t="s">
        <v>53</v>
      </c>
      <c r="AI845" t="s">
        <v>54</v>
      </c>
      <c r="AJ845">
        <v>2</v>
      </c>
      <c r="AK845">
        <v>1</v>
      </c>
      <c r="AL845">
        <v>1</v>
      </c>
      <c r="AM845" t="s">
        <v>55</v>
      </c>
      <c r="AN845" t="s">
        <v>56</v>
      </c>
      <c r="AP845">
        <v>1</v>
      </c>
      <c r="AQ845" t="s">
        <v>57</v>
      </c>
      <c r="AR845">
        <v>0</v>
      </c>
      <c r="AW845" t="s">
        <v>58</v>
      </c>
      <c r="AX845">
        <v>0</v>
      </c>
      <c r="AY845">
        <v>2</v>
      </c>
      <c r="AZ845">
        <v>0.25</v>
      </c>
      <c r="BA845">
        <v>0.25</v>
      </c>
      <c r="BB845" t="s">
        <v>59</v>
      </c>
    </row>
    <row r="846" spans="1:54" x14ac:dyDescent="0.2">
      <c r="A846" s="4" t="str">
        <f>VLOOKUP(F846,'Matching-Tabelle'!$A$57:$B$61,2,FALSE)</f>
        <v>curdin.schenkel@tkb.ch</v>
      </c>
      <c r="B846" s="4" t="str">
        <f>VLOOKUP(J846,'Matching-Tabelle'!$A$1:$B$52,2,FALSE)</f>
        <v>WPI CTB</v>
      </c>
      <c r="C846" s="4">
        <v>1</v>
      </c>
      <c r="D846" s="4" t="s">
        <v>208</v>
      </c>
      <c r="E846" s="5">
        <v>42405</v>
      </c>
      <c r="F846" t="s">
        <v>46</v>
      </c>
      <c r="G846" t="s">
        <v>47</v>
      </c>
      <c r="H846" t="s">
        <v>48</v>
      </c>
      <c r="I846" s="1"/>
      <c r="J846">
        <v>927</v>
      </c>
      <c r="K846" t="s">
        <v>99</v>
      </c>
      <c r="L846" t="s">
        <v>100</v>
      </c>
      <c r="M846">
        <v>990001</v>
      </c>
      <c r="N846" t="s">
        <v>51</v>
      </c>
      <c r="O846">
        <v>1</v>
      </c>
      <c r="Q846">
        <v>1</v>
      </c>
      <c r="S846" t="s">
        <v>208</v>
      </c>
      <c r="AE846">
        <v>12</v>
      </c>
      <c r="AF846">
        <v>7.6</v>
      </c>
      <c r="AG846">
        <v>5</v>
      </c>
      <c r="AH846" t="s">
        <v>53</v>
      </c>
      <c r="AI846" t="s">
        <v>54</v>
      </c>
      <c r="AJ846">
        <v>2</v>
      </c>
      <c r="AK846">
        <v>1</v>
      </c>
      <c r="AL846">
        <v>1</v>
      </c>
      <c r="AM846" t="s">
        <v>55</v>
      </c>
      <c r="AN846" t="s">
        <v>56</v>
      </c>
      <c r="AP846">
        <v>1</v>
      </c>
      <c r="AQ846" t="s">
        <v>57</v>
      </c>
      <c r="AR846">
        <v>0</v>
      </c>
      <c r="AW846" t="s">
        <v>58</v>
      </c>
      <c r="AX846">
        <v>0</v>
      </c>
      <c r="AY846">
        <v>2</v>
      </c>
      <c r="AZ846">
        <v>1</v>
      </c>
      <c r="BA846">
        <v>1</v>
      </c>
      <c r="BB846" t="s">
        <v>59</v>
      </c>
    </row>
    <row r="847" spans="1:54" x14ac:dyDescent="0.2">
      <c r="A847" s="4" t="str">
        <f>VLOOKUP(F847,'Matching-Tabelle'!$A$57:$B$61,2,FALSE)</f>
        <v>curdin.schenkel@tkb.ch</v>
      </c>
      <c r="B847" s="4" t="str">
        <f>VLOOKUP(J847,'Matching-Tabelle'!$A$1:$B$52,2,FALSE)</f>
        <v>WPI CTB</v>
      </c>
      <c r="C847" s="4">
        <v>1</v>
      </c>
      <c r="D847" s="4" t="s">
        <v>209</v>
      </c>
      <c r="E847" s="5">
        <v>42405</v>
      </c>
      <c r="F847" t="s">
        <v>46</v>
      </c>
      <c r="G847" t="s">
        <v>47</v>
      </c>
      <c r="H847" t="s">
        <v>48</v>
      </c>
      <c r="I847" s="1"/>
      <c r="J847">
        <v>927</v>
      </c>
      <c r="K847" t="s">
        <v>99</v>
      </c>
      <c r="L847" t="s">
        <v>100</v>
      </c>
      <c r="M847">
        <v>990001</v>
      </c>
      <c r="N847" t="s">
        <v>51</v>
      </c>
      <c r="O847">
        <v>1</v>
      </c>
      <c r="Q847">
        <v>1</v>
      </c>
      <c r="S847" t="s">
        <v>209</v>
      </c>
      <c r="AE847">
        <v>12</v>
      </c>
      <c r="AF847">
        <v>7.6</v>
      </c>
      <c r="AG847">
        <v>5</v>
      </c>
      <c r="AH847" t="s">
        <v>53</v>
      </c>
      <c r="AI847" t="s">
        <v>54</v>
      </c>
      <c r="AJ847">
        <v>2</v>
      </c>
      <c r="AK847">
        <v>1</v>
      </c>
      <c r="AL847">
        <v>1</v>
      </c>
      <c r="AM847" t="s">
        <v>55</v>
      </c>
      <c r="AN847" t="s">
        <v>56</v>
      </c>
      <c r="AP847">
        <v>1</v>
      </c>
      <c r="AQ847" t="s">
        <v>57</v>
      </c>
      <c r="AR847">
        <v>0</v>
      </c>
      <c r="AW847" t="s">
        <v>58</v>
      </c>
      <c r="AX847">
        <v>0</v>
      </c>
      <c r="AY847">
        <v>2</v>
      </c>
      <c r="AZ847">
        <v>1</v>
      </c>
      <c r="BA847">
        <v>1</v>
      </c>
      <c r="BB847" t="s">
        <v>59</v>
      </c>
    </row>
    <row r="848" spans="1:54" x14ac:dyDescent="0.2">
      <c r="A848" s="4" t="str">
        <f>VLOOKUP(F848,'Matching-Tabelle'!$A$57:$B$61,2,FALSE)</f>
        <v>curdin.schenkel@tkb.ch</v>
      </c>
      <c r="B848" s="4" t="str">
        <f>VLOOKUP(J848,'Matching-Tabelle'!$A$1:$B$52,2,FALSE)</f>
        <v>WPI CTB</v>
      </c>
      <c r="C848" s="4">
        <v>0.5</v>
      </c>
      <c r="D848" s="4" t="s">
        <v>244</v>
      </c>
      <c r="E848" s="5">
        <v>42423</v>
      </c>
      <c r="F848" t="s">
        <v>46</v>
      </c>
      <c r="G848" t="s">
        <v>47</v>
      </c>
      <c r="H848" t="s">
        <v>48</v>
      </c>
      <c r="I848" s="1"/>
      <c r="J848">
        <v>927</v>
      </c>
      <c r="K848" t="s">
        <v>99</v>
      </c>
      <c r="L848" t="s">
        <v>100</v>
      </c>
      <c r="M848">
        <v>990001</v>
      </c>
      <c r="N848" t="s">
        <v>51</v>
      </c>
      <c r="O848">
        <v>0.5</v>
      </c>
      <c r="Q848">
        <v>0.5</v>
      </c>
      <c r="S848" t="s">
        <v>244</v>
      </c>
      <c r="AE848">
        <v>12</v>
      </c>
      <c r="AF848">
        <v>7.6</v>
      </c>
      <c r="AG848">
        <v>5</v>
      </c>
      <c r="AH848" t="s">
        <v>53</v>
      </c>
      <c r="AI848" t="s">
        <v>54</v>
      </c>
      <c r="AJ848">
        <v>2</v>
      </c>
      <c r="AK848">
        <v>1</v>
      </c>
      <c r="AL848">
        <v>1</v>
      </c>
      <c r="AM848" t="s">
        <v>55</v>
      </c>
      <c r="AN848" t="s">
        <v>56</v>
      </c>
      <c r="AP848">
        <v>1</v>
      </c>
      <c r="AQ848" t="s">
        <v>57</v>
      </c>
      <c r="AR848">
        <v>0</v>
      </c>
      <c r="AW848" t="s">
        <v>58</v>
      </c>
      <c r="AX848">
        <v>0</v>
      </c>
      <c r="AY848">
        <v>2</v>
      </c>
      <c r="AZ848">
        <v>0.5</v>
      </c>
      <c r="BA848">
        <v>0.5</v>
      </c>
      <c r="BB848" t="s">
        <v>59</v>
      </c>
    </row>
    <row r="849" spans="1:54" x14ac:dyDescent="0.2">
      <c r="A849" s="4" t="str">
        <f>VLOOKUP(F849,'Matching-Tabelle'!$A$57:$B$61,2,FALSE)</f>
        <v>curdin.schenkel@tkb.ch</v>
      </c>
      <c r="B849" s="4" t="str">
        <f>VLOOKUP(J849,'Matching-Tabelle'!$A$1:$B$52,2,FALSE)</f>
        <v>WPI CTB</v>
      </c>
      <c r="C849" s="4">
        <v>0.75</v>
      </c>
      <c r="D849" s="4" t="s">
        <v>247</v>
      </c>
      <c r="E849" s="5">
        <v>42423</v>
      </c>
      <c r="F849" t="s">
        <v>46</v>
      </c>
      <c r="G849" t="s">
        <v>47</v>
      </c>
      <c r="H849" t="s">
        <v>48</v>
      </c>
      <c r="I849" s="1"/>
      <c r="J849">
        <v>927</v>
      </c>
      <c r="K849" t="s">
        <v>99</v>
      </c>
      <c r="L849" t="s">
        <v>100</v>
      </c>
      <c r="M849">
        <v>990001</v>
      </c>
      <c r="N849" t="s">
        <v>51</v>
      </c>
      <c r="O849">
        <v>0.75</v>
      </c>
      <c r="Q849">
        <v>0.75</v>
      </c>
      <c r="S849" t="s">
        <v>247</v>
      </c>
      <c r="AE849">
        <v>12</v>
      </c>
      <c r="AF849">
        <v>7.6</v>
      </c>
      <c r="AG849">
        <v>5</v>
      </c>
      <c r="AH849" t="s">
        <v>53</v>
      </c>
      <c r="AI849" t="s">
        <v>54</v>
      </c>
      <c r="AJ849">
        <v>2</v>
      </c>
      <c r="AK849">
        <v>1</v>
      </c>
      <c r="AL849">
        <v>1</v>
      </c>
      <c r="AM849" t="s">
        <v>55</v>
      </c>
      <c r="AN849" t="s">
        <v>56</v>
      </c>
      <c r="AP849">
        <v>1</v>
      </c>
      <c r="AQ849" t="s">
        <v>57</v>
      </c>
      <c r="AR849">
        <v>0</v>
      </c>
      <c r="AW849" t="s">
        <v>58</v>
      </c>
      <c r="AX849">
        <v>0</v>
      </c>
      <c r="AY849">
        <v>2</v>
      </c>
      <c r="AZ849">
        <v>0.75</v>
      </c>
      <c r="BA849">
        <v>0.75</v>
      </c>
      <c r="BB849" t="s">
        <v>59</v>
      </c>
    </row>
    <row r="850" spans="1:54" x14ac:dyDescent="0.2">
      <c r="A850" s="4" t="str">
        <f>VLOOKUP(F850,'Matching-Tabelle'!$A$57:$B$61,2,FALSE)</f>
        <v>curdin.schenkel@tkb.ch</v>
      </c>
      <c r="B850" s="4" t="str">
        <f>VLOOKUP(J850,'Matching-Tabelle'!$A$1:$B$52,2,FALSE)</f>
        <v>WPI CTB</v>
      </c>
      <c r="C850" s="4">
        <v>1</v>
      </c>
      <c r="D850" s="4" t="s">
        <v>252</v>
      </c>
      <c r="E850" s="5">
        <v>42424</v>
      </c>
      <c r="F850" t="s">
        <v>46</v>
      </c>
      <c r="G850" t="s">
        <v>47</v>
      </c>
      <c r="H850" t="s">
        <v>48</v>
      </c>
      <c r="I850" s="1"/>
      <c r="J850">
        <v>927</v>
      </c>
      <c r="K850" t="s">
        <v>99</v>
      </c>
      <c r="L850" t="s">
        <v>100</v>
      </c>
      <c r="M850">
        <v>990001</v>
      </c>
      <c r="N850" t="s">
        <v>51</v>
      </c>
      <c r="O850">
        <v>1</v>
      </c>
      <c r="Q850">
        <v>1</v>
      </c>
      <c r="S850" t="s">
        <v>252</v>
      </c>
      <c r="AE850">
        <v>12</v>
      </c>
      <c r="AF850">
        <v>7.6</v>
      </c>
      <c r="AG850">
        <v>5</v>
      </c>
      <c r="AH850" t="s">
        <v>53</v>
      </c>
      <c r="AI850" t="s">
        <v>54</v>
      </c>
      <c r="AJ850">
        <v>2</v>
      </c>
      <c r="AK850">
        <v>1</v>
      </c>
      <c r="AL850">
        <v>1</v>
      </c>
      <c r="AM850" t="s">
        <v>55</v>
      </c>
      <c r="AN850" t="s">
        <v>56</v>
      </c>
      <c r="AP850">
        <v>1</v>
      </c>
      <c r="AQ850" t="s">
        <v>57</v>
      </c>
      <c r="AR850">
        <v>0</v>
      </c>
      <c r="AW850" t="s">
        <v>58</v>
      </c>
      <c r="AX850">
        <v>0</v>
      </c>
      <c r="AY850">
        <v>2</v>
      </c>
      <c r="AZ850">
        <v>1</v>
      </c>
      <c r="BA850">
        <v>1</v>
      </c>
      <c r="BB850" t="s">
        <v>59</v>
      </c>
    </row>
    <row r="851" spans="1:54" x14ac:dyDescent="0.2">
      <c r="A851" s="4" t="str">
        <f>VLOOKUP(F851,'Matching-Tabelle'!$A$57:$B$61,2,FALSE)</f>
        <v>curdin.schenkel@tkb.ch</v>
      </c>
      <c r="B851" s="4" t="str">
        <f>VLOOKUP(J851,'Matching-Tabelle'!$A$1:$B$52,2,FALSE)</f>
        <v>WPI CTB</v>
      </c>
      <c r="C851" s="4">
        <v>4</v>
      </c>
      <c r="D851" s="4" t="s">
        <v>282</v>
      </c>
      <c r="E851" s="5">
        <v>42436</v>
      </c>
      <c r="F851" t="s">
        <v>46</v>
      </c>
      <c r="G851" t="s">
        <v>47</v>
      </c>
      <c r="H851" t="s">
        <v>48</v>
      </c>
      <c r="I851" s="1"/>
      <c r="J851">
        <v>927</v>
      </c>
      <c r="K851" t="s">
        <v>99</v>
      </c>
      <c r="L851" t="s">
        <v>100</v>
      </c>
      <c r="M851">
        <v>990001</v>
      </c>
      <c r="N851" t="s">
        <v>51</v>
      </c>
      <c r="O851">
        <v>4</v>
      </c>
      <c r="Q851">
        <v>4</v>
      </c>
      <c r="S851" t="s">
        <v>282</v>
      </c>
      <c r="AE851">
        <v>12</v>
      </c>
      <c r="AF851">
        <v>7.6</v>
      </c>
      <c r="AG851">
        <v>5</v>
      </c>
      <c r="AH851" t="s">
        <v>53</v>
      </c>
      <c r="AI851" t="s">
        <v>54</v>
      </c>
      <c r="AJ851">
        <v>2</v>
      </c>
      <c r="AK851">
        <v>1</v>
      </c>
      <c r="AL851">
        <v>1</v>
      </c>
      <c r="AM851" t="s">
        <v>55</v>
      </c>
      <c r="AN851" t="s">
        <v>56</v>
      </c>
      <c r="AP851">
        <v>1</v>
      </c>
      <c r="AQ851" t="s">
        <v>57</v>
      </c>
      <c r="AR851">
        <v>0</v>
      </c>
      <c r="AW851" t="s">
        <v>58</v>
      </c>
      <c r="AX851">
        <v>0</v>
      </c>
      <c r="AY851">
        <v>2</v>
      </c>
      <c r="AZ851">
        <v>4</v>
      </c>
      <c r="BA851">
        <v>4</v>
      </c>
      <c r="BB851" t="s">
        <v>59</v>
      </c>
    </row>
    <row r="852" spans="1:54" x14ac:dyDescent="0.2">
      <c r="A852" s="4" t="str">
        <f>VLOOKUP(F852,'Matching-Tabelle'!$A$57:$B$61,2,FALSE)</f>
        <v>curdin.schenkel@tkb.ch</v>
      </c>
      <c r="B852" s="4" t="str">
        <f>VLOOKUP(J852,'Matching-Tabelle'!$A$1:$B$52,2,FALSE)</f>
        <v>WPI CTB</v>
      </c>
      <c r="C852" s="4">
        <v>1</v>
      </c>
      <c r="D852" s="4" t="s">
        <v>282</v>
      </c>
      <c r="E852" s="5">
        <v>42438</v>
      </c>
      <c r="F852" t="s">
        <v>46</v>
      </c>
      <c r="G852" t="s">
        <v>47</v>
      </c>
      <c r="H852" t="s">
        <v>48</v>
      </c>
      <c r="I852" s="1"/>
      <c r="J852">
        <v>927</v>
      </c>
      <c r="K852" t="s">
        <v>99</v>
      </c>
      <c r="L852" t="s">
        <v>100</v>
      </c>
      <c r="M852">
        <v>990001</v>
      </c>
      <c r="N852" t="s">
        <v>51</v>
      </c>
      <c r="O852">
        <v>1</v>
      </c>
      <c r="Q852">
        <v>1</v>
      </c>
      <c r="S852" t="s">
        <v>282</v>
      </c>
      <c r="AE852">
        <v>12</v>
      </c>
      <c r="AF852">
        <v>7.6</v>
      </c>
      <c r="AG852">
        <v>5</v>
      </c>
      <c r="AH852" t="s">
        <v>53</v>
      </c>
      <c r="AI852" t="s">
        <v>54</v>
      </c>
      <c r="AJ852">
        <v>2</v>
      </c>
      <c r="AK852">
        <v>1</v>
      </c>
      <c r="AL852">
        <v>1</v>
      </c>
      <c r="AM852" t="s">
        <v>55</v>
      </c>
      <c r="AN852" t="s">
        <v>56</v>
      </c>
      <c r="AP852">
        <v>1</v>
      </c>
      <c r="AQ852" t="s">
        <v>57</v>
      </c>
      <c r="AR852">
        <v>0</v>
      </c>
      <c r="AW852" t="s">
        <v>58</v>
      </c>
      <c r="AX852">
        <v>0</v>
      </c>
      <c r="AY852">
        <v>2</v>
      </c>
      <c r="AZ852">
        <v>1</v>
      </c>
      <c r="BA852">
        <v>1</v>
      </c>
      <c r="BB852" t="s">
        <v>59</v>
      </c>
    </row>
    <row r="853" spans="1:54" x14ac:dyDescent="0.2">
      <c r="A853" s="4" t="str">
        <f>VLOOKUP(F853,'Matching-Tabelle'!$A$57:$B$61,2,FALSE)</f>
        <v>curdin.schenkel@tkb.ch</v>
      </c>
      <c r="B853" s="4" t="str">
        <f>VLOOKUP(J853,'Matching-Tabelle'!$A$1:$B$52,2,FALSE)</f>
        <v>WPI CTB</v>
      </c>
      <c r="C853" s="4">
        <v>1</v>
      </c>
      <c r="D853" s="4" t="s">
        <v>362</v>
      </c>
      <c r="E853" s="5">
        <v>42485</v>
      </c>
      <c r="F853" t="s">
        <v>46</v>
      </c>
      <c r="G853" t="s">
        <v>47</v>
      </c>
      <c r="H853" t="s">
        <v>48</v>
      </c>
      <c r="I853" s="1"/>
      <c r="J853">
        <v>927</v>
      </c>
      <c r="K853" t="s">
        <v>99</v>
      </c>
      <c r="L853" t="s">
        <v>100</v>
      </c>
      <c r="M853">
        <v>990001</v>
      </c>
      <c r="N853" t="s">
        <v>51</v>
      </c>
      <c r="O853">
        <v>1</v>
      </c>
      <c r="Q853">
        <v>1</v>
      </c>
      <c r="S853" t="s">
        <v>362</v>
      </c>
      <c r="AE853">
        <v>12</v>
      </c>
      <c r="AF853">
        <v>7.6</v>
      </c>
      <c r="AG853">
        <v>5</v>
      </c>
      <c r="AH853" t="s">
        <v>53</v>
      </c>
      <c r="AI853" t="s">
        <v>54</v>
      </c>
      <c r="AJ853">
        <v>2</v>
      </c>
      <c r="AK853">
        <v>1</v>
      </c>
      <c r="AL853">
        <v>1</v>
      </c>
      <c r="AM853" t="s">
        <v>55</v>
      </c>
      <c r="AN853" t="s">
        <v>56</v>
      </c>
      <c r="AP853">
        <v>1</v>
      </c>
      <c r="AQ853" t="s">
        <v>57</v>
      </c>
      <c r="AR853">
        <v>0</v>
      </c>
      <c r="AW853" t="s">
        <v>58</v>
      </c>
      <c r="AX853">
        <v>0</v>
      </c>
      <c r="AY853">
        <v>2</v>
      </c>
      <c r="AZ853">
        <v>1</v>
      </c>
      <c r="BA853">
        <v>1</v>
      </c>
      <c r="BB853" t="s">
        <v>59</v>
      </c>
    </row>
    <row r="854" spans="1:54" x14ac:dyDescent="0.2">
      <c r="A854" s="4" t="str">
        <f>VLOOKUP(F854,'Matching-Tabelle'!$A$57:$B$61,2,FALSE)</f>
        <v>curdin.schenkel@tkb.ch</v>
      </c>
      <c r="B854" s="4" t="str">
        <f>VLOOKUP(J854,'Matching-Tabelle'!$A$1:$B$52,2,FALSE)</f>
        <v>WPI CTB</v>
      </c>
      <c r="C854" s="4">
        <v>0.5</v>
      </c>
      <c r="D854" s="4" t="s">
        <v>526</v>
      </c>
      <c r="E854" s="5">
        <v>42551</v>
      </c>
      <c r="F854" t="s">
        <v>46</v>
      </c>
      <c r="G854" t="s">
        <v>47</v>
      </c>
      <c r="H854" t="s">
        <v>48</v>
      </c>
      <c r="I854" s="1"/>
      <c r="J854">
        <v>927</v>
      </c>
      <c r="K854" t="s">
        <v>99</v>
      </c>
      <c r="L854" t="s">
        <v>100</v>
      </c>
      <c r="M854">
        <v>990001</v>
      </c>
      <c r="N854" t="s">
        <v>51</v>
      </c>
      <c r="O854">
        <v>0.5</v>
      </c>
      <c r="Q854">
        <v>0.5</v>
      </c>
      <c r="S854" t="s">
        <v>526</v>
      </c>
      <c r="AE854">
        <v>12</v>
      </c>
      <c r="AF854">
        <v>7.6</v>
      </c>
      <c r="AG854">
        <v>5</v>
      </c>
      <c r="AH854" t="s">
        <v>53</v>
      </c>
      <c r="AI854" t="s">
        <v>54</v>
      </c>
      <c r="AJ854">
        <v>2</v>
      </c>
      <c r="AK854">
        <v>1</v>
      </c>
      <c r="AL854">
        <v>1</v>
      </c>
      <c r="AM854" t="s">
        <v>55</v>
      </c>
      <c r="AN854" t="s">
        <v>56</v>
      </c>
      <c r="AP854">
        <v>1</v>
      </c>
      <c r="AQ854" t="s">
        <v>57</v>
      </c>
      <c r="AR854">
        <v>0</v>
      </c>
      <c r="AW854" t="s">
        <v>58</v>
      </c>
      <c r="AX854">
        <v>0</v>
      </c>
      <c r="AY854">
        <v>2</v>
      </c>
      <c r="AZ854">
        <v>0.5</v>
      </c>
      <c r="BA854">
        <v>0.5</v>
      </c>
      <c r="BB854" t="s">
        <v>59</v>
      </c>
    </row>
    <row r="855" spans="1:54" x14ac:dyDescent="0.2">
      <c r="A855" s="4" t="str">
        <f>VLOOKUP(F855,'Matching-Tabelle'!$A$57:$B$61,2,FALSE)</f>
        <v>curdin.schenkel@tkb.ch</v>
      </c>
      <c r="B855" s="4" t="str">
        <f>VLOOKUP(J855,'Matching-Tabelle'!$A$1:$B$52,2,FALSE)</f>
        <v>WPI CTB</v>
      </c>
      <c r="C855" s="4">
        <v>1</v>
      </c>
      <c r="D855" s="4" t="s">
        <v>666</v>
      </c>
      <c r="E855" s="5">
        <v>42674</v>
      </c>
      <c r="F855" t="s">
        <v>46</v>
      </c>
      <c r="G855" t="s">
        <v>47</v>
      </c>
      <c r="H855" t="s">
        <v>48</v>
      </c>
      <c r="I855" s="1"/>
      <c r="J855">
        <v>927</v>
      </c>
      <c r="K855" t="s">
        <v>99</v>
      </c>
      <c r="L855" t="s">
        <v>100</v>
      </c>
      <c r="M855">
        <v>990001</v>
      </c>
      <c r="N855" t="s">
        <v>51</v>
      </c>
      <c r="O855">
        <v>1</v>
      </c>
      <c r="Q855">
        <v>1</v>
      </c>
      <c r="S855" t="s">
        <v>666</v>
      </c>
      <c r="AE855">
        <v>12</v>
      </c>
      <c r="AF855">
        <v>7.6</v>
      </c>
      <c r="AG855">
        <v>5</v>
      </c>
      <c r="AH855" t="s">
        <v>53</v>
      </c>
      <c r="AI855" t="s">
        <v>54</v>
      </c>
      <c r="AJ855">
        <v>2</v>
      </c>
      <c r="AK855">
        <v>1</v>
      </c>
      <c r="AL855">
        <v>1</v>
      </c>
      <c r="AM855" t="s">
        <v>55</v>
      </c>
      <c r="AN855" t="s">
        <v>56</v>
      </c>
      <c r="AP855">
        <v>1</v>
      </c>
      <c r="AQ855" t="s">
        <v>57</v>
      </c>
      <c r="AR855">
        <v>0</v>
      </c>
      <c r="AW855" t="s">
        <v>58</v>
      </c>
      <c r="AX855">
        <v>0</v>
      </c>
      <c r="AY855">
        <v>2</v>
      </c>
      <c r="AZ855">
        <v>1</v>
      </c>
      <c r="BA855">
        <v>1</v>
      </c>
      <c r="BB855" t="s">
        <v>59</v>
      </c>
    </row>
    <row r="856" spans="1:54" x14ac:dyDescent="0.2">
      <c r="A856" s="4" t="str">
        <f>VLOOKUP(F856,'Matching-Tabelle'!$A$57:$B$61,2,FALSE)</f>
        <v>curdin.schenkel@tkb.ch</v>
      </c>
      <c r="B856" s="4" t="str">
        <f>VLOOKUP(J856,'Matching-Tabelle'!$A$1:$B$52,2,FALSE)</f>
        <v>WPI CTB</v>
      </c>
      <c r="C856" s="4">
        <v>0.5</v>
      </c>
      <c r="D856" s="4" t="s">
        <v>848</v>
      </c>
      <c r="E856" s="5">
        <v>42731</v>
      </c>
      <c r="F856" t="s">
        <v>46</v>
      </c>
      <c r="G856" t="s">
        <v>47</v>
      </c>
      <c r="H856" t="s">
        <v>48</v>
      </c>
      <c r="I856" s="1"/>
      <c r="J856">
        <v>927</v>
      </c>
      <c r="K856" t="s">
        <v>99</v>
      </c>
      <c r="L856" t="s">
        <v>100</v>
      </c>
      <c r="M856">
        <v>990001</v>
      </c>
      <c r="N856" t="s">
        <v>51</v>
      </c>
      <c r="O856">
        <v>0.5</v>
      </c>
      <c r="Q856">
        <v>0.5</v>
      </c>
      <c r="S856" t="s">
        <v>848</v>
      </c>
      <c r="AE856">
        <v>12</v>
      </c>
      <c r="AF856">
        <v>7.6</v>
      </c>
      <c r="AG856">
        <v>5</v>
      </c>
      <c r="AH856" t="s">
        <v>53</v>
      </c>
      <c r="AI856" t="s">
        <v>54</v>
      </c>
      <c r="AJ856">
        <v>2</v>
      </c>
      <c r="AK856">
        <v>1</v>
      </c>
      <c r="AL856">
        <v>1</v>
      </c>
      <c r="AM856" t="s">
        <v>55</v>
      </c>
      <c r="AN856" t="s">
        <v>56</v>
      </c>
      <c r="AP856">
        <v>1</v>
      </c>
      <c r="AQ856" t="s">
        <v>57</v>
      </c>
      <c r="AR856">
        <v>0</v>
      </c>
      <c r="AW856" t="s">
        <v>58</v>
      </c>
      <c r="AX856">
        <v>0</v>
      </c>
      <c r="AY856">
        <v>2</v>
      </c>
      <c r="AZ856">
        <v>0.5</v>
      </c>
      <c r="BA856">
        <v>0.5</v>
      </c>
      <c r="BB856" t="s">
        <v>59</v>
      </c>
    </row>
    <row r="857" spans="1:54" x14ac:dyDescent="0.2">
      <c r="A857" s="4" t="str">
        <f>VLOOKUP(F857,'Matching-Tabelle'!$A$57:$B$61,2,FALSE)</f>
        <v>curdin.schenkel@tkb.ch</v>
      </c>
      <c r="B857" s="4" t="str">
        <f>VLOOKUP(J857,'Matching-Tabelle'!$A$1:$B$52,2,FALSE)</f>
        <v>WPI CTB</v>
      </c>
      <c r="C857" s="4">
        <v>1</v>
      </c>
      <c r="D857" s="4" t="s">
        <v>858</v>
      </c>
      <c r="E857" s="5">
        <v>42732</v>
      </c>
      <c r="F857" t="s">
        <v>46</v>
      </c>
      <c r="G857" t="s">
        <v>47</v>
      </c>
      <c r="H857" t="s">
        <v>48</v>
      </c>
      <c r="I857" s="1"/>
      <c r="J857">
        <v>927</v>
      </c>
      <c r="K857" t="s">
        <v>99</v>
      </c>
      <c r="L857" t="s">
        <v>100</v>
      </c>
      <c r="M857">
        <v>990001</v>
      </c>
      <c r="N857" t="s">
        <v>51</v>
      </c>
      <c r="O857">
        <v>1</v>
      </c>
      <c r="Q857">
        <v>1</v>
      </c>
      <c r="S857" t="s">
        <v>858</v>
      </c>
      <c r="AE857">
        <v>12</v>
      </c>
      <c r="AF857">
        <v>7.6</v>
      </c>
      <c r="AG857">
        <v>5</v>
      </c>
      <c r="AH857" t="s">
        <v>53</v>
      </c>
      <c r="AI857" t="s">
        <v>54</v>
      </c>
      <c r="AJ857">
        <v>2</v>
      </c>
      <c r="AK857">
        <v>1</v>
      </c>
      <c r="AL857">
        <v>1</v>
      </c>
      <c r="AM857" t="s">
        <v>55</v>
      </c>
      <c r="AN857" t="s">
        <v>56</v>
      </c>
      <c r="AP857">
        <v>1</v>
      </c>
      <c r="AQ857" t="s">
        <v>57</v>
      </c>
      <c r="AR857">
        <v>0</v>
      </c>
      <c r="AW857" t="s">
        <v>58</v>
      </c>
      <c r="AX857">
        <v>0</v>
      </c>
      <c r="AY857">
        <v>2</v>
      </c>
      <c r="AZ857">
        <v>1</v>
      </c>
      <c r="BA857">
        <v>1</v>
      </c>
      <c r="BB857" t="s">
        <v>59</v>
      </c>
    </row>
    <row r="858" spans="1:54" x14ac:dyDescent="0.2">
      <c r="A858" s="4" t="str">
        <f>VLOOKUP(F858,'Matching-Tabelle'!$A$57:$B$61,2,FALSE)</f>
        <v>curdin.schenkel@tkb.ch</v>
      </c>
      <c r="B858" s="4" t="str">
        <f>VLOOKUP(J858,'Matching-Tabelle'!$A$1:$B$52,2,FALSE)</f>
        <v>WPI CTB</v>
      </c>
      <c r="C858" s="4">
        <v>3</v>
      </c>
      <c r="D858" s="4" t="s">
        <v>864</v>
      </c>
      <c r="E858" s="5">
        <v>42733</v>
      </c>
      <c r="F858" t="s">
        <v>46</v>
      </c>
      <c r="G858" t="s">
        <v>47</v>
      </c>
      <c r="H858" t="s">
        <v>48</v>
      </c>
      <c r="I858" s="1"/>
      <c r="J858">
        <v>927</v>
      </c>
      <c r="K858" t="s">
        <v>99</v>
      </c>
      <c r="L858" t="s">
        <v>100</v>
      </c>
      <c r="M858">
        <v>990001</v>
      </c>
      <c r="N858" t="s">
        <v>51</v>
      </c>
      <c r="O858">
        <v>3</v>
      </c>
      <c r="Q858">
        <v>3</v>
      </c>
      <c r="S858" t="s">
        <v>864</v>
      </c>
      <c r="AE858">
        <v>12</v>
      </c>
      <c r="AF858">
        <v>7.6</v>
      </c>
      <c r="AG858">
        <v>5</v>
      </c>
      <c r="AH858" t="s">
        <v>53</v>
      </c>
      <c r="AI858" t="s">
        <v>54</v>
      </c>
      <c r="AJ858">
        <v>2</v>
      </c>
      <c r="AK858">
        <v>1</v>
      </c>
      <c r="AL858">
        <v>1</v>
      </c>
      <c r="AM858" t="s">
        <v>55</v>
      </c>
      <c r="AN858" t="s">
        <v>56</v>
      </c>
      <c r="AP858">
        <v>1</v>
      </c>
      <c r="AQ858" t="s">
        <v>57</v>
      </c>
      <c r="AR858">
        <v>0</v>
      </c>
      <c r="AW858" t="s">
        <v>58</v>
      </c>
      <c r="AX858">
        <v>0</v>
      </c>
      <c r="AY858">
        <v>2</v>
      </c>
      <c r="AZ858">
        <v>3</v>
      </c>
      <c r="BA858">
        <v>3</v>
      </c>
      <c r="BB858" t="s">
        <v>59</v>
      </c>
    </row>
    <row r="859" spans="1:54" x14ac:dyDescent="0.2">
      <c r="A859" s="4" t="str">
        <f>VLOOKUP(F859,'Matching-Tabelle'!$A$57:$B$61,2,FALSE)</f>
        <v>curdin.schenkel@tkb.ch</v>
      </c>
      <c r="B859" s="4" t="str">
        <f>VLOOKUP(J859,'Matching-Tabelle'!$A$1:$B$52,2,FALSE)</f>
        <v>WPI CTB</v>
      </c>
      <c r="C859" s="4">
        <v>2</v>
      </c>
      <c r="D859" s="4" t="s">
        <v>786</v>
      </c>
      <c r="E859" s="5">
        <v>42713</v>
      </c>
      <c r="F859" t="s">
        <v>46</v>
      </c>
      <c r="G859" t="s">
        <v>47</v>
      </c>
      <c r="H859" t="s">
        <v>48</v>
      </c>
      <c r="I859" s="1"/>
      <c r="J859">
        <v>929</v>
      </c>
      <c r="K859" t="s">
        <v>784</v>
      </c>
      <c r="L859" t="s">
        <v>785</v>
      </c>
      <c r="M859">
        <v>990001</v>
      </c>
      <c r="N859" t="s">
        <v>51</v>
      </c>
      <c r="O859">
        <v>2</v>
      </c>
      <c r="Q859">
        <v>2</v>
      </c>
      <c r="S859" t="s">
        <v>786</v>
      </c>
      <c r="AE859">
        <v>12</v>
      </c>
      <c r="AF859">
        <v>7.6</v>
      </c>
      <c r="AG859">
        <v>5</v>
      </c>
      <c r="AH859" t="s">
        <v>53</v>
      </c>
      <c r="AI859" t="s">
        <v>54</v>
      </c>
      <c r="AJ859">
        <v>2</v>
      </c>
      <c r="AK859">
        <v>1</v>
      </c>
      <c r="AL859">
        <v>1</v>
      </c>
      <c r="AM859" t="s">
        <v>55</v>
      </c>
      <c r="AN859" t="s">
        <v>56</v>
      </c>
      <c r="AP859">
        <v>1</v>
      </c>
      <c r="AQ859" t="s">
        <v>57</v>
      </c>
      <c r="AR859">
        <v>0</v>
      </c>
      <c r="AW859" t="s">
        <v>58</v>
      </c>
      <c r="AX859">
        <v>0</v>
      </c>
      <c r="AY859">
        <v>2</v>
      </c>
      <c r="AZ859">
        <v>2</v>
      </c>
      <c r="BA859">
        <v>2</v>
      </c>
      <c r="BB859" t="s">
        <v>59</v>
      </c>
    </row>
    <row r="860" spans="1:54" x14ac:dyDescent="0.2">
      <c r="A860" s="4" t="str">
        <f>VLOOKUP(F860,'Matching-Tabelle'!$A$57:$B$61,2,FALSE)</f>
        <v>curdin.schenkel@tkb.ch</v>
      </c>
      <c r="B860" s="4" t="str">
        <f>VLOOKUP(J860,'Matching-Tabelle'!$A$1:$B$52,2,FALSE)</f>
        <v>WPI CTB</v>
      </c>
      <c r="C860" s="4">
        <v>2.5</v>
      </c>
      <c r="D860" s="4" t="s">
        <v>805</v>
      </c>
      <c r="E860" s="5">
        <v>42718</v>
      </c>
      <c r="F860" t="s">
        <v>46</v>
      </c>
      <c r="G860" t="s">
        <v>47</v>
      </c>
      <c r="H860" t="s">
        <v>48</v>
      </c>
      <c r="I860" s="1"/>
      <c r="J860">
        <v>929</v>
      </c>
      <c r="K860" t="s">
        <v>784</v>
      </c>
      <c r="L860" t="s">
        <v>785</v>
      </c>
      <c r="M860">
        <v>990001</v>
      </c>
      <c r="N860" t="s">
        <v>51</v>
      </c>
      <c r="O860">
        <v>2.5</v>
      </c>
      <c r="Q860">
        <v>2.5</v>
      </c>
      <c r="S860" t="s">
        <v>805</v>
      </c>
      <c r="AE860">
        <v>12</v>
      </c>
      <c r="AF860">
        <v>7.6</v>
      </c>
      <c r="AG860">
        <v>5</v>
      </c>
      <c r="AH860" t="s">
        <v>53</v>
      </c>
      <c r="AI860" t="s">
        <v>54</v>
      </c>
      <c r="AJ860">
        <v>2</v>
      </c>
      <c r="AK860">
        <v>1</v>
      </c>
      <c r="AL860">
        <v>1</v>
      </c>
      <c r="AM860" t="s">
        <v>55</v>
      </c>
      <c r="AN860" t="s">
        <v>56</v>
      </c>
      <c r="AP860">
        <v>1</v>
      </c>
      <c r="AQ860" t="s">
        <v>57</v>
      </c>
      <c r="AR860">
        <v>0</v>
      </c>
      <c r="AW860" t="s">
        <v>58</v>
      </c>
      <c r="AX860">
        <v>0</v>
      </c>
      <c r="AY860">
        <v>2</v>
      </c>
      <c r="AZ860">
        <v>2.5</v>
      </c>
      <c r="BA860">
        <v>2.5</v>
      </c>
      <c r="BB860" t="s">
        <v>59</v>
      </c>
    </row>
    <row r="861" spans="1:54" x14ac:dyDescent="0.2">
      <c r="A861" s="4" t="str">
        <f>VLOOKUP(F861,'Matching-Tabelle'!$A$57:$B$61,2,FALSE)</f>
        <v>curdin.schenkel@tkb.ch</v>
      </c>
      <c r="B861" s="4" t="str">
        <f>VLOOKUP(J861,'Matching-Tabelle'!$A$1:$B$52,2,FALSE)</f>
        <v>WPI CTB</v>
      </c>
      <c r="C861" s="4">
        <v>0.25</v>
      </c>
      <c r="D861" s="4" t="s">
        <v>544</v>
      </c>
      <c r="E861" s="5">
        <v>42558</v>
      </c>
      <c r="F861" t="s">
        <v>46</v>
      </c>
      <c r="G861" t="s">
        <v>47</v>
      </c>
      <c r="H861" t="s">
        <v>48</v>
      </c>
      <c r="I861" s="1"/>
      <c r="J861">
        <v>930</v>
      </c>
      <c r="K861" t="s">
        <v>542</v>
      </c>
      <c r="L861" t="s">
        <v>543</v>
      </c>
      <c r="M861">
        <v>990001</v>
      </c>
      <c r="N861" t="s">
        <v>51</v>
      </c>
      <c r="O861">
        <v>0.25</v>
      </c>
      <c r="Q861">
        <v>0.25</v>
      </c>
      <c r="S861" t="s">
        <v>544</v>
      </c>
      <c r="AE861">
        <v>12</v>
      </c>
      <c r="AF861">
        <v>7.6</v>
      </c>
      <c r="AG861">
        <v>5</v>
      </c>
      <c r="AH861" t="s">
        <v>53</v>
      </c>
      <c r="AI861" t="s">
        <v>54</v>
      </c>
      <c r="AJ861">
        <v>2</v>
      </c>
      <c r="AK861">
        <v>1</v>
      </c>
      <c r="AL861">
        <v>1</v>
      </c>
      <c r="AM861" t="s">
        <v>55</v>
      </c>
      <c r="AN861" t="s">
        <v>56</v>
      </c>
      <c r="AP861">
        <v>1</v>
      </c>
      <c r="AQ861" t="s">
        <v>57</v>
      </c>
      <c r="AR861">
        <v>0</v>
      </c>
      <c r="AW861" t="s">
        <v>58</v>
      </c>
      <c r="AX861">
        <v>0</v>
      </c>
      <c r="AY861">
        <v>2</v>
      </c>
      <c r="AZ861">
        <v>0.25</v>
      </c>
      <c r="BA861">
        <v>0.25</v>
      </c>
      <c r="BB861" t="s">
        <v>59</v>
      </c>
    </row>
    <row r="862" spans="1:54" x14ac:dyDescent="0.2">
      <c r="A862" s="4" t="str">
        <f>VLOOKUP(F862,'Matching-Tabelle'!$A$57:$B$61,2,FALSE)</f>
        <v>curdin.schenkel@tkb.ch</v>
      </c>
      <c r="B862" s="4" t="str">
        <f>VLOOKUP(J862,'Matching-Tabelle'!$A$1:$B$52,2,FALSE)</f>
        <v>WPI CTB</v>
      </c>
      <c r="C862" s="4">
        <v>0.5</v>
      </c>
      <c r="D862" s="4" t="s">
        <v>754</v>
      </c>
      <c r="E862" s="5">
        <v>42703</v>
      </c>
      <c r="F862" t="s">
        <v>46</v>
      </c>
      <c r="G862" t="s">
        <v>47</v>
      </c>
      <c r="H862" t="s">
        <v>48</v>
      </c>
      <c r="I862" s="1"/>
      <c r="J862">
        <v>930</v>
      </c>
      <c r="K862" t="s">
        <v>542</v>
      </c>
      <c r="L862" t="s">
        <v>543</v>
      </c>
      <c r="M862">
        <v>990001</v>
      </c>
      <c r="N862" t="s">
        <v>51</v>
      </c>
      <c r="O862">
        <v>0.5</v>
      </c>
      <c r="Q862">
        <v>0.5</v>
      </c>
      <c r="S862" t="s">
        <v>754</v>
      </c>
      <c r="AE862">
        <v>12</v>
      </c>
      <c r="AF862">
        <v>7.6</v>
      </c>
      <c r="AG862">
        <v>5</v>
      </c>
      <c r="AH862" t="s">
        <v>53</v>
      </c>
      <c r="AI862" t="s">
        <v>54</v>
      </c>
      <c r="AJ862">
        <v>2</v>
      </c>
      <c r="AK862">
        <v>1</v>
      </c>
      <c r="AL862">
        <v>1</v>
      </c>
      <c r="AM862" t="s">
        <v>55</v>
      </c>
      <c r="AN862" t="s">
        <v>56</v>
      </c>
      <c r="AP862">
        <v>1</v>
      </c>
      <c r="AQ862" t="s">
        <v>57</v>
      </c>
      <c r="AR862">
        <v>0</v>
      </c>
      <c r="AW862" t="s">
        <v>58</v>
      </c>
      <c r="AX862">
        <v>0</v>
      </c>
      <c r="AY862">
        <v>2</v>
      </c>
      <c r="AZ862">
        <v>0.5</v>
      </c>
      <c r="BA862">
        <v>0.5</v>
      </c>
      <c r="BB862" t="s">
        <v>59</v>
      </c>
    </row>
    <row r="863" spans="1:54" x14ac:dyDescent="0.2">
      <c r="A863" s="4" t="str">
        <f>VLOOKUP(F863,'Matching-Tabelle'!$A$57:$B$61,2,FALSE)</f>
        <v>curdin.schenkel@tkb.ch</v>
      </c>
      <c r="B863" s="4" t="str">
        <f>VLOOKUP(J863,'Matching-Tabelle'!$A$1:$B$52,2,FALSE)</f>
        <v>WPI CTB</v>
      </c>
      <c r="C863" s="4">
        <v>3</v>
      </c>
      <c r="D863" s="4" t="s">
        <v>850</v>
      </c>
      <c r="E863" s="5">
        <v>42731</v>
      </c>
      <c r="F863" t="s">
        <v>46</v>
      </c>
      <c r="G863" t="s">
        <v>47</v>
      </c>
      <c r="H863" t="s">
        <v>48</v>
      </c>
      <c r="I863" s="1"/>
      <c r="J863">
        <v>930</v>
      </c>
      <c r="K863" t="s">
        <v>542</v>
      </c>
      <c r="L863" t="s">
        <v>543</v>
      </c>
      <c r="M863">
        <v>990001</v>
      </c>
      <c r="N863" t="s">
        <v>51</v>
      </c>
      <c r="O863">
        <v>3</v>
      </c>
      <c r="Q863">
        <v>3</v>
      </c>
      <c r="S863" t="s">
        <v>850</v>
      </c>
      <c r="AE863">
        <v>12</v>
      </c>
      <c r="AF863">
        <v>7.6</v>
      </c>
      <c r="AG863">
        <v>5</v>
      </c>
      <c r="AH863" t="s">
        <v>53</v>
      </c>
      <c r="AI863" t="s">
        <v>54</v>
      </c>
      <c r="AJ863">
        <v>2</v>
      </c>
      <c r="AK863">
        <v>1</v>
      </c>
      <c r="AL863">
        <v>1</v>
      </c>
      <c r="AM863" t="s">
        <v>55</v>
      </c>
      <c r="AN863" t="s">
        <v>56</v>
      </c>
      <c r="AP863">
        <v>1</v>
      </c>
      <c r="AQ863" t="s">
        <v>57</v>
      </c>
      <c r="AR863">
        <v>0</v>
      </c>
      <c r="AW863" t="s">
        <v>58</v>
      </c>
      <c r="AX863">
        <v>0</v>
      </c>
      <c r="AY863">
        <v>2</v>
      </c>
      <c r="AZ863">
        <v>3</v>
      </c>
      <c r="BA863">
        <v>3</v>
      </c>
      <c r="BB863" t="s">
        <v>59</v>
      </c>
    </row>
    <row r="864" spans="1:54" x14ac:dyDescent="0.2">
      <c r="A864" s="4" t="str">
        <f>VLOOKUP(F864,'Matching-Tabelle'!$A$57:$B$61,2,FALSE)</f>
        <v>curdin.schenkel@tkb.ch</v>
      </c>
      <c r="B864" s="4" t="str">
        <f>VLOOKUP(J864,'Matching-Tabelle'!$A$1:$B$52,2,FALSE)</f>
        <v>WPI CTB</v>
      </c>
      <c r="C864" s="4">
        <v>0.75</v>
      </c>
      <c r="D864" s="4" t="s">
        <v>296</v>
      </c>
      <c r="E864" s="5">
        <v>42439</v>
      </c>
      <c r="F864" t="s">
        <v>46</v>
      </c>
      <c r="G864" t="s">
        <v>47</v>
      </c>
      <c r="H864" t="s">
        <v>48</v>
      </c>
      <c r="I864" s="1"/>
      <c r="J864">
        <v>931</v>
      </c>
      <c r="K864" t="s">
        <v>294</v>
      </c>
      <c r="L864" t="s">
        <v>295</v>
      </c>
      <c r="M864">
        <v>990001</v>
      </c>
      <c r="N864" t="s">
        <v>51</v>
      </c>
      <c r="O864">
        <v>0.75</v>
      </c>
      <c r="Q864">
        <v>0.75</v>
      </c>
      <c r="S864" t="s">
        <v>296</v>
      </c>
      <c r="AE864">
        <v>12</v>
      </c>
      <c r="AF864">
        <v>7.6</v>
      </c>
      <c r="AG864">
        <v>5</v>
      </c>
      <c r="AH864" t="s">
        <v>53</v>
      </c>
      <c r="AI864" t="s">
        <v>54</v>
      </c>
      <c r="AJ864">
        <v>2</v>
      </c>
      <c r="AK864">
        <v>1</v>
      </c>
      <c r="AL864">
        <v>1</v>
      </c>
      <c r="AM864" t="s">
        <v>55</v>
      </c>
      <c r="AN864" t="s">
        <v>56</v>
      </c>
      <c r="AP864">
        <v>1</v>
      </c>
      <c r="AQ864" t="s">
        <v>57</v>
      </c>
      <c r="AR864">
        <v>0</v>
      </c>
      <c r="AW864" t="s">
        <v>58</v>
      </c>
      <c r="AX864">
        <v>0</v>
      </c>
      <c r="AY864">
        <v>2</v>
      </c>
      <c r="AZ864">
        <v>0.75</v>
      </c>
      <c r="BA864">
        <v>0.75</v>
      </c>
      <c r="BB864" t="s">
        <v>59</v>
      </c>
    </row>
    <row r="865" spans="1:54" x14ac:dyDescent="0.2">
      <c r="A865" s="4" t="str">
        <f>VLOOKUP(F865,'Matching-Tabelle'!$A$57:$B$61,2,FALSE)</f>
        <v>curdin.schenkel@tkb.ch</v>
      </c>
      <c r="B865" s="4" t="str">
        <f>VLOOKUP(J865,'Matching-Tabelle'!$A$1:$B$52,2,FALSE)</f>
        <v>WPI CTB</v>
      </c>
      <c r="C865" s="4">
        <v>1</v>
      </c>
      <c r="D865" s="4" t="s">
        <v>771</v>
      </c>
      <c r="E865" s="5">
        <v>42709</v>
      </c>
      <c r="F865" t="s">
        <v>46</v>
      </c>
      <c r="G865" t="s">
        <v>47</v>
      </c>
      <c r="H865" t="s">
        <v>48</v>
      </c>
      <c r="I865" s="1"/>
      <c r="J865">
        <v>931</v>
      </c>
      <c r="K865" t="s">
        <v>294</v>
      </c>
      <c r="L865" t="s">
        <v>295</v>
      </c>
      <c r="M865">
        <v>990001</v>
      </c>
      <c r="N865" t="s">
        <v>51</v>
      </c>
      <c r="O865">
        <v>1</v>
      </c>
      <c r="Q865">
        <v>1</v>
      </c>
      <c r="S865" t="s">
        <v>771</v>
      </c>
      <c r="AE865">
        <v>12</v>
      </c>
      <c r="AF865">
        <v>7.6</v>
      </c>
      <c r="AG865">
        <v>5</v>
      </c>
      <c r="AH865" t="s">
        <v>53</v>
      </c>
      <c r="AI865" t="s">
        <v>54</v>
      </c>
      <c r="AJ865">
        <v>2</v>
      </c>
      <c r="AK865">
        <v>1</v>
      </c>
      <c r="AL865">
        <v>1</v>
      </c>
      <c r="AM865" t="s">
        <v>55</v>
      </c>
      <c r="AN865" t="s">
        <v>56</v>
      </c>
      <c r="AP865">
        <v>1</v>
      </c>
      <c r="AQ865" t="s">
        <v>57</v>
      </c>
      <c r="AR865">
        <v>0</v>
      </c>
      <c r="AW865" t="s">
        <v>58</v>
      </c>
      <c r="AX865">
        <v>0</v>
      </c>
      <c r="AY865">
        <v>2</v>
      </c>
      <c r="AZ865">
        <v>1</v>
      </c>
      <c r="BA865">
        <v>1</v>
      </c>
      <c r="BB865" t="s">
        <v>59</v>
      </c>
    </row>
    <row r="866" spans="1:54" x14ac:dyDescent="0.2">
      <c r="A866" s="4" t="str">
        <f>VLOOKUP(F866,'Matching-Tabelle'!$A$57:$B$61,2,FALSE)</f>
        <v>curdin.schenkel@tkb.ch</v>
      </c>
      <c r="B866" s="4" t="str">
        <f>VLOOKUP(J866,'Matching-Tabelle'!$A$1:$B$52,2,FALSE)</f>
        <v>WPI CTB</v>
      </c>
      <c r="C866" s="4">
        <v>0.5</v>
      </c>
      <c r="D866" s="4" t="s">
        <v>772</v>
      </c>
      <c r="E866" s="5">
        <v>42709</v>
      </c>
      <c r="F866" t="s">
        <v>46</v>
      </c>
      <c r="G866" t="s">
        <v>47</v>
      </c>
      <c r="H866" t="s">
        <v>48</v>
      </c>
      <c r="I866" s="1"/>
      <c r="J866">
        <v>931</v>
      </c>
      <c r="K866" t="s">
        <v>294</v>
      </c>
      <c r="L866" t="s">
        <v>295</v>
      </c>
      <c r="M866">
        <v>990001</v>
      </c>
      <c r="N866" t="s">
        <v>51</v>
      </c>
      <c r="O866">
        <v>0.5</v>
      </c>
      <c r="Q866">
        <v>0.5</v>
      </c>
      <c r="S866" t="s">
        <v>772</v>
      </c>
      <c r="AE866">
        <v>12</v>
      </c>
      <c r="AF866">
        <v>7.6</v>
      </c>
      <c r="AG866">
        <v>5</v>
      </c>
      <c r="AH866" t="s">
        <v>53</v>
      </c>
      <c r="AI866" t="s">
        <v>54</v>
      </c>
      <c r="AJ866">
        <v>2</v>
      </c>
      <c r="AK866">
        <v>1</v>
      </c>
      <c r="AL866">
        <v>1</v>
      </c>
      <c r="AM866" t="s">
        <v>55</v>
      </c>
      <c r="AN866" t="s">
        <v>56</v>
      </c>
      <c r="AP866">
        <v>1</v>
      </c>
      <c r="AQ866" t="s">
        <v>57</v>
      </c>
      <c r="AR866">
        <v>0</v>
      </c>
      <c r="AW866" t="s">
        <v>58</v>
      </c>
      <c r="AX866">
        <v>0</v>
      </c>
      <c r="AY866">
        <v>2</v>
      </c>
      <c r="AZ866">
        <v>0.5</v>
      </c>
      <c r="BA866">
        <v>0.5</v>
      </c>
      <c r="BB866" t="s">
        <v>59</v>
      </c>
    </row>
    <row r="867" spans="1:54" x14ac:dyDescent="0.2">
      <c r="A867" s="4" t="str">
        <f>VLOOKUP(F867,'Matching-Tabelle'!$A$57:$B$61,2,FALSE)</f>
        <v>curdin.schenkel@tkb.ch</v>
      </c>
      <c r="B867" s="4" t="str">
        <f>VLOOKUP(J867,'Matching-Tabelle'!$A$1:$B$52,2,FALSE)</f>
        <v>WPI CTB</v>
      </c>
      <c r="C867" s="4">
        <v>1</v>
      </c>
      <c r="D867" s="4" t="s">
        <v>126</v>
      </c>
      <c r="E867" s="5">
        <v>42377</v>
      </c>
      <c r="F867" t="s">
        <v>46</v>
      </c>
      <c r="G867" t="s">
        <v>47</v>
      </c>
      <c r="H867" t="s">
        <v>48</v>
      </c>
      <c r="I867" s="1"/>
      <c r="J867">
        <v>932</v>
      </c>
      <c r="K867" t="s">
        <v>124</v>
      </c>
      <c r="L867" t="s">
        <v>125</v>
      </c>
      <c r="M867">
        <v>990001</v>
      </c>
      <c r="N867" t="s">
        <v>51</v>
      </c>
      <c r="O867">
        <v>1</v>
      </c>
      <c r="Q867">
        <v>1</v>
      </c>
      <c r="S867" t="s">
        <v>126</v>
      </c>
      <c r="AE867">
        <v>12</v>
      </c>
      <c r="AF867">
        <v>7.6</v>
      </c>
      <c r="AG867">
        <v>5</v>
      </c>
      <c r="AH867" t="s">
        <v>53</v>
      </c>
      <c r="AI867" t="s">
        <v>54</v>
      </c>
      <c r="AJ867">
        <v>2</v>
      </c>
      <c r="AK867">
        <v>1</v>
      </c>
      <c r="AL867">
        <v>1</v>
      </c>
      <c r="AM867" t="s">
        <v>55</v>
      </c>
      <c r="AN867" t="s">
        <v>56</v>
      </c>
      <c r="AP867">
        <v>1</v>
      </c>
      <c r="AQ867" t="s">
        <v>57</v>
      </c>
      <c r="AR867">
        <v>0</v>
      </c>
      <c r="AW867" t="s">
        <v>58</v>
      </c>
      <c r="AX867">
        <v>0</v>
      </c>
      <c r="AY867">
        <v>2</v>
      </c>
      <c r="AZ867">
        <v>1</v>
      </c>
      <c r="BA867">
        <v>1</v>
      </c>
      <c r="BB867" t="s">
        <v>59</v>
      </c>
    </row>
    <row r="868" spans="1:54" x14ac:dyDescent="0.2">
      <c r="A868" s="4" t="str">
        <f>VLOOKUP(F868,'Matching-Tabelle'!$A$57:$B$61,2,FALSE)</f>
        <v>curdin.schenkel@tkb.ch</v>
      </c>
      <c r="B868" s="4" t="str">
        <f>VLOOKUP(J868,'Matching-Tabelle'!$A$1:$B$52,2,FALSE)</f>
        <v>WPI CTB</v>
      </c>
      <c r="C868" s="4">
        <v>0.5</v>
      </c>
      <c r="D868" s="4" t="s">
        <v>528</v>
      </c>
      <c r="E868" s="5">
        <v>42551</v>
      </c>
      <c r="F868" t="s">
        <v>46</v>
      </c>
      <c r="G868" t="s">
        <v>47</v>
      </c>
      <c r="H868" t="s">
        <v>48</v>
      </c>
      <c r="I868" s="1"/>
      <c r="J868">
        <v>932</v>
      </c>
      <c r="K868" t="s">
        <v>124</v>
      </c>
      <c r="L868" t="s">
        <v>125</v>
      </c>
      <c r="M868">
        <v>990001</v>
      </c>
      <c r="N868" t="s">
        <v>51</v>
      </c>
      <c r="O868">
        <v>0.5</v>
      </c>
      <c r="Q868">
        <v>0.5</v>
      </c>
      <c r="S868" t="s">
        <v>528</v>
      </c>
      <c r="AE868">
        <v>12</v>
      </c>
      <c r="AF868">
        <v>7.6</v>
      </c>
      <c r="AG868">
        <v>5</v>
      </c>
      <c r="AH868" t="s">
        <v>53</v>
      </c>
      <c r="AI868" t="s">
        <v>54</v>
      </c>
      <c r="AJ868">
        <v>2</v>
      </c>
      <c r="AK868">
        <v>1</v>
      </c>
      <c r="AL868">
        <v>1</v>
      </c>
      <c r="AM868" t="s">
        <v>55</v>
      </c>
      <c r="AN868" t="s">
        <v>56</v>
      </c>
      <c r="AP868">
        <v>1</v>
      </c>
      <c r="AQ868" t="s">
        <v>57</v>
      </c>
      <c r="AR868">
        <v>0</v>
      </c>
      <c r="AW868" t="s">
        <v>58</v>
      </c>
      <c r="AX868">
        <v>0</v>
      </c>
      <c r="AY868">
        <v>2</v>
      </c>
      <c r="AZ868">
        <v>0.5</v>
      </c>
      <c r="BA868">
        <v>0.5</v>
      </c>
      <c r="BB868" t="s">
        <v>59</v>
      </c>
    </row>
    <row r="869" spans="1:54" x14ac:dyDescent="0.2">
      <c r="A869" s="4" t="str">
        <f>VLOOKUP(F869,'Matching-Tabelle'!$A$57:$B$61,2,FALSE)</f>
        <v>curdin.schenkel@tkb.ch</v>
      </c>
      <c r="B869" s="4" t="str">
        <f>VLOOKUP(J869,'Matching-Tabelle'!$A$1:$B$52,2,FALSE)</f>
        <v>WPI CTB</v>
      </c>
      <c r="C869" s="4">
        <v>1</v>
      </c>
      <c r="D869" s="4" t="s">
        <v>745</v>
      </c>
      <c r="E869" s="5">
        <v>42697</v>
      </c>
      <c r="F869" t="s">
        <v>46</v>
      </c>
      <c r="G869" t="s">
        <v>47</v>
      </c>
      <c r="H869" t="s">
        <v>48</v>
      </c>
      <c r="I869" s="1"/>
      <c r="J869">
        <v>932</v>
      </c>
      <c r="K869" t="s">
        <v>124</v>
      </c>
      <c r="L869" t="s">
        <v>125</v>
      </c>
      <c r="M869">
        <v>990001</v>
      </c>
      <c r="N869" t="s">
        <v>51</v>
      </c>
      <c r="O869">
        <v>1</v>
      </c>
      <c r="Q869">
        <v>1</v>
      </c>
      <c r="S869" t="s">
        <v>745</v>
      </c>
      <c r="AE869">
        <v>12</v>
      </c>
      <c r="AF869">
        <v>7.6</v>
      </c>
      <c r="AG869">
        <v>5</v>
      </c>
      <c r="AH869" t="s">
        <v>53</v>
      </c>
      <c r="AI869" t="s">
        <v>54</v>
      </c>
      <c r="AJ869">
        <v>2</v>
      </c>
      <c r="AK869">
        <v>1</v>
      </c>
      <c r="AL869">
        <v>1</v>
      </c>
      <c r="AM869" t="s">
        <v>55</v>
      </c>
      <c r="AN869" t="s">
        <v>56</v>
      </c>
      <c r="AP869">
        <v>1</v>
      </c>
      <c r="AQ869" t="s">
        <v>57</v>
      </c>
      <c r="AR869">
        <v>0</v>
      </c>
      <c r="AW869" t="s">
        <v>58</v>
      </c>
      <c r="AX869">
        <v>0</v>
      </c>
      <c r="AY869">
        <v>2</v>
      </c>
      <c r="AZ869">
        <v>1</v>
      </c>
      <c r="BA869">
        <v>1</v>
      </c>
      <c r="BB869" t="s">
        <v>59</v>
      </c>
    </row>
    <row r="870" spans="1:54" x14ac:dyDescent="0.2">
      <c r="A870" s="4" t="str">
        <f>VLOOKUP(F870,'Matching-Tabelle'!$A$57:$B$61,2,FALSE)</f>
        <v>curdin.schenkel@tkb.ch</v>
      </c>
      <c r="B870" s="4" t="str">
        <f>VLOOKUP(J870,'Matching-Tabelle'!$A$1:$B$52,2,FALSE)</f>
        <v>Proj HR SYS</v>
      </c>
      <c r="C870" s="4">
        <v>3</v>
      </c>
      <c r="D870" s="4" t="s">
        <v>62</v>
      </c>
      <c r="E870" s="5">
        <v>42370</v>
      </c>
      <c r="F870" t="s">
        <v>46</v>
      </c>
      <c r="G870" t="s">
        <v>47</v>
      </c>
      <c r="H870" t="s">
        <v>48</v>
      </c>
      <c r="I870" s="1"/>
      <c r="J870">
        <v>2000232</v>
      </c>
      <c r="K870" t="s">
        <v>60</v>
      </c>
      <c r="L870" t="s">
        <v>61</v>
      </c>
      <c r="M870">
        <v>990001</v>
      </c>
      <c r="N870" t="s">
        <v>51</v>
      </c>
      <c r="O870">
        <v>3</v>
      </c>
      <c r="Q870">
        <v>3</v>
      </c>
      <c r="S870" t="s">
        <v>62</v>
      </c>
      <c r="AE870">
        <v>12</v>
      </c>
      <c r="AF870">
        <v>7.6</v>
      </c>
      <c r="AG870">
        <v>5</v>
      </c>
      <c r="AH870" t="s">
        <v>53</v>
      </c>
      <c r="AI870" t="s">
        <v>54</v>
      </c>
      <c r="AJ870">
        <v>2</v>
      </c>
      <c r="AK870">
        <v>1</v>
      </c>
      <c r="AL870">
        <v>1</v>
      </c>
      <c r="AM870" t="s">
        <v>55</v>
      </c>
      <c r="AN870" t="s">
        <v>56</v>
      </c>
      <c r="AP870">
        <v>1</v>
      </c>
      <c r="AQ870" t="s">
        <v>57</v>
      </c>
      <c r="AR870">
        <v>0</v>
      </c>
      <c r="AW870" t="s">
        <v>58</v>
      </c>
      <c r="AX870">
        <v>0</v>
      </c>
      <c r="AY870">
        <v>2</v>
      </c>
      <c r="AZ870">
        <v>3</v>
      </c>
      <c r="BA870">
        <v>3</v>
      </c>
      <c r="BB870" t="s">
        <v>59</v>
      </c>
    </row>
    <row r="871" spans="1:54" x14ac:dyDescent="0.2">
      <c r="A871" s="4" t="str">
        <f>VLOOKUP(F871,'Matching-Tabelle'!$A$57:$B$61,2,FALSE)</f>
        <v>curdin.schenkel@tkb.ch</v>
      </c>
      <c r="B871" s="4" t="str">
        <f>VLOOKUP(J871,'Matching-Tabelle'!$A$1:$B$52,2,FALSE)</f>
        <v>Proj HR SYS</v>
      </c>
      <c r="C871" s="4">
        <v>0.25</v>
      </c>
      <c r="D871" s="4" t="s">
        <v>91</v>
      </c>
      <c r="E871" s="5">
        <v>42374</v>
      </c>
      <c r="F871" t="s">
        <v>46</v>
      </c>
      <c r="G871" t="s">
        <v>47</v>
      </c>
      <c r="H871" t="s">
        <v>48</v>
      </c>
      <c r="I871" s="1"/>
      <c r="J871">
        <v>2000232</v>
      </c>
      <c r="K871" t="s">
        <v>60</v>
      </c>
      <c r="L871" t="s">
        <v>61</v>
      </c>
      <c r="M871">
        <v>990001</v>
      </c>
      <c r="N871" t="s">
        <v>51</v>
      </c>
      <c r="O871">
        <v>0.25</v>
      </c>
      <c r="Q871">
        <v>0.25</v>
      </c>
      <c r="S871" t="s">
        <v>91</v>
      </c>
      <c r="AE871">
        <v>12</v>
      </c>
      <c r="AF871">
        <v>7.6</v>
      </c>
      <c r="AG871">
        <v>5</v>
      </c>
      <c r="AH871" t="s">
        <v>53</v>
      </c>
      <c r="AI871" t="s">
        <v>54</v>
      </c>
      <c r="AJ871">
        <v>2</v>
      </c>
      <c r="AK871">
        <v>1</v>
      </c>
      <c r="AL871">
        <v>1</v>
      </c>
      <c r="AM871" t="s">
        <v>55</v>
      </c>
      <c r="AN871" t="s">
        <v>56</v>
      </c>
      <c r="AP871">
        <v>1</v>
      </c>
      <c r="AQ871" t="s">
        <v>57</v>
      </c>
      <c r="AR871">
        <v>0</v>
      </c>
      <c r="AW871" t="s">
        <v>58</v>
      </c>
      <c r="AX871">
        <v>0</v>
      </c>
      <c r="AY871">
        <v>2</v>
      </c>
      <c r="AZ871">
        <v>0.25</v>
      </c>
      <c r="BA871">
        <v>0.25</v>
      </c>
      <c r="BB871" t="s">
        <v>59</v>
      </c>
    </row>
    <row r="872" spans="1:54" x14ac:dyDescent="0.2">
      <c r="A872" s="4" t="str">
        <f>VLOOKUP(F872,'Matching-Tabelle'!$A$57:$B$61,2,FALSE)</f>
        <v>curdin.schenkel@tkb.ch</v>
      </c>
      <c r="B872" s="4" t="str">
        <f>VLOOKUP(J872,'Matching-Tabelle'!$A$1:$B$52,2,FALSE)</f>
        <v>Proj HR SYS</v>
      </c>
      <c r="C872" s="4">
        <v>0.25</v>
      </c>
      <c r="D872" s="4" t="s">
        <v>127</v>
      </c>
      <c r="E872" s="5">
        <v>42377</v>
      </c>
      <c r="F872" t="s">
        <v>46</v>
      </c>
      <c r="G872" t="s">
        <v>47</v>
      </c>
      <c r="H872" t="s">
        <v>48</v>
      </c>
      <c r="I872" s="1"/>
      <c r="J872">
        <v>2000232</v>
      </c>
      <c r="K872" t="s">
        <v>60</v>
      </c>
      <c r="L872" t="s">
        <v>61</v>
      </c>
      <c r="M872">
        <v>990001</v>
      </c>
      <c r="N872" t="s">
        <v>51</v>
      </c>
      <c r="O872">
        <v>0.25</v>
      </c>
      <c r="Q872">
        <v>0.25</v>
      </c>
      <c r="S872" t="s">
        <v>127</v>
      </c>
      <c r="AE872">
        <v>12</v>
      </c>
      <c r="AF872">
        <v>7.6</v>
      </c>
      <c r="AG872">
        <v>5</v>
      </c>
      <c r="AH872" t="s">
        <v>53</v>
      </c>
      <c r="AI872" t="s">
        <v>54</v>
      </c>
      <c r="AJ872">
        <v>2</v>
      </c>
      <c r="AK872">
        <v>1</v>
      </c>
      <c r="AL872">
        <v>1</v>
      </c>
      <c r="AM872" t="s">
        <v>55</v>
      </c>
      <c r="AN872" t="s">
        <v>56</v>
      </c>
      <c r="AP872">
        <v>1</v>
      </c>
      <c r="AQ872" t="s">
        <v>57</v>
      </c>
      <c r="AR872">
        <v>0</v>
      </c>
      <c r="AW872" t="s">
        <v>58</v>
      </c>
      <c r="AX872">
        <v>0</v>
      </c>
      <c r="AY872">
        <v>2</v>
      </c>
      <c r="AZ872">
        <v>0.25</v>
      </c>
      <c r="BA872">
        <v>0.25</v>
      </c>
      <c r="BB872" t="s">
        <v>59</v>
      </c>
    </row>
    <row r="873" spans="1:54" x14ac:dyDescent="0.2">
      <c r="A873" s="4" t="str">
        <f>VLOOKUP(F873,'Matching-Tabelle'!$A$57:$B$61,2,FALSE)</f>
        <v>curdin.schenkel@tkb.ch</v>
      </c>
      <c r="B873" s="4" t="str">
        <f>VLOOKUP(J873,'Matching-Tabelle'!$A$1:$B$52,2,FALSE)</f>
        <v>Proj HR SYS</v>
      </c>
      <c r="C873" s="4">
        <v>0.25</v>
      </c>
      <c r="D873" s="4" t="s">
        <v>599</v>
      </c>
      <c r="E873" s="5">
        <v>42612</v>
      </c>
      <c r="F873" t="s">
        <v>46</v>
      </c>
      <c r="G873" t="s">
        <v>47</v>
      </c>
      <c r="H873" t="s">
        <v>48</v>
      </c>
      <c r="I873" s="1"/>
      <c r="J873">
        <v>2000232</v>
      </c>
      <c r="K873" t="s">
        <v>60</v>
      </c>
      <c r="L873" t="s">
        <v>61</v>
      </c>
      <c r="M873">
        <v>990001</v>
      </c>
      <c r="N873" t="s">
        <v>51</v>
      </c>
      <c r="O873">
        <v>0.25</v>
      </c>
      <c r="Q873">
        <v>0.25</v>
      </c>
      <c r="S873" t="s">
        <v>599</v>
      </c>
      <c r="AE873">
        <v>12</v>
      </c>
      <c r="AF873">
        <v>7.6</v>
      </c>
      <c r="AG873">
        <v>5</v>
      </c>
      <c r="AH873" t="s">
        <v>53</v>
      </c>
      <c r="AI873" t="s">
        <v>54</v>
      </c>
      <c r="AJ873">
        <v>2</v>
      </c>
      <c r="AK873">
        <v>1</v>
      </c>
      <c r="AL873">
        <v>1</v>
      </c>
      <c r="AM873" t="s">
        <v>55</v>
      </c>
      <c r="AN873" t="s">
        <v>56</v>
      </c>
      <c r="AP873">
        <v>1</v>
      </c>
      <c r="AQ873" t="s">
        <v>57</v>
      </c>
      <c r="AR873">
        <v>0</v>
      </c>
      <c r="AW873" t="s">
        <v>58</v>
      </c>
      <c r="AX873">
        <v>0</v>
      </c>
      <c r="AY873">
        <v>2</v>
      </c>
      <c r="AZ873">
        <v>0.25</v>
      </c>
      <c r="BA873">
        <v>0.25</v>
      </c>
      <c r="BB873" t="s">
        <v>59</v>
      </c>
    </row>
    <row r="874" spans="1:54" x14ac:dyDescent="0.2">
      <c r="A874" s="4" t="str">
        <f>VLOOKUP(F874,'Matching-Tabelle'!$A$57:$B$61,2,FALSE)</f>
        <v>curdin.schenkel@tkb.ch</v>
      </c>
      <c r="B874" s="4" t="str">
        <f>VLOOKUP(J874,'Matching-Tabelle'!$A$1:$B$52,2,FALSE)</f>
        <v>Proj HR SYS</v>
      </c>
      <c r="C874" s="4">
        <v>0.25</v>
      </c>
      <c r="D874" s="4" t="s">
        <v>617</v>
      </c>
      <c r="E874" s="5">
        <v>42615</v>
      </c>
      <c r="F874" t="s">
        <v>46</v>
      </c>
      <c r="G874" t="s">
        <v>47</v>
      </c>
      <c r="H874" t="s">
        <v>48</v>
      </c>
      <c r="I874" s="1"/>
      <c r="J874">
        <v>2000232</v>
      </c>
      <c r="K874" t="s">
        <v>60</v>
      </c>
      <c r="L874" t="s">
        <v>61</v>
      </c>
      <c r="M874">
        <v>990001</v>
      </c>
      <c r="N874" t="s">
        <v>51</v>
      </c>
      <c r="O874">
        <v>0.25</v>
      </c>
      <c r="Q874">
        <v>0.25</v>
      </c>
      <c r="S874" t="s">
        <v>617</v>
      </c>
      <c r="AE874">
        <v>12</v>
      </c>
      <c r="AF874">
        <v>7.6</v>
      </c>
      <c r="AG874">
        <v>5</v>
      </c>
      <c r="AH874" t="s">
        <v>53</v>
      </c>
      <c r="AI874" t="s">
        <v>54</v>
      </c>
      <c r="AJ874">
        <v>2</v>
      </c>
      <c r="AK874">
        <v>1</v>
      </c>
      <c r="AL874">
        <v>1</v>
      </c>
      <c r="AM874" t="s">
        <v>55</v>
      </c>
      <c r="AN874" t="s">
        <v>56</v>
      </c>
      <c r="AP874">
        <v>1</v>
      </c>
      <c r="AQ874" t="s">
        <v>57</v>
      </c>
      <c r="AR874">
        <v>0</v>
      </c>
      <c r="AW874" t="s">
        <v>58</v>
      </c>
      <c r="AX874">
        <v>0</v>
      </c>
      <c r="AY874">
        <v>2</v>
      </c>
      <c r="AZ874">
        <v>0.25</v>
      </c>
      <c r="BA874">
        <v>0.25</v>
      </c>
      <c r="BB874" t="s">
        <v>59</v>
      </c>
    </row>
    <row r="875" spans="1:54" x14ac:dyDescent="0.2">
      <c r="A875" s="4" t="str">
        <f>VLOOKUP(F875,'Matching-Tabelle'!$A$57:$B$61,2,FALSE)</f>
        <v>curdin.schenkel@tkb.ch</v>
      </c>
      <c r="B875" s="4" t="str">
        <f>VLOOKUP(J875,'Matching-Tabelle'!$A$1:$B$52,2,FALSE)</f>
        <v>Proj Papier Sparen</v>
      </c>
      <c r="C875" s="4">
        <v>1</v>
      </c>
      <c r="D875" s="4" t="s">
        <v>72</v>
      </c>
      <c r="E875" s="5">
        <v>42373</v>
      </c>
      <c r="F875" t="s">
        <v>46</v>
      </c>
      <c r="G875" t="s">
        <v>47</v>
      </c>
      <c r="H875" t="s">
        <v>48</v>
      </c>
      <c r="I875" s="1"/>
      <c r="J875">
        <v>2500208</v>
      </c>
      <c r="K875" t="s">
        <v>70</v>
      </c>
      <c r="L875" t="s">
        <v>71</v>
      </c>
      <c r="M875">
        <v>990001</v>
      </c>
      <c r="N875" t="s">
        <v>51</v>
      </c>
      <c r="O875">
        <v>1</v>
      </c>
      <c r="Q875">
        <v>1</v>
      </c>
      <c r="S875" t="s">
        <v>72</v>
      </c>
      <c r="AE875">
        <v>12</v>
      </c>
      <c r="AF875">
        <v>7.6</v>
      </c>
      <c r="AG875">
        <v>5</v>
      </c>
      <c r="AH875" t="s">
        <v>53</v>
      </c>
      <c r="AI875" t="s">
        <v>54</v>
      </c>
      <c r="AJ875">
        <v>2</v>
      </c>
      <c r="AK875">
        <v>1</v>
      </c>
      <c r="AL875">
        <v>1</v>
      </c>
      <c r="AM875" t="s">
        <v>55</v>
      </c>
      <c r="AN875" t="s">
        <v>56</v>
      </c>
      <c r="AP875">
        <v>1</v>
      </c>
      <c r="AQ875" t="s">
        <v>57</v>
      </c>
      <c r="AR875">
        <v>0</v>
      </c>
      <c r="AW875" t="s">
        <v>58</v>
      </c>
      <c r="AX875">
        <v>0</v>
      </c>
      <c r="AY875">
        <v>2</v>
      </c>
      <c r="AZ875">
        <v>1</v>
      </c>
      <c r="BA875">
        <v>1</v>
      </c>
      <c r="BB875" t="s">
        <v>59</v>
      </c>
    </row>
    <row r="876" spans="1:54" x14ac:dyDescent="0.2">
      <c r="A876" s="4" t="str">
        <f>VLOOKUP(F876,'Matching-Tabelle'!$A$57:$B$61,2,FALSE)</f>
        <v>curdin.schenkel@tkb.ch</v>
      </c>
      <c r="B876" s="4" t="str">
        <f>VLOOKUP(J876,'Matching-Tabelle'!$A$1:$B$52,2,FALSE)</f>
        <v>Proj Papier Sparen</v>
      </c>
      <c r="C876" s="4">
        <v>0.5</v>
      </c>
      <c r="D876" s="4" t="s">
        <v>110</v>
      </c>
      <c r="E876" s="5">
        <v>42376</v>
      </c>
      <c r="F876" t="s">
        <v>46</v>
      </c>
      <c r="G876" t="s">
        <v>47</v>
      </c>
      <c r="H876" t="s">
        <v>48</v>
      </c>
      <c r="I876" s="1"/>
      <c r="J876">
        <v>2500208</v>
      </c>
      <c r="K876" t="s">
        <v>70</v>
      </c>
      <c r="L876" t="s">
        <v>71</v>
      </c>
      <c r="M876">
        <v>990001</v>
      </c>
      <c r="N876" t="s">
        <v>51</v>
      </c>
      <c r="O876">
        <v>0.5</v>
      </c>
      <c r="Q876">
        <v>0.5</v>
      </c>
      <c r="S876" t="s">
        <v>110</v>
      </c>
      <c r="AE876">
        <v>12</v>
      </c>
      <c r="AF876">
        <v>7.6</v>
      </c>
      <c r="AG876">
        <v>5</v>
      </c>
      <c r="AH876" t="s">
        <v>53</v>
      </c>
      <c r="AI876" t="s">
        <v>54</v>
      </c>
      <c r="AJ876">
        <v>2</v>
      </c>
      <c r="AK876">
        <v>1</v>
      </c>
      <c r="AL876">
        <v>1</v>
      </c>
      <c r="AM876" t="s">
        <v>55</v>
      </c>
      <c r="AN876" t="s">
        <v>56</v>
      </c>
      <c r="AP876">
        <v>1</v>
      </c>
      <c r="AQ876" t="s">
        <v>57</v>
      </c>
      <c r="AR876">
        <v>0</v>
      </c>
      <c r="AW876" t="s">
        <v>58</v>
      </c>
      <c r="AX876">
        <v>0</v>
      </c>
      <c r="AY876">
        <v>2</v>
      </c>
      <c r="AZ876">
        <v>0.5</v>
      </c>
      <c r="BA876">
        <v>0.5</v>
      </c>
      <c r="BB876" t="s">
        <v>59</v>
      </c>
    </row>
    <row r="877" spans="1:54" x14ac:dyDescent="0.2">
      <c r="A877" s="4" t="str">
        <f>VLOOKUP(F877,'Matching-Tabelle'!$A$57:$B$61,2,FALSE)</f>
        <v>curdin.schenkel@tkb.ch</v>
      </c>
      <c r="B877" s="4" t="str">
        <f>VLOOKUP(J877,'Matching-Tabelle'!$A$1:$B$52,2,FALSE)</f>
        <v>Proj Papier Sparen</v>
      </c>
      <c r="C877" s="4">
        <v>0.5</v>
      </c>
      <c r="D877" s="4" t="s">
        <v>116</v>
      </c>
      <c r="E877" s="5">
        <v>42376</v>
      </c>
      <c r="F877" t="s">
        <v>46</v>
      </c>
      <c r="G877" t="s">
        <v>47</v>
      </c>
      <c r="H877" t="s">
        <v>48</v>
      </c>
      <c r="I877" s="1"/>
      <c r="J877">
        <v>2500208</v>
      </c>
      <c r="K877" t="s">
        <v>70</v>
      </c>
      <c r="L877" t="s">
        <v>71</v>
      </c>
      <c r="M877">
        <v>990001</v>
      </c>
      <c r="N877" t="s">
        <v>51</v>
      </c>
      <c r="O877">
        <v>0.5</v>
      </c>
      <c r="Q877">
        <v>0.5</v>
      </c>
      <c r="S877" t="s">
        <v>116</v>
      </c>
      <c r="AE877">
        <v>12</v>
      </c>
      <c r="AF877">
        <v>7.6</v>
      </c>
      <c r="AG877">
        <v>5</v>
      </c>
      <c r="AH877" t="s">
        <v>53</v>
      </c>
      <c r="AI877" t="s">
        <v>54</v>
      </c>
      <c r="AJ877">
        <v>2</v>
      </c>
      <c r="AK877">
        <v>1</v>
      </c>
      <c r="AL877">
        <v>1</v>
      </c>
      <c r="AM877" t="s">
        <v>55</v>
      </c>
      <c r="AN877" t="s">
        <v>56</v>
      </c>
      <c r="AP877">
        <v>1</v>
      </c>
      <c r="AQ877" t="s">
        <v>57</v>
      </c>
      <c r="AR877">
        <v>0</v>
      </c>
      <c r="AW877" t="s">
        <v>58</v>
      </c>
      <c r="AX877">
        <v>0</v>
      </c>
      <c r="AY877">
        <v>2</v>
      </c>
      <c r="AZ877">
        <v>0.5</v>
      </c>
      <c r="BA877">
        <v>0.5</v>
      </c>
      <c r="BB877" t="s">
        <v>59</v>
      </c>
    </row>
    <row r="878" spans="1:54" x14ac:dyDescent="0.2">
      <c r="A878" s="4" t="str">
        <f>VLOOKUP(F878,'Matching-Tabelle'!$A$57:$B$61,2,FALSE)</f>
        <v>curdin.schenkel@tkb.ch</v>
      </c>
      <c r="B878" s="4" t="str">
        <f>VLOOKUP(J878,'Matching-Tabelle'!$A$1:$B$52,2,FALSE)</f>
        <v>Proj Papier Sparen</v>
      </c>
      <c r="C878" s="4">
        <v>1</v>
      </c>
      <c r="D878" s="4" t="s">
        <v>138</v>
      </c>
      <c r="E878" s="5">
        <v>42380</v>
      </c>
      <c r="F878" t="s">
        <v>46</v>
      </c>
      <c r="G878" t="s">
        <v>47</v>
      </c>
      <c r="H878" t="s">
        <v>48</v>
      </c>
      <c r="I878" s="1"/>
      <c r="J878">
        <v>2500208</v>
      </c>
      <c r="K878" t="s">
        <v>70</v>
      </c>
      <c r="L878" t="s">
        <v>71</v>
      </c>
      <c r="M878">
        <v>990001</v>
      </c>
      <c r="N878" t="s">
        <v>51</v>
      </c>
      <c r="O878">
        <v>1</v>
      </c>
      <c r="Q878">
        <v>1</v>
      </c>
      <c r="S878" t="s">
        <v>138</v>
      </c>
      <c r="AE878">
        <v>12</v>
      </c>
      <c r="AF878">
        <v>7.6</v>
      </c>
      <c r="AG878">
        <v>5</v>
      </c>
      <c r="AH878" t="s">
        <v>53</v>
      </c>
      <c r="AI878" t="s">
        <v>54</v>
      </c>
      <c r="AJ878">
        <v>2</v>
      </c>
      <c r="AK878">
        <v>1</v>
      </c>
      <c r="AL878">
        <v>1</v>
      </c>
      <c r="AM878" t="s">
        <v>55</v>
      </c>
      <c r="AN878" t="s">
        <v>56</v>
      </c>
      <c r="AP878">
        <v>1</v>
      </c>
      <c r="AQ878" t="s">
        <v>57</v>
      </c>
      <c r="AR878">
        <v>0</v>
      </c>
      <c r="AW878" t="s">
        <v>58</v>
      </c>
      <c r="AX878">
        <v>0</v>
      </c>
      <c r="AY878">
        <v>2</v>
      </c>
      <c r="AZ878">
        <v>1</v>
      </c>
      <c r="BA878">
        <v>1</v>
      </c>
      <c r="BB878" t="s">
        <v>59</v>
      </c>
    </row>
    <row r="879" spans="1:54" x14ac:dyDescent="0.2">
      <c r="A879" s="4" t="str">
        <f>VLOOKUP(F879,'Matching-Tabelle'!$A$57:$B$61,2,FALSE)</f>
        <v>curdin.schenkel@tkb.ch</v>
      </c>
      <c r="B879" s="4" t="str">
        <f>VLOOKUP(J879,'Matching-Tabelle'!$A$1:$B$52,2,FALSE)</f>
        <v>Proj Papier Sparen</v>
      </c>
      <c r="C879" s="4">
        <v>3</v>
      </c>
      <c r="D879" s="4" t="s">
        <v>142</v>
      </c>
      <c r="E879" s="5">
        <v>42381</v>
      </c>
      <c r="F879" t="s">
        <v>46</v>
      </c>
      <c r="G879" t="s">
        <v>47</v>
      </c>
      <c r="H879" t="s">
        <v>48</v>
      </c>
      <c r="I879" s="1"/>
      <c r="J879">
        <v>2500208</v>
      </c>
      <c r="K879" t="s">
        <v>70</v>
      </c>
      <c r="L879" t="s">
        <v>71</v>
      </c>
      <c r="M879">
        <v>990001</v>
      </c>
      <c r="N879" t="s">
        <v>51</v>
      </c>
      <c r="O879">
        <v>3</v>
      </c>
      <c r="Q879">
        <v>3</v>
      </c>
      <c r="S879" t="s">
        <v>142</v>
      </c>
      <c r="AE879">
        <v>12</v>
      </c>
      <c r="AF879">
        <v>7.6</v>
      </c>
      <c r="AG879">
        <v>5</v>
      </c>
      <c r="AH879" t="s">
        <v>53</v>
      </c>
      <c r="AI879" t="s">
        <v>54</v>
      </c>
      <c r="AJ879">
        <v>2</v>
      </c>
      <c r="AK879">
        <v>1</v>
      </c>
      <c r="AL879">
        <v>1</v>
      </c>
      <c r="AM879" t="s">
        <v>55</v>
      </c>
      <c r="AN879" t="s">
        <v>56</v>
      </c>
      <c r="AP879">
        <v>1</v>
      </c>
      <c r="AQ879" t="s">
        <v>57</v>
      </c>
      <c r="AR879">
        <v>0</v>
      </c>
      <c r="AW879" t="s">
        <v>58</v>
      </c>
      <c r="AX879">
        <v>0</v>
      </c>
      <c r="AY879">
        <v>2</v>
      </c>
      <c r="AZ879">
        <v>3</v>
      </c>
      <c r="BA879">
        <v>3</v>
      </c>
      <c r="BB879" t="s">
        <v>59</v>
      </c>
    </row>
    <row r="880" spans="1:54" x14ac:dyDescent="0.2">
      <c r="A880" s="4" t="str">
        <f>VLOOKUP(F880,'Matching-Tabelle'!$A$57:$B$61,2,FALSE)</f>
        <v>curdin.schenkel@tkb.ch</v>
      </c>
      <c r="B880" s="4" t="str">
        <f>VLOOKUP(J880,'Matching-Tabelle'!$A$1:$B$52,2,FALSE)</f>
        <v>Proj Papier Sparen</v>
      </c>
      <c r="C880" s="4">
        <v>4.5</v>
      </c>
      <c r="D880" s="4" t="s">
        <v>143</v>
      </c>
      <c r="E880" s="5">
        <v>42381</v>
      </c>
      <c r="F880" t="s">
        <v>46</v>
      </c>
      <c r="G880" t="s">
        <v>47</v>
      </c>
      <c r="H880" t="s">
        <v>48</v>
      </c>
      <c r="I880" s="1"/>
      <c r="J880">
        <v>2500208</v>
      </c>
      <c r="K880" t="s">
        <v>70</v>
      </c>
      <c r="L880" t="s">
        <v>71</v>
      </c>
      <c r="M880">
        <v>990001</v>
      </c>
      <c r="N880" t="s">
        <v>51</v>
      </c>
      <c r="O880">
        <v>4.5</v>
      </c>
      <c r="Q880">
        <v>4.5</v>
      </c>
      <c r="S880" t="s">
        <v>143</v>
      </c>
      <c r="AE880">
        <v>12</v>
      </c>
      <c r="AF880">
        <v>7.6</v>
      </c>
      <c r="AG880">
        <v>5</v>
      </c>
      <c r="AH880" t="s">
        <v>53</v>
      </c>
      <c r="AI880" t="s">
        <v>54</v>
      </c>
      <c r="AJ880">
        <v>2</v>
      </c>
      <c r="AK880">
        <v>1</v>
      </c>
      <c r="AL880">
        <v>1</v>
      </c>
      <c r="AM880" t="s">
        <v>55</v>
      </c>
      <c r="AN880" t="s">
        <v>56</v>
      </c>
      <c r="AP880">
        <v>1</v>
      </c>
      <c r="AQ880" t="s">
        <v>57</v>
      </c>
      <c r="AR880">
        <v>0</v>
      </c>
      <c r="AW880" t="s">
        <v>58</v>
      </c>
      <c r="AX880">
        <v>0</v>
      </c>
      <c r="AY880">
        <v>2</v>
      </c>
      <c r="AZ880">
        <v>4.5</v>
      </c>
      <c r="BA880">
        <v>4.5</v>
      </c>
      <c r="BB880" t="s">
        <v>59</v>
      </c>
    </row>
    <row r="881" spans="1:54" x14ac:dyDescent="0.2">
      <c r="A881" s="4" t="str">
        <f>VLOOKUP(F881,'Matching-Tabelle'!$A$57:$B$61,2,FALSE)</f>
        <v>curdin.schenkel@tkb.ch</v>
      </c>
      <c r="B881" s="4" t="str">
        <f>VLOOKUP(J881,'Matching-Tabelle'!$A$1:$B$52,2,FALSE)</f>
        <v>Proj Papier Sparen</v>
      </c>
      <c r="C881" s="4">
        <v>2</v>
      </c>
      <c r="D881" s="4" t="s">
        <v>167</v>
      </c>
      <c r="E881" s="5">
        <v>42394</v>
      </c>
      <c r="F881" t="s">
        <v>46</v>
      </c>
      <c r="G881" t="s">
        <v>47</v>
      </c>
      <c r="H881" t="s">
        <v>48</v>
      </c>
      <c r="I881" s="1"/>
      <c r="J881">
        <v>2500208</v>
      </c>
      <c r="K881" t="s">
        <v>70</v>
      </c>
      <c r="L881" t="s">
        <v>71</v>
      </c>
      <c r="M881">
        <v>990001</v>
      </c>
      <c r="N881" t="s">
        <v>51</v>
      </c>
      <c r="O881">
        <v>2</v>
      </c>
      <c r="Q881">
        <v>2</v>
      </c>
      <c r="S881" t="s">
        <v>167</v>
      </c>
      <c r="AE881">
        <v>12</v>
      </c>
      <c r="AF881">
        <v>7.6</v>
      </c>
      <c r="AG881">
        <v>5</v>
      </c>
      <c r="AH881" t="s">
        <v>53</v>
      </c>
      <c r="AI881" t="s">
        <v>54</v>
      </c>
      <c r="AJ881">
        <v>2</v>
      </c>
      <c r="AK881">
        <v>1</v>
      </c>
      <c r="AL881">
        <v>1</v>
      </c>
      <c r="AM881" t="s">
        <v>55</v>
      </c>
      <c r="AN881" t="s">
        <v>56</v>
      </c>
      <c r="AP881">
        <v>1</v>
      </c>
      <c r="AQ881" t="s">
        <v>57</v>
      </c>
      <c r="AR881">
        <v>0</v>
      </c>
      <c r="AW881" t="s">
        <v>58</v>
      </c>
      <c r="AX881">
        <v>0</v>
      </c>
      <c r="AY881">
        <v>2</v>
      </c>
      <c r="AZ881">
        <v>2</v>
      </c>
      <c r="BA881">
        <v>2</v>
      </c>
      <c r="BB881" t="s">
        <v>59</v>
      </c>
    </row>
    <row r="882" spans="1:54" x14ac:dyDescent="0.2">
      <c r="A882" s="4" t="str">
        <f>VLOOKUP(F882,'Matching-Tabelle'!$A$57:$B$61,2,FALSE)</f>
        <v>curdin.schenkel@tkb.ch</v>
      </c>
      <c r="B882" s="4" t="str">
        <f>VLOOKUP(J882,'Matching-Tabelle'!$A$1:$B$52,2,FALSE)</f>
        <v>Proj Papier Sparen</v>
      </c>
      <c r="C882" s="4">
        <v>2</v>
      </c>
      <c r="D882" s="4" t="s">
        <v>185</v>
      </c>
      <c r="E882" s="5">
        <v>42398</v>
      </c>
      <c r="F882" t="s">
        <v>46</v>
      </c>
      <c r="G882" t="s">
        <v>47</v>
      </c>
      <c r="H882" t="s">
        <v>48</v>
      </c>
      <c r="I882" s="1"/>
      <c r="J882">
        <v>2500208</v>
      </c>
      <c r="K882" t="s">
        <v>70</v>
      </c>
      <c r="L882" t="s">
        <v>71</v>
      </c>
      <c r="M882">
        <v>990001</v>
      </c>
      <c r="N882" t="s">
        <v>51</v>
      </c>
      <c r="O882">
        <v>2</v>
      </c>
      <c r="Q882">
        <v>2</v>
      </c>
      <c r="S882" t="s">
        <v>185</v>
      </c>
      <c r="AE882">
        <v>12</v>
      </c>
      <c r="AF882">
        <v>7.6</v>
      </c>
      <c r="AG882">
        <v>5</v>
      </c>
      <c r="AH882" t="s">
        <v>53</v>
      </c>
      <c r="AI882" t="s">
        <v>54</v>
      </c>
      <c r="AJ882">
        <v>2</v>
      </c>
      <c r="AK882">
        <v>1</v>
      </c>
      <c r="AL882">
        <v>1</v>
      </c>
      <c r="AM882" t="s">
        <v>55</v>
      </c>
      <c r="AN882" t="s">
        <v>56</v>
      </c>
      <c r="AP882">
        <v>1</v>
      </c>
      <c r="AQ882" t="s">
        <v>57</v>
      </c>
      <c r="AR882">
        <v>0</v>
      </c>
      <c r="AW882" t="s">
        <v>58</v>
      </c>
      <c r="AX882">
        <v>0</v>
      </c>
      <c r="AY882">
        <v>2</v>
      </c>
      <c r="AZ882">
        <v>2</v>
      </c>
      <c r="BA882">
        <v>2</v>
      </c>
      <c r="BB882" t="s">
        <v>59</v>
      </c>
    </row>
    <row r="883" spans="1:54" x14ac:dyDescent="0.2">
      <c r="A883" s="4" t="str">
        <f>VLOOKUP(F883,'Matching-Tabelle'!$A$57:$B$61,2,FALSE)</f>
        <v>curdin.schenkel@tkb.ch</v>
      </c>
      <c r="B883" s="4" t="str">
        <f>VLOOKUP(J883,'Matching-Tabelle'!$A$1:$B$52,2,FALSE)</f>
        <v>Progr Beratungsdigi</v>
      </c>
      <c r="C883" s="4">
        <v>0.5</v>
      </c>
      <c r="D883" s="4" t="s">
        <v>718</v>
      </c>
      <c r="E883" s="5">
        <v>42686</v>
      </c>
      <c r="F883" t="s">
        <v>46</v>
      </c>
      <c r="G883" t="s">
        <v>47</v>
      </c>
      <c r="H883" t="s">
        <v>48</v>
      </c>
      <c r="I883" s="1"/>
      <c r="J883">
        <v>2500234</v>
      </c>
      <c r="K883" t="s">
        <v>719</v>
      </c>
      <c r="L883" t="s">
        <v>720</v>
      </c>
      <c r="M883">
        <v>990001</v>
      </c>
      <c r="N883" t="s">
        <v>51</v>
      </c>
      <c r="O883">
        <v>0.5</v>
      </c>
      <c r="Q883">
        <v>0.5</v>
      </c>
      <c r="S883" t="s">
        <v>718</v>
      </c>
      <c r="AE883">
        <v>12</v>
      </c>
      <c r="AF883">
        <v>7.6</v>
      </c>
      <c r="AG883">
        <v>5</v>
      </c>
      <c r="AH883" t="s">
        <v>53</v>
      </c>
      <c r="AI883" t="s">
        <v>54</v>
      </c>
      <c r="AJ883">
        <v>2</v>
      </c>
      <c r="AK883">
        <v>1</v>
      </c>
      <c r="AL883">
        <v>1</v>
      </c>
      <c r="AM883" t="s">
        <v>55</v>
      </c>
      <c r="AN883" t="s">
        <v>56</v>
      </c>
      <c r="AP883">
        <v>1</v>
      </c>
      <c r="AQ883" t="s">
        <v>57</v>
      </c>
      <c r="AR883">
        <v>0</v>
      </c>
      <c r="AW883" t="s">
        <v>58</v>
      </c>
      <c r="AX883">
        <v>0</v>
      </c>
      <c r="AY883">
        <v>2</v>
      </c>
      <c r="AZ883">
        <v>0.5</v>
      </c>
      <c r="BA883">
        <v>0.5</v>
      </c>
      <c r="BB883" t="s">
        <v>59</v>
      </c>
    </row>
    <row r="884" spans="1:54" x14ac:dyDescent="0.2">
      <c r="A884" s="4" t="str">
        <f>VLOOKUP(F884,'Matching-Tabelle'!$A$57:$B$61,2,FALSE)</f>
        <v>curdin.schenkel@tkb.ch</v>
      </c>
      <c r="B884" s="4" t="str">
        <f>VLOOKUP(J884,'Matching-Tabelle'!$A$1:$B$52,2,FALSE)</f>
        <v>Progr Beratungsdigi</v>
      </c>
      <c r="C884" s="4">
        <v>3</v>
      </c>
      <c r="D884" s="4" t="s">
        <v>727</v>
      </c>
      <c r="E884" s="5">
        <v>42689</v>
      </c>
      <c r="F884" t="s">
        <v>46</v>
      </c>
      <c r="G884" t="s">
        <v>47</v>
      </c>
      <c r="H884" t="s">
        <v>48</v>
      </c>
      <c r="I884" s="1"/>
      <c r="J884">
        <v>2500234</v>
      </c>
      <c r="K884" t="s">
        <v>719</v>
      </c>
      <c r="L884" t="s">
        <v>720</v>
      </c>
      <c r="M884">
        <v>990001</v>
      </c>
      <c r="N884" t="s">
        <v>51</v>
      </c>
      <c r="O884">
        <v>3</v>
      </c>
      <c r="Q884">
        <v>3</v>
      </c>
      <c r="S884" t="s">
        <v>727</v>
      </c>
      <c r="AE884">
        <v>12</v>
      </c>
      <c r="AF884">
        <v>7.6</v>
      </c>
      <c r="AG884">
        <v>5</v>
      </c>
      <c r="AH884" t="s">
        <v>53</v>
      </c>
      <c r="AI884" t="s">
        <v>54</v>
      </c>
      <c r="AJ884">
        <v>2</v>
      </c>
      <c r="AK884">
        <v>1</v>
      </c>
      <c r="AL884">
        <v>1</v>
      </c>
      <c r="AM884" t="s">
        <v>55</v>
      </c>
      <c r="AN884" t="s">
        <v>56</v>
      </c>
      <c r="AP884">
        <v>1</v>
      </c>
      <c r="AQ884" t="s">
        <v>57</v>
      </c>
      <c r="AR884">
        <v>0</v>
      </c>
      <c r="AW884" t="s">
        <v>58</v>
      </c>
      <c r="AX884">
        <v>0</v>
      </c>
      <c r="AY884">
        <v>2</v>
      </c>
      <c r="AZ884">
        <v>3</v>
      </c>
      <c r="BA884">
        <v>3</v>
      </c>
      <c r="BB884" t="s">
        <v>59</v>
      </c>
    </row>
    <row r="885" spans="1:54" x14ac:dyDescent="0.2">
      <c r="A885" s="4" t="str">
        <f>VLOOKUP(F885,'Matching-Tabelle'!$A$57:$B$61,2,FALSE)</f>
        <v>curdin.schenkel@tkb.ch</v>
      </c>
      <c r="B885" s="4" t="str">
        <f>VLOOKUP(J885,'Matching-Tabelle'!$A$1:$B$52,2,FALSE)</f>
        <v>Progr Beratungsdigi</v>
      </c>
      <c r="C885" s="4">
        <v>1</v>
      </c>
      <c r="D885" s="4" t="s">
        <v>734</v>
      </c>
      <c r="E885" s="5">
        <v>42695</v>
      </c>
      <c r="F885" t="s">
        <v>46</v>
      </c>
      <c r="G885" t="s">
        <v>47</v>
      </c>
      <c r="H885" t="s">
        <v>48</v>
      </c>
      <c r="I885" s="1"/>
      <c r="J885">
        <v>2500234</v>
      </c>
      <c r="K885" t="s">
        <v>719</v>
      </c>
      <c r="L885" t="s">
        <v>720</v>
      </c>
      <c r="M885">
        <v>990001</v>
      </c>
      <c r="N885" t="s">
        <v>51</v>
      </c>
      <c r="O885">
        <v>1</v>
      </c>
      <c r="Q885">
        <v>1</v>
      </c>
      <c r="S885" t="s">
        <v>734</v>
      </c>
      <c r="AE885">
        <v>12</v>
      </c>
      <c r="AF885">
        <v>7.6</v>
      </c>
      <c r="AG885">
        <v>5</v>
      </c>
      <c r="AH885" t="s">
        <v>53</v>
      </c>
      <c r="AI885" t="s">
        <v>54</v>
      </c>
      <c r="AJ885">
        <v>2</v>
      </c>
      <c r="AK885">
        <v>1</v>
      </c>
      <c r="AL885">
        <v>1</v>
      </c>
      <c r="AM885" t="s">
        <v>55</v>
      </c>
      <c r="AN885" t="s">
        <v>56</v>
      </c>
      <c r="AP885">
        <v>1</v>
      </c>
      <c r="AQ885" t="s">
        <v>57</v>
      </c>
      <c r="AR885">
        <v>0</v>
      </c>
      <c r="AW885" t="s">
        <v>58</v>
      </c>
      <c r="AX885">
        <v>0</v>
      </c>
      <c r="AY885">
        <v>2</v>
      </c>
      <c r="AZ885">
        <v>1</v>
      </c>
      <c r="BA885">
        <v>1</v>
      </c>
      <c r="BB885" t="s">
        <v>59</v>
      </c>
    </row>
    <row r="886" spans="1:54" x14ac:dyDescent="0.2">
      <c r="A886" s="4" t="str">
        <f>VLOOKUP(F886,'Matching-Tabelle'!$A$57:$B$61,2,FALSE)</f>
        <v>curdin.schenkel@tkb.ch</v>
      </c>
      <c r="B886" s="4" t="str">
        <f>VLOOKUP(J886,'Matching-Tabelle'!$A$1:$B$52,2,FALSE)</f>
        <v>Progr Beratungsdigi</v>
      </c>
      <c r="C886" s="4">
        <v>3</v>
      </c>
      <c r="D886" s="4" t="s">
        <v>775</v>
      </c>
      <c r="E886" s="5">
        <v>42710</v>
      </c>
      <c r="F886" t="s">
        <v>46</v>
      </c>
      <c r="G886" t="s">
        <v>47</v>
      </c>
      <c r="H886" t="s">
        <v>48</v>
      </c>
      <c r="I886" s="1"/>
      <c r="J886">
        <v>2500234</v>
      </c>
      <c r="K886" t="s">
        <v>719</v>
      </c>
      <c r="L886" t="s">
        <v>720</v>
      </c>
      <c r="M886">
        <v>990001</v>
      </c>
      <c r="N886" t="s">
        <v>51</v>
      </c>
      <c r="O886">
        <v>3</v>
      </c>
      <c r="Q886">
        <v>3</v>
      </c>
      <c r="S886" t="s">
        <v>775</v>
      </c>
      <c r="AE886">
        <v>12</v>
      </c>
      <c r="AF886">
        <v>7.6</v>
      </c>
      <c r="AG886">
        <v>5</v>
      </c>
      <c r="AH886" t="s">
        <v>53</v>
      </c>
      <c r="AI886" t="s">
        <v>54</v>
      </c>
      <c r="AJ886">
        <v>2</v>
      </c>
      <c r="AK886">
        <v>1</v>
      </c>
      <c r="AL886">
        <v>1</v>
      </c>
      <c r="AM886" t="s">
        <v>55</v>
      </c>
      <c r="AN886" t="s">
        <v>56</v>
      </c>
      <c r="AP886">
        <v>1</v>
      </c>
      <c r="AQ886" t="s">
        <v>57</v>
      </c>
      <c r="AR886">
        <v>0</v>
      </c>
      <c r="AW886" t="s">
        <v>58</v>
      </c>
      <c r="AX886">
        <v>0</v>
      </c>
      <c r="AY886">
        <v>2</v>
      </c>
      <c r="AZ886">
        <v>3</v>
      </c>
      <c r="BA886">
        <v>3</v>
      </c>
      <c r="BB886" t="s">
        <v>59</v>
      </c>
    </row>
    <row r="887" spans="1:54" x14ac:dyDescent="0.2">
      <c r="A887" s="4" t="str">
        <f>VLOOKUP(F887,'Matching-Tabelle'!$A$57:$B$61,2,FALSE)</f>
        <v>curdin.schenkel@tkb.ch</v>
      </c>
      <c r="B887" s="4" t="str">
        <f>VLOOKUP(J887,'Matching-Tabelle'!$A$1:$B$52,2,FALSE)</f>
        <v>Progr Beratungsdigi</v>
      </c>
      <c r="C887" s="4">
        <v>1</v>
      </c>
      <c r="D887" s="4" t="s">
        <v>809</v>
      </c>
      <c r="E887" s="5">
        <v>42720</v>
      </c>
      <c r="F887" t="s">
        <v>46</v>
      </c>
      <c r="G887" t="s">
        <v>47</v>
      </c>
      <c r="H887" t="s">
        <v>48</v>
      </c>
      <c r="I887" s="1"/>
      <c r="J887">
        <v>2500234</v>
      </c>
      <c r="K887" t="s">
        <v>719</v>
      </c>
      <c r="L887" t="s">
        <v>720</v>
      </c>
      <c r="M887">
        <v>990001</v>
      </c>
      <c r="N887" t="s">
        <v>51</v>
      </c>
      <c r="O887">
        <v>1</v>
      </c>
      <c r="Q887">
        <v>1</v>
      </c>
      <c r="S887" t="s">
        <v>809</v>
      </c>
      <c r="AE887">
        <v>12</v>
      </c>
      <c r="AF887">
        <v>7.6</v>
      </c>
      <c r="AG887">
        <v>5</v>
      </c>
      <c r="AH887" t="s">
        <v>53</v>
      </c>
      <c r="AI887" t="s">
        <v>54</v>
      </c>
      <c r="AJ887">
        <v>2</v>
      </c>
      <c r="AK887">
        <v>1</v>
      </c>
      <c r="AL887">
        <v>1</v>
      </c>
      <c r="AM887" t="s">
        <v>55</v>
      </c>
      <c r="AN887" t="s">
        <v>56</v>
      </c>
      <c r="AP887">
        <v>1</v>
      </c>
      <c r="AQ887" t="s">
        <v>57</v>
      </c>
      <c r="AR887">
        <v>0</v>
      </c>
      <c r="AW887" t="s">
        <v>58</v>
      </c>
      <c r="AX887">
        <v>0</v>
      </c>
      <c r="AY887">
        <v>2</v>
      </c>
      <c r="AZ887">
        <v>1</v>
      </c>
      <c r="BA887">
        <v>1</v>
      </c>
      <c r="BB887" t="s">
        <v>59</v>
      </c>
    </row>
    <row r="888" spans="1:54" x14ac:dyDescent="0.2">
      <c r="A888" s="4" t="str">
        <f>VLOOKUP(F888,'Matching-Tabelle'!$A$57:$B$61,2,FALSE)</f>
        <v>curdin.schenkel@tkb.ch</v>
      </c>
      <c r="B888" s="4" t="str">
        <f>VLOOKUP(J888,'Matching-Tabelle'!$A$1:$B$52,2,FALSE)</f>
        <v>Progr Beratungsdigi</v>
      </c>
      <c r="C888" s="4">
        <v>3</v>
      </c>
      <c r="D888" s="4" t="s">
        <v>821</v>
      </c>
      <c r="E888" s="5">
        <v>42724</v>
      </c>
      <c r="F888" t="s">
        <v>46</v>
      </c>
      <c r="G888" t="s">
        <v>47</v>
      </c>
      <c r="H888" t="s">
        <v>48</v>
      </c>
      <c r="I888" s="1"/>
      <c r="J888">
        <v>2500234</v>
      </c>
      <c r="K888" t="s">
        <v>719</v>
      </c>
      <c r="L888" t="s">
        <v>720</v>
      </c>
      <c r="M888">
        <v>990001</v>
      </c>
      <c r="N888" t="s">
        <v>51</v>
      </c>
      <c r="O888">
        <v>3</v>
      </c>
      <c r="Q888">
        <v>3</v>
      </c>
      <c r="S888" t="s">
        <v>821</v>
      </c>
      <c r="AE888">
        <v>12</v>
      </c>
      <c r="AF888">
        <v>7.6</v>
      </c>
      <c r="AG888">
        <v>5</v>
      </c>
      <c r="AH888" t="s">
        <v>53</v>
      </c>
      <c r="AI888" t="s">
        <v>54</v>
      </c>
      <c r="AJ888">
        <v>2</v>
      </c>
      <c r="AK888">
        <v>1</v>
      </c>
      <c r="AL888">
        <v>1</v>
      </c>
      <c r="AM888" t="s">
        <v>55</v>
      </c>
      <c r="AN888" t="s">
        <v>56</v>
      </c>
      <c r="AP888">
        <v>1</v>
      </c>
      <c r="AQ888" t="s">
        <v>57</v>
      </c>
      <c r="AR888">
        <v>0</v>
      </c>
      <c r="AW888" t="s">
        <v>58</v>
      </c>
      <c r="AX888">
        <v>0</v>
      </c>
      <c r="AY888">
        <v>2</v>
      </c>
      <c r="AZ888">
        <v>3</v>
      </c>
      <c r="BA888">
        <v>3</v>
      </c>
      <c r="BB888" t="s">
        <v>59</v>
      </c>
    </row>
    <row r="889" spans="1:54" x14ac:dyDescent="0.2">
      <c r="A889" s="4" t="str">
        <f>VLOOKUP(F889,'Matching-Tabelle'!$A$57:$B$61,2,FALSE)</f>
        <v>curdin.schenkel@tkb.ch</v>
      </c>
      <c r="B889" s="4" t="str">
        <f>VLOOKUP(J889,'Matching-Tabelle'!$A$1:$B$52,2,FALSE)</f>
        <v>Proj DigiPF</v>
      </c>
      <c r="C889" s="4">
        <v>0.75</v>
      </c>
      <c r="D889" s="4" t="s">
        <v>703</v>
      </c>
      <c r="E889" s="5">
        <v>42682</v>
      </c>
      <c r="F889" t="s">
        <v>46</v>
      </c>
      <c r="G889" t="s">
        <v>47</v>
      </c>
      <c r="H889" t="s">
        <v>48</v>
      </c>
      <c r="I889" s="1"/>
      <c r="J889">
        <v>2500236</v>
      </c>
      <c r="K889" t="s">
        <v>701</v>
      </c>
      <c r="L889" t="s">
        <v>702</v>
      </c>
      <c r="M889">
        <v>990001</v>
      </c>
      <c r="N889" t="s">
        <v>51</v>
      </c>
      <c r="O889">
        <v>0.75</v>
      </c>
      <c r="Q889">
        <v>0.75</v>
      </c>
      <c r="S889" t="s">
        <v>703</v>
      </c>
      <c r="AE889">
        <v>5</v>
      </c>
      <c r="AF889">
        <v>0</v>
      </c>
      <c r="AG889">
        <v>1</v>
      </c>
      <c r="AH889" t="s">
        <v>411</v>
      </c>
      <c r="AI889" t="s">
        <v>411</v>
      </c>
      <c r="AJ889">
        <v>2</v>
      </c>
      <c r="AK889">
        <v>1</v>
      </c>
      <c r="AL889">
        <v>1</v>
      </c>
      <c r="AM889" t="s">
        <v>55</v>
      </c>
      <c r="AN889" t="s">
        <v>56</v>
      </c>
      <c r="AP889">
        <v>1</v>
      </c>
      <c r="AQ889" t="s">
        <v>57</v>
      </c>
      <c r="AR889">
        <v>0</v>
      </c>
      <c r="AW889" t="s">
        <v>58</v>
      </c>
      <c r="AX889">
        <v>0</v>
      </c>
      <c r="AY889">
        <v>2</v>
      </c>
      <c r="AZ889">
        <v>0.75</v>
      </c>
      <c r="BA889">
        <v>0.75</v>
      </c>
      <c r="BB889" t="s">
        <v>59</v>
      </c>
    </row>
    <row r="890" spans="1:54" x14ac:dyDescent="0.2">
      <c r="A890" s="4" t="str">
        <f>VLOOKUP(F890,'Matching-Tabelle'!$A$57:$B$61,2,FALSE)</f>
        <v>curdin.schenkel@tkb.ch</v>
      </c>
      <c r="B890" s="4" t="str">
        <f>VLOOKUP(J890,'Matching-Tabelle'!$A$1:$B$52,2,FALSE)</f>
        <v>Proj DigiPF</v>
      </c>
      <c r="C890" s="4">
        <v>1.5</v>
      </c>
      <c r="D890" s="4" t="s">
        <v>718</v>
      </c>
      <c r="E890" s="5">
        <v>42686</v>
      </c>
      <c r="F890" t="s">
        <v>46</v>
      </c>
      <c r="G890" t="s">
        <v>47</v>
      </c>
      <c r="H890" t="s">
        <v>48</v>
      </c>
      <c r="I890" s="1"/>
      <c r="J890">
        <v>2500236</v>
      </c>
      <c r="K890" t="s">
        <v>701</v>
      </c>
      <c r="L890" t="s">
        <v>702</v>
      </c>
      <c r="M890">
        <v>990001</v>
      </c>
      <c r="N890" t="s">
        <v>51</v>
      </c>
      <c r="O890">
        <v>1.5</v>
      </c>
      <c r="Q890">
        <v>1.5</v>
      </c>
      <c r="S890" t="s">
        <v>718</v>
      </c>
      <c r="AE890">
        <v>5</v>
      </c>
      <c r="AF890">
        <v>0</v>
      </c>
      <c r="AG890">
        <v>1</v>
      </c>
      <c r="AH890" t="s">
        <v>411</v>
      </c>
      <c r="AI890" t="s">
        <v>411</v>
      </c>
      <c r="AJ890">
        <v>2</v>
      </c>
      <c r="AK890">
        <v>1</v>
      </c>
      <c r="AL890">
        <v>1</v>
      </c>
      <c r="AM890" t="s">
        <v>55</v>
      </c>
      <c r="AN890" t="s">
        <v>56</v>
      </c>
      <c r="AP890">
        <v>1</v>
      </c>
      <c r="AQ890" t="s">
        <v>57</v>
      </c>
      <c r="AR890">
        <v>0</v>
      </c>
      <c r="AW890" t="s">
        <v>58</v>
      </c>
      <c r="AX890">
        <v>0</v>
      </c>
      <c r="AY890">
        <v>2</v>
      </c>
      <c r="AZ890">
        <v>1.5</v>
      </c>
      <c r="BA890">
        <v>1.5</v>
      </c>
      <c r="BB890" t="s">
        <v>59</v>
      </c>
    </row>
    <row r="891" spans="1:54" x14ac:dyDescent="0.2">
      <c r="A891" s="4" t="str">
        <f>VLOOKUP(F891,'Matching-Tabelle'!$A$57:$B$61,2,FALSE)</f>
        <v>curdin.schenkel@tkb.ch</v>
      </c>
      <c r="B891" s="4" t="str">
        <f>VLOOKUP(J891,'Matching-Tabelle'!$A$1:$B$52,2,FALSE)</f>
        <v>Proj DigiPF</v>
      </c>
      <c r="C891" s="4">
        <v>3</v>
      </c>
      <c r="D891" s="4" t="s">
        <v>827</v>
      </c>
      <c r="E891" s="5">
        <v>42725</v>
      </c>
      <c r="F891" t="s">
        <v>46</v>
      </c>
      <c r="G891" t="s">
        <v>47</v>
      </c>
      <c r="H891" t="s">
        <v>48</v>
      </c>
      <c r="I891" s="1"/>
      <c r="J891">
        <v>2500236</v>
      </c>
      <c r="K891" t="s">
        <v>701</v>
      </c>
      <c r="L891" t="s">
        <v>702</v>
      </c>
      <c r="M891">
        <v>990001</v>
      </c>
      <c r="N891" t="s">
        <v>51</v>
      </c>
      <c r="O891">
        <v>3</v>
      </c>
      <c r="Q891">
        <v>3</v>
      </c>
      <c r="S891" t="s">
        <v>827</v>
      </c>
      <c r="AE891">
        <v>5</v>
      </c>
      <c r="AF891">
        <v>0</v>
      </c>
      <c r="AG891">
        <v>1</v>
      </c>
      <c r="AH891" t="s">
        <v>411</v>
      </c>
      <c r="AI891" t="s">
        <v>411</v>
      </c>
      <c r="AJ891">
        <v>2</v>
      </c>
      <c r="AK891">
        <v>1</v>
      </c>
      <c r="AL891">
        <v>1</v>
      </c>
      <c r="AM891" t="s">
        <v>55</v>
      </c>
      <c r="AN891" t="s">
        <v>56</v>
      </c>
      <c r="AP891">
        <v>1</v>
      </c>
      <c r="AQ891" t="s">
        <v>57</v>
      </c>
      <c r="AR891">
        <v>0</v>
      </c>
      <c r="AW891" t="s">
        <v>58</v>
      </c>
      <c r="AX891">
        <v>0</v>
      </c>
      <c r="AY891">
        <v>2</v>
      </c>
      <c r="AZ891">
        <v>3</v>
      </c>
      <c r="BA891">
        <v>3</v>
      </c>
      <c r="BB891" t="s">
        <v>59</v>
      </c>
    </row>
    <row r="892" spans="1:54" x14ac:dyDescent="0.2">
      <c r="A892" s="4" t="str">
        <f>VLOOKUP(F892,'Matching-Tabelle'!$A$57:$B$61,2,FALSE)</f>
        <v>curdin.schenkel@tkb.ch</v>
      </c>
      <c r="B892" s="4" t="str">
        <f>VLOOKUP(J892,'Matching-Tabelle'!$A$1:$B$52,2,FALSE)</f>
        <v>Proj RedWebseite</v>
      </c>
      <c r="C892" s="4">
        <v>1</v>
      </c>
      <c r="D892" s="4" t="s">
        <v>691</v>
      </c>
      <c r="E892" s="5">
        <v>42680</v>
      </c>
      <c r="F892" t="s">
        <v>46</v>
      </c>
      <c r="G892" t="s">
        <v>47</v>
      </c>
      <c r="H892" t="s">
        <v>48</v>
      </c>
      <c r="I892" s="1"/>
      <c r="J892">
        <v>2500237</v>
      </c>
      <c r="K892" t="s">
        <v>689</v>
      </c>
      <c r="L892" t="s">
        <v>690</v>
      </c>
      <c r="M892">
        <v>990001</v>
      </c>
      <c r="N892" t="s">
        <v>51</v>
      </c>
      <c r="O892">
        <v>1</v>
      </c>
      <c r="Q892">
        <v>1</v>
      </c>
      <c r="S892" t="s">
        <v>691</v>
      </c>
      <c r="AE892">
        <v>5</v>
      </c>
      <c r="AF892">
        <v>0</v>
      </c>
      <c r="AG892">
        <v>1</v>
      </c>
      <c r="AH892" t="s">
        <v>411</v>
      </c>
      <c r="AI892" t="s">
        <v>411</v>
      </c>
      <c r="AJ892">
        <v>2</v>
      </c>
      <c r="AK892">
        <v>1</v>
      </c>
      <c r="AL892">
        <v>1</v>
      </c>
      <c r="AM892" t="s">
        <v>55</v>
      </c>
      <c r="AN892" t="s">
        <v>56</v>
      </c>
      <c r="AP892">
        <v>1</v>
      </c>
      <c r="AQ892" t="s">
        <v>57</v>
      </c>
      <c r="AR892">
        <v>0</v>
      </c>
      <c r="AW892" t="s">
        <v>58</v>
      </c>
      <c r="AX892">
        <v>0</v>
      </c>
      <c r="AY892">
        <v>2</v>
      </c>
      <c r="AZ892">
        <v>1</v>
      </c>
      <c r="BA892">
        <v>1</v>
      </c>
      <c r="BB892" t="s">
        <v>59</v>
      </c>
    </row>
    <row r="893" spans="1:54" x14ac:dyDescent="0.2">
      <c r="A893" s="4" t="str">
        <f>VLOOKUP(F893,'Matching-Tabelle'!$A$57:$B$61,2,FALSE)</f>
        <v>curdin.schenkel@tkb.ch</v>
      </c>
      <c r="B893" s="4" t="str">
        <f>VLOOKUP(J893,'Matching-Tabelle'!$A$1:$B$52,2,FALSE)</f>
        <v>Proj RedWebseite</v>
      </c>
      <c r="C893" s="4">
        <v>0.5</v>
      </c>
      <c r="D893" s="4" t="s">
        <v>700</v>
      </c>
      <c r="E893" s="5">
        <v>42681</v>
      </c>
      <c r="F893" t="s">
        <v>46</v>
      </c>
      <c r="G893" t="s">
        <v>47</v>
      </c>
      <c r="H893" t="s">
        <v>48</v>
      </c>
      <c r="I893" s="1"/>
      <c r="J893">
        <v>2500237</v>
      </c>
      <c r="K893" t="s">
        <v>689</v>
      </c>
      <c r="L893" t="s">
        <v>690</v>
      </c>
      <c r="M893">
        <v>990001</v>
      </c>
      <c r="N893" t="s">
        <v>51</v>
      </c>
      <c r="O893">
        <v>0.5</v>
      </c>
      <c r="Q893">
        <v>0.5</v>
      </c>
      <c r="S893" t="s">
        <v>700</v>
      </c>
      <c r="AE893">
        <v>5</v>
      </c>
      <c r="AF893">
        <v>0</v>
      </c>
      <c r="AG893">
        <v>1</v>
      </c>
      <c r="AH893" t="s">
        <v>411</v>
      </c>
      <c r="AI893" t="s">
        <v>411</v>
      </c>
      <c r="AJ893">
        <v>2</v>
      </c>
      <c r="AK893">
        <v>1</v>
      </c>
      <c r="AL893">
        <v>1</v>
      </c>
      <c r="AM893" t="s">
        <v>55</v>
      </c>
      <c r="AN893" t="s">
        <v>56</v>
      </c>
      <c r="AP893">
        <v>1</v>
      </c>
      <c r="AQ893" t="s">
        <v>57</v>
      </c>
      <c r="AR893">
        <v>0</v>
      </c>
      <c r="AW893" t="s">
        <v>58</v>
      </c>
      <c r="AX893">
        <v>0</v>
      </c>
      <c r="AY893">
        <v>2</v>
      </c>
      <c r="AZ893">
        <v>0.5</v>
      </c>
      <c r="BA893">
        <v>0.5</v>
      </c>
      <c r="BB893" t="s">
        <v>59</v>
      </c>
    </row>
    <row r="894" spans="1:54" x14ac:dyDescent="0.2">
      <c r="A894" s="4" t="str">
        <f>VLOOKUP(F894,'Matching-Tabelle'!$A$57:$B$61,2,FALSE)</f>
        <v>curdin.schenkel@tkb.ch</v>
      </c>
      <c r="B894" s="4" t="str">
        <f>VLOOKUP(J894,'Matching-Tabelle'!$A$1:$B$52,2,FALSE)</f>
        <v>Proj RedWebseite</v>
      </c>
      <c r="C894" s="4">
        <v>0.5</v>
      </c>
      <c r="D894" s="4" t="s">
        <v>718</v>
      </c>
      <c r="E894" s="5">
        <v>42686</v>
      </c>
      <c r="F894" t="s">
        <v>46</v>
      </c>
      <c r="G894" t="s">
        <v>47</v>
      </c>
      <c r="H894" t="s">
        <v>48</v>
      </c>
      <c r="I894" s="1"/>
      <c r="J894">
        <v>2500237</v>
      </c>
      <c r="K894" t="s">
        <v>689</v>
      </c>
      <c r="L894" t="s">
        <v>690</v>
      </c>
      <c r="M894">
        <v>990001</v>
      </c>
      <c r="N894" t="s">
        <v>51</v>
      </c>
      <c r="O894">
        <v>0.5</v>
      </c>
      <c r="Q894">
        <v>0.5</v>
      </c>
      <c r="S894" t="s">
        <v>718</v>
      </c>
      <c r="AE894">
        <v>5</v>
      </c>
      <c r="AF894">
        <v>0</v>
      </c>
      <c r="AG894">
        <v>1</v>
      </c>
      <c r="AH894" t="s">
        <v>411</v>
      </c>
      <c r="AI894" t="s">
        <v>411</v>
      </c>
      <c r="AJ894">
        <v>2</v>
      </c>
      <c r="AK894">
        <v>1</v>
      </c>
      <c r="AL894">
        <v>1</v>
      </c>
      <c r="AM894" t="s">
        <v>55</v>
      </c>
      <c r="AN894" t="s">
        <v>56</v>
      </c>
      <c r="AP894">
        <v>1</v>
      </c>
      <c r="AQ894" t="s">
        <v>57</v>
      </c>
      <c r="AR894">
        <v>0</v>
      </c>
      <c r="AW894" t="s">
        <v>58</v>
      </c>
      <c r="AX894">
        <v>0</v>
      </c>
      <c r="AY894">
        <v>2</v>
      </c>
      <c r="AZ894">
        <v>0.5</v>
      </c>
      <c r="BA894">
        <v>0.5</v>
      </c>
      <c r="BB894" t="s">
        <v>59</v>
      </c>
    </row>
    <row r="895" spans="1:54" x14ac:dyDescent="0.2">
      <c r="A895" s="4" t="str">
        <f>VLOOKUP(F895,'Matching-Tabelle'!$A$57:$B$61,2,FALSE)</f>
        <v>curdin.schenkel@tkb.ch</v>
      </c>
      <c r="B895" s="4" t="str">
        <f>VLOOKUP(J895,'Matching-Tabelle'!$A$1:$B$52,2,FALSE)</f>
        <v>Proj Geschäftsmodell</v>
      </c>
      <c r="C895" s="4">
        <v>1</v>
      </c>
      <c r="D895" s="4" t="s">
        <v>218</v>
      </c>
      <c r="E895" s="5">
        <v>42408</v>
      </c>
      <c r="F895" t="s">
        <v>46</v>
      </c>
      <c r="G895" t="s">
        <v>47</v>
      </c>
      <c r="H895" t="s">
        <v>48</v>
      </c>
      <c r="I895" s="1"/>
      <c r="J895">
        <v>2500240</v>
      </c>
      <c r="K895" t="s">
        <v>216</v>
      </c>
      <c r="L895" t="s">
        <v>217</v>
      </c>
      <c r="M895">
        <v>990001</v>
      </c>
      <c r="N895" t="s">
        <v>51</v>
      </c>
      <c r="O895">
        <v>1</v>
      </c>
      <c r="Q895">
        <v>1</v>
      </c>
      <c r="S895" t="s">
        <v>218</v>
      </c>
      <c r="AE895">
        <v>12</v>
      </c>
      <c r="AF895">
        <v>7.6</v>
      </c>
      <c r="AG895">
        <v>5</v>
      </c>
      <c r="AH895" t="s">
        <v>53</v>
      </c>
      <c r="AI895" t="s">
        <v>54</v>
      </c>
      <c r="AJ895">
        <v>2</v>
      </c>
      <c r="AK895">
        <v>1</v>
      </c>
      <c r="AL895">
        <v>1</v>
      </c>
      <c r="AM895" t="s">
        <v>55</v>
      </c>
      <c r="AN895" t="s">
        <v>56</v>
      </c>
      <c r="AP895">
        <v>1</v>
      </c>
      <c r="AQ895" t="s">
        <v>57</v>
      </c>
      <c r="AR895">
        <v>0</v>
      </c>
      <c r="AW895" t="s">
        <v>58</v>
      </c>
      <c r="AX895">
        <v>0</v>
      </c>
      <c r="AY895">
        <v>2</v>
      </c>
      <c r="AZ895">
        <v>1</v>
      </c>
      <c r="BA895">
        <v>1</v>
      </c>
      <c r="BB895" t="s">
        <v>59</v>
      </c>
    </row>
    <row r="896" spans="1:54" x14ac:dyDescent="0.2">
      <c r="A896" s="4" t="str">
        <f>VLOOKUP(F896,'Matching-Tabelle'!$A$57:$B$61,2,FALSE)</f>
        <v>curdin.schenkel@tkb.ch</v>
      </c>
      <c r="B896" s="4" t="str">
        <f>VLOOKUP(J896,'Matching-Tabelle'!$A$1:$B$52,2,FALSE)</f>
        <v>Proj Geschäftsmodell</v>
      </c>
      <c r="C896" s="4">
        <v>0.5</v>
      </c>
      <c r="D896" s="4" t="s">
        <v>347</v>
      </c>
      <c r="E896" s="5">
        <v>42479</v>
      </c>
      <c r="F896" t="s">
        <v>46</v>
      </c>
      <c r="G896" t="s">
        <v>47</v>
      </c>
      <c r="H896" t="s">
        <v>48</v>
      </c>
      <c r="I896" s="1"/>
      <c r="J896">
        <v>2500240</v>
      </c>
      <c r="K896" t="s">
        <v>216</v>
      </c>
      <c r="L896" t="s">
        <v>217</v>
      </c>
      <c r="M896">
        <v>990001</v>
      </c>
      <c r="N896" t="s">
        <v>51</v>
      </c>
      <c r="O896">
        <v>0.5</v>
      </c>
      <c r="Q896">
        <v>0.5</v>
      </c>
      <c r="S896" t="s">
        <v>347</v>
      </c>
      <c r="AE896">
        <v>12</v>
      </c>
      <c r="AF896">
        <v>7.6</v>
      </c>
      <c r="AG896">
        <v>5</v>
      </c>
      <c r="AH896" t="s">
        <v>53</v>
      </c>
      <c r="AI896" t="s">
        <v>54</v>
      </c>
      <c r="AJ896">
        <v>2</v>
      </c>
      <c r="AK896">
        <v>1</v>
      </c>
      <c r="AL896">
        <v>1</v>
      </c>
      <c r="AM896" t="s">
        <v>55</v>
      </c>
      <c r="AN896" t="s">
        <v>56</v>
      </c>
      <c r="AP896">
        <v>1</v>
      </c>
      <c r="AQ896" t="s">
        <v>57</v>
      </c>
      <c r="AR896">
        <v>0</v>
      </c>
      <c r="AW896" t="s">
        <v>58</v>
      </c>
      <c r="AX896">
        <v>0</v>
      </c>
      <c r="AY896">
        <v>2</v>
      </c>
      <c r="AZ896">
        <v>0.5</v>
      </c>
      <c r="BA896">
        <v>0.5</v>
      </c>
      <c r="BB896" t="s">
        <v>59</v>
      </c>
    </row>
    <row r="897" spans="1:54" x14ac:dyDescent="0.2">
      <c r="A897" s="4" t="str">
        <f>VLOOKUP(F897,'Matching-Tabelle'!$A$57:$B$61,2,FALSE)</f>
        <v>curdin.schenkel@tkb.ch</v>
      </c>
      <c r="B897" s="4" t="str">
        <f>VLOOKUP(J897,'Matching-Tabelle'!$A$1:$B$52,2,FALSE)</f>
        <v>Proj Geschäftsmodell</v>
      </c>
      <c r="C897" s="4">
        <v>0.25</v>
      </c>
      <c r="D897" s="4" t="s">
        <v>456</v>
      </c>
      <c r="E897" s="5">
        <v>42522</v>
      </c>
      <c r="F897" t="s">
        <v>46</v>
      </c>
      <c r="G897" t="s">
        <v>47</v>
      </c>
      <c r="H897" t="s">
        <v>48</v>
      </c>
      <c r="I897" s="1"/>
      <c r="J897">
        <v>2500240</v>
      </c>
      <c r="K897" t="s">
        <v>216</v>
      </c>
      <c r="L897" t="s">
        <v>217</v>
      </c>
      <c r="M897">
        <v>990001</v>
      </c>
      <c r="N897" t="s">
        <v>51</v>
      </c>
      <c r="O897">
        <v>0.25</v>
      </c>
      <c r="Q897">
        <v>0.25</v>
      </c>
      <c r="S897" t="s">
        <v>456</v>
      </c>
      <c r="AE897">
        <v>12</v>
      </c>
      <c r="AF897">
        <v>7.6</v>
      </c>
      <c r="AG897">
        <v>5</v>
      </c>
      <c r="AH897" t="s">
        <v>53</v>
      </c>
      <c r="AI897" t="s">
        <v>54</v>
      </c>
      <c r="AJ897">
        <v>2</v>
      </c>
      <c r="AK897">
        <v>1</v>
      </c>
      <c r="AL897">
        <v>1</v>
      </c>
      <c r="AM897" t="s">
        <v>55</v>
      </c>
      <c r="AN897" t="s">
        <v>56</v>
      </c>
      <c r="AP897">
        <v>1</v>
      </c>
      <c r="AQ897" t="s">
        <v>57</v>
      </c>
      <c r="AR897">
        <v>0</v>
      </c>
      <c r="AW897" t="s">
        <v>58</v>
      </c>
      <c r="AX897">
        <v>0</v>
      </c>
      <c r="AY897">
        <v>2</v>
      </c>
      <c r="AZ897">
        <v>0.25</v>
      </c>
      <c r="BA897">
        <v>0.25</v>
      </c>
      <c r="BB897" t="s">
        <v>59</v>
      </c>
    </row>
    <row r="898" spans="1:54" x14ac:dyDescent="0.2">
      <c r="A898" s="4" t="str">
        <f>VLOOKUP(F898,'Matching-Tabelle'!$A$57:$B$61,2,FALSE)</f>
        <v>curdin.schenkel@tkb.ch</v>
      </c>
      <c r="B898" s="4" t="str">
        <f>VLOOKUP(J898,'Matching-Tabelle'!$A$1:$B$52,2,FALSE)</f>
        <v>Proj Geschäftsmodell</v>
      </c>
      <c r="C898" s="4">
        <v>0.25</v>
      </c>
      <c r="D898" s="4" t="s">
        <v>498</v>
      </c>
      <c r="E898" s="5">
        <v>42534</v>
      </c>
      <c r="F898" t="s">
        <v>46</v>
      </c>
      <c r="G898" t="s">
        <v>47</v>
      </c>
      <c r="H898" t="s">
        <v>48</v>
      </c>
      <c r="I898" s="1"/>
      <c r="J898">
        <v>2500240</v>
      </c>
      <c r="K898" t="s">
        <v>216</v>
      </c>
      <c r="L898" t="s">
        <v>217</v>
      </c>
      <c r="M898">
        <v>990001</v>
      </c>
      <c r="N898" t="s">
        <v>51</v>
      </c>
      <c r="O898">
        <v>0.25</v>
      </c>
      <c r="Q898">
        <v>0.25</v>
      </c>
      <c r="S898" t="s">
        <v>498</v>
      </c>
      <c r="AE898">
        <v>12</v>
      </c>
      <c r="AF898">
        <v>7.6</v>
      </c>
      <c r="AG898">
        <v>5</v>
      </c>
      <c r="AH898" t="s">
        <v>53</v>
      </c>
      <c r="AI898" t="s">
        <v>54</v>
      </c>
      <c r="AJ898">
        <v>2</v>
      </c>
      <c r="AK898">
        <v>1</v>
      </c>
      <c r="AL898">
        <v>1</v>
      </c>
      <c r="AM898" t="s">
        <v>55</v>
      </c>
      <c r="AN898" t="s">
        <v>56</v>
      </c>
      <c r="AP898">
        <v>1</v>
      </c>
      <c r="AQ898" t="s">
        <v>57</v>
      </c>
      <c r="AR898">
        <v>0</v>
      </c>
      <c r="AW898" t="s">
        <v>58</v>
      </c>
      <c r="AX898">
        <v>0</v>
      </c>
      <c r="AY898">
        <v>2</v>
      </c>
      <c r="AZ898">
        <v>0.25</v>
      </c>
      <c r="BA898">
        <v>0.25</v>
      </c>
      <c r="BB898" t="s">
        <v>59</v>
      </c>
    </row>
    <row r="899" spans="1:54" x14ac:dyDescent="0.2">
      <c r="A899" s="4" t="str">
        <f>VLOOKUP(F899,'Matching-Tabelle'!$A$57:$B$61,2,FALSE)</f>
        <v>curdin.schenkel@tkb.ch</v>
      </c>
      <c r="B899" s="4" t="str">
        <f>VLOOKUP(J899,'Matching-Tabelle'!$A$1:$B$52,2,FALSE)</f>
        <v>Proj Geschäftsmodell</v>
      </c>
      <c r="C899" s="4">
        <v>0.5</v>
      </c>
      <c r="D899" s="4" t="s">
        <v>512</v>
      </c>
      <c r="E899" s="5">
        <v>42542</v>
      </c>
      <c r="F899" t="s">
        <v>46</v>
      </c>
      <c r="G899" t="s">
        <v>47</v>
      </c>
      <c r="H899" t="s">
        <v>48</v>
      </c>
      <c r="I899" s="1"/>
      <c r="J899">
        <v>2500240</v>
      </c>
      <c r="K899" t="s">
        <v>216</v>
      </c>
      <c r="L899" t="s">
        <v>217</v>
      </c>
      <c r="M899">
        <v>990001</v>
      </c>
      <c r="N899" t="s">
        <v>51</v>
      </c>
      <c r="O899">
        <v>0.5</v>
      </c>
      <c r="Q899">
        <v>0.5</v>
      </c>
      <c r="S899" t="s">
        <v>512</v>
      </c>
      <c r="AE899">
        <v>12</v>
      </c>
      <c r="AF899">
        <v>7.6</v>
      </c>
      <c r="AG899">
        <v>5</v>
      </c>
      <c r="AH899" t="s">
        <v>53</v>
      </c>
      <c r="AI899" t="s">
        <v>54</v>
      </c>
      <c r="AJ899">
        <v>2</v>
      </c>
      <c r="AK899">
        <v>1</v>
      </c>
      <c r="AL899">
        <v>1</v>
      </c>
      <c r="AM899" t="s">
        <v>55</v>
      </c>
      <c r="AN899" t="s">
        <v>56</v>
      </c>
      <c r="AP899">
        <v>1</v>
      </c>
      <c r="AQ899" t="s">
        <v>57</v>
      </c>
      <c r="AR899">
        <v>0</v>
      </c>
      <c r="AW899" t="s">
        <v>58</v>
      </c>
      <c r="AX899">
        <v>0</v>
      </c>
      <c r="AY899">
        <v>2</v>
      </c>
      <c r="AZ899">
        <v>0.5</v>
      </c>
      <c r="BA899">
        <v>0.5</v>
      </c>
      <c r="BB899" t="s">
        <v>59</v>
      </c>
    </row>
    <row r="900" spans="1:54" x14ac:dyDescent="0.2">
      <c r="A900" s="4" t="str">
        <f>VLOOKUP(F900,'Matching-Tabelle'!$A$57:$B$61,2,FALSE)</f>
        <v>curdin.schenkel@tkb.ch</v>
      </c>
      <c r="B900" s="4" t="str">
        <f>VLOOKUP(J900,'Matching-Tabelle'!$A$1:$B$52,2,FALSE)</f>
        <v>Proj Geschäftsmodell</v>
      </c>
      <c r="C900" s="4">
        <v>0.5</v>
      </c>
      <c r="D900" s="4" t="s">
        <v>575</v>
      </c>
      <c r="E900" s="5">
        <v>42604</v>
      </c>
      <c r="F900" t="s">
        <v>46</v>
      </c>
      <c r="G900" t="s">
        <v>47</v>
      </c>
      <c r="H900" t="s">
        <v>48</v>
      </c>
      <c r="I900" s="1"/>
      <c r="J900">
        <v>2500240</v>
      </c>
      <c r="K900" t="s">
        <v>216</v>
      </c>
      <c r="L900" t="s">
        <v>217</v>
      </c>
      <c r="M900">
        <v>990001</v>
      </c>
      <c r="N900" t="s">
        <v>51</v>
      </c>
      <c r="O900">
        <v>0.5</v>
      </c>
      <c r="Q900">
        <v>0.5</v>
      </c>
      <c r="S900" t="s">
        <v>575</v>
      </c>
      <c r="AE900">
        <v>12</v>
      </c>
      <c r="AF900">
        <v>7.6</v>
      </c>
      <c r="AG900">
        <v>5</v>
      </c>
      <c r="AH900" t="s">
        <v>53</v>
      </c>
      <c r="AI900" t="s">
        <v>54</v>
      </c>
      <c r="AJ900">
        <v>2</v>
      </c>
      <c r="AK900">
        <v>1</v>
      </c>
      <c r="AL900">
        <v>1</v>
      </c>
      <c r="AM900" t="s">
        <v>55</v>
      </c>
      <c r="AN900" t="s">
        <v>56</v>
      </c>
      <c r="AP900">
        <v>1</v>
      </c>
      <c r="AQ900" t="s">
        <v>57</v>
      </c>
      <c r="AR900">
        <v>0</v>
      </c>
      <c r="AW900" t="s">
        <v>58</v>
      </c>
      <c r="AX900">
        <v>0</v>
      </c>
      <c r="AY900">
        <v>2</v>
      </c>
      <c r="AZ900">
        <v>0.5</v>
      </c>
      <c r="BA900">
        <v>0.5</v>
      </c>
      <c r="BB900" t="s">
        <v>59</v>
      </c>
    </row>
    <row r="901" spans="1:54" x14ac:dyDescent="0.2">
      <c r="A901" s="4" t="str">
        <f>VLOOKUP(F901,'Matching-Tabelle'!$A$57:$B$61,2,FALSE)</f>
        <v>curdin.schenkel@tkb.ch</v>
      </c>
      <c r="B901" s="4" t="str">
        <f>VLOOKUP(J901,'Matching-Tabelle'!$A$1:$B$52,2,FALSE)</f>
        <v>Proj XenMobile</v>
      </c>
      <c r="C901" s="4">
        <v>1</v>
      </c>
      <c r="D901" s="4" t="s">
        <v>410</v>
      </c>
      <c r="E901" s="5">
        <v>42501</v>
      </c>
      <c r="F901" t="s">
        <v>46</v>
      </c>
      <c r="G901" t="s">
        <v>47</v>
      </c>
      <c r="H901" t="s">
        <v>48</v>
      </c>
      <c r="I901" s="1"/>
      <c r="J901">
        <v>2500251</v>
      </c>
      <c r="K901" t="s">
        <v>408</v>
      </c>
      <c r="L901" t="s">
        <v>409</v>
      </c>
      <c r="M901">
        <v>990001</v>
      </c>
      <c r="N901" t="s">
        <v>51</v>
      </c>
      <c r="O901">
        <v>1</v>
      </c>
      <c r="Q901">
        <v>1</v>
      </c>
      <c r="S901" t="s">
        <v>410</v>
      </c>
      <c r="AE901">
        <v>5</v>
      </c>
      <c r="AF901">
        <v>0</v>
      </c>
      <c r="AG901">
        <v>1</v>
      </c>
      <c r="AH901" t="s">
        <v>411</v>
      </c>
      <c r="AI901" t="s">
        <v>411</v>
      </c>
      <c r="AJ901">
        <v>2</v>
      </c>
      <c r="AK901">
        <v>1</v>
      </c>
      <c r="AL901">
        <v>1</v>
      </c>
      <c r="AM901" t="s">
        <v>55</v>
      </c>
      <c r="AN901" t="s">
        <v>56</v>
      </c>
      <c r="AP901">
        <v>1</v>
      </c>
      <c r="AQ901" t="s">
        <v>57</v>
      </c>
      <c r="AR901">
        <v>0</v>
      </c>
      <c r="AW901" t="s">
        <v>58</v>
      </c>
      <c r="AX901">
        <v>0</v>
      </c>
      <c r="AY901">
        <v>2</v>
      </c>
      <c r="AZ901">
        <v>1</v>
      </c>
      <c r="BA901">
        <v>1</v>
      </c>
      <c r="BB901" t="s">
        <v>59</v>
      </c>
    </row>
    <row r="902" spans="1:54" x14ac:dyDescent="0.2">
      <c r="A902" s="4" t="str">
        <f>VLOOKUP(F902,'Matching-Tabelle'!$A$57:$B$61,2,FALSE)</f>
        <v>curdin.schenkel@tkb.ch</v>
      </c>
      <c r="B902" s="4" t="str">
        <f>VLOOKUP(J902,'Matching-Tabelle'!$A$1:$B$52,2,FALSE)</f>
        <v>Proj XenMobile</v>
      </c>
      <c r="C902" s="4">
        <v>1</v>
      </c>
      <c r="D902" s="4" t="s">
        <v>553</v>
      </c>
      <c r="E902" s="5">
        <v>42569</v>
      </c>
      <c r="F902" t="s">
        <v>46</v>
      </c>
      <c r="G902" t="s">
        <v>47</v>
      </c>
      <c r="H902" t="s">
        <v>48</v>
      </c>
      <c r="I902" s="1"/>
      <c r="J902">
        <v>2500251</v>
      </c>
      <c r="K902" t="s">
        <v>408</v>
      </c>
      <c r="L902" t="s">
        <v>409</v>
      </c>
      <c r="M902">
        <v>990001</v>
      </c>
      <c r="N902" t="s">
        <v>51</v>
      </c>
      <c r="O902">
        <v>1</v>
      </c>
      <c r="Q902">
        <v>1</v>
      </c>
      <c r="S902" t="s">
        <v>553</v>
      </c>
      <c r="AE902">
        <v>5</v>
      </c>
      <c r="AF902">
        <v>0</v>
      </c>
      <c r="AG902">
        <v>1</v>
      </c>
      <c r="AH902" t="s">
        <v>411</v>
      </c>
      <c r="AI902" t="s">
        <v>411</v>
      </c>
      <c r="AJ902">
        <v>2</v>
      </c>
      <c r="AK902">
        <v>1</v>
      </c>
      <c r="AL902">
        <v>1</v>
      </c>
      <c r="AM902" t="s">
        <v>55</v>
      </c>
      <c r="AN902" t="s">
        <v>56</v>
      </c>
      <c r="AP902">
        <v>1</v>
      </c>
      <c r="AQ902" t="s">
        <v>57</v>
      </c>
      <c r="AR902">
        <v>0</v>
      </c>
      <c r="AW902" t="s">
        <v>58</v>
      </c>
      <c r="AX902">
        <v>0</v>
      </c>
      <c r="AY902">
        <v>2</v>
      </c>
      <c r="AZ902">
        <v>1</v>
      </c>
      <c r="BA902">
        <v>1</v>
      </c>
      <c r="BB902" t="s">
        <v>59</v>
      </c>
    </row>
    <row r="903" spans="1:54" x14ac:dyDescent="0.2">
      <c r="A903" s="4" t="str">
        <f>VLOOKUP(F903,'Matching-Tabelle'!$A$57:$B$61,2,FALSE)</f>
        <v>curdin.schenkel@tkb.ch</v>
      </c>
      <c r="B903" s="4" t="str">
        <f>VLOOKUP(J903,'Matching-Tabelle'!$A$1:$B$52,2,FALSE)</f>
        <v>Proj XenMobile</v>
      </c>
      <c r="C903" s="4">
        <v>1</v>
      </c>
      <c r="D903" s="4" t="s">
        <v>561</v>
      </c>
      <c r="E903" s="5">
        <v>42572</v>
      </c>
      <c r="F903" t="s">
        <v>46</v>
      </c>
      <c r="G903" t="s">
        <v>47</v>
      </c>
      <c r="H903" t="s">
        <v>48</v>
      </c>
      <c r="I903" s="1"/>
      <c r="J903">
        <v>2500251</v>
      </c>
      <c r="K903" t="s">
        <v>408</v>
      </c>
      <c r="L903" t="s">
        <v>409</v>
      </c>
      <c r="M903">
        <v>990001</v>
      </c>
      <c r="N903" t="s">
        <v>51</v>
      </c>
      <c r="O903">
        <v>1</v>
      </c>
      <c r="Q903">
        <v>1</v>
      </c>
      <c r="S903" t="s">
        <v>561</v>
      </c>
      <c r="AE903">
        <v>5</v>
      </c>
      <c r="AF903">
        <v>0</v>
      </c>
      <c r="AG903">
        <v>1</v>
      </c>
      <c r="AH903" t="s">
        <v>411</v>
      </c>
      <c r="AI903" t="s">
        <v>411</v>
      </c>
      <c r="AJ903">
        <v>2</v>
      </c>
      <c r="AK903">
        <v>1</v>
      </c>
      <c r="AL903">
        <v>1</v>
      </c>
      <c r="AM903" t="s">
        <v>55</v>
      </c>
      <c r="AN903" t="s">
        <v>56</v>
      </c>
      <c r="AP903">
        <v>1</v>
      </c>
      <c r="AQ903" t="s">
        <v>57</v>
      </c>
      <c r="AR903">
        <v>0</v>
      </c>
      <c r="AW903" t="s">
        <v>58</v>
      </c>
      <c r="AX903">
        <v>0</v>
      </c>
      <c r="AY903">
        <v>2</v>
      </c>
      <c r="AZ903">
        <v>1</v>
      </c>
      <c r="BA903">
        <v>1</v>
      </c>
      <c r="BB903" t="s">
        <v>59</v>
      </c>
    </row>
    <row r="904" spans="1:54" x14ac:dyDescent="0.2">
      <c r="A904" s="4" t="str">
        <f>VLOOKUP(F904,'Matching-Tabelle'!$A$57:$B$61,2,FALSE)</f>
        <v>curdin.schenkel@tkb.ch</v>
      </c>
      <c r="B904" s="4" t="str">
        <f>VLOOKUP(J904,'Matching-Tabelle'!$A$1:$B$52,2,FALSE)</f>
        <v>Proj XenMobile</v>
      </c>
      <c r="C904" s="4">
        <v>0.5</v>
      </c>
      <c r="D904" s="4" t="s">
        <v>572</v>
      </c>
      <c r="E904" s="5">
        <v>42604</v>
      </c>
      <c r="F904" t="s">
        <v>46</v>
      </c>
      <c r="G904" t="s">
        <v>47</v>
      </c>
      <c r="H904" t="s">
        <v>48</v>
      </c>
      <c r="I904" s="1"/>
      <c r="J904">
        <v>2500251</v>
      </c>
      <c r="K904" t="s">
        <v>408</v>
      </c>
      <c r="L904" t="s">
        <v>409</v>
      </c>
      <c r="M904">
        <v>990001</v>
      </c>
      <c r="N904" t="s">
        <v>51</v>
      </c>
      <c r="O904">
        <v>0.5</v>
      </c>
      <c r="Q904">
        <v>0.5</v>
      </c>
      <c r="S904" t="s">
        <v>572</v>
      </c>
      <c r="AE904">
        <v>5</v>
      </c>
      <c r="AF904">
        <v>0</v>
      </c>
      <c r="AG904">
        <v>1</v>
      </c>
      <c r="AH904" t="s">
        <v>411</v>
      </c>
      <c r="AI904" t="s">
        <v>411</v>
      </c>
      <c r="AJ904">
        <v>2</v>
      </c>
      <c r="AK904">
        <v>1</v>
      </c>
      <c r="AL904">
        <v>1</v>
      </c>
      <c r="AM904" t="s">
        <v>55</v>
      </c>
      <c r="AN904" t="s">
        <v>56</v>
      </c>
      <c r="AP904">
        <v>1</v>
      </c>
      <c r="AQ904" t="s">
        <v>57</v>
      </c>
      <c r="AR904">
        <v>0</v>
      </c>
      <c r="AW904" t="s">
        <v>58</v>
      </c>
      <c r="AX904">
        <v>0</v>
      </c>
      <c r="AY904">
        <v>2</v>
      </c>
      <c r="AZ904">
        <v>0.5</v>
      </c>
      <c r="BA904">
        <v>0.5</v>
      </c>
      <c r="BB904" t="s">
        <v>59</v>
      </c>
    </row>
    <row r="905" spans="1:54" x14ac:dyDescent="0.2">
      <c r="A905" s="4" t="str">
        <f>VLOOKUP(F905,'Matching-Tabelle'!$A$57:$B$61,2,FALSE)</f>
        <v>curdin.schenkel@tkb.ch</v>
      </c>
      <c r="B905" s="4" t="str">
        <f>VLOOKUP(J905,'Matching-Tabelle'!$A$1:$B$52,2,FALSE)</f>
        <v>Proj XenMobile</v>
      </c>
      <c r="C905" s="4">
        <v>0.5</v>
      </c>
      <c r="D905" s="4" t="s">
        <v>600</v>
      </c>
      <c r="E905" s="5">
        <v>42612</v>
      </c>
      <c r="F905" t="s">
        <v>46</v>
      </c>
      <c r="G905" t="s">
        <v>47</v>
      </c>
      <c r="H905" t="s">
        <v>48</v>
      </c>
      <c r="I905" s="1"/>
      <c r="J905">
        <v>2500251</v>
      </c>
      <c r="K905" t="s">
        <v>408</v>
      </c>
      <c r="L905" t="s">
        <v>409</v>
      </c>
      <c r="M905">
        <v>990001</v>
      </c>
      <c r="N905" t="s">
        <v>51</v>
      </c>
      <c r="O905">
        <v>0.5</v>
      </c>
      <c r="Q905">
        <v>0.5</v>
      </c>
      <c r="S905" t="s">
        <v>600</v>
      </c>
      <c r="AE905">
        <v>5</v>
      </c>
      <c r="AF905">
        <v>0</v>
      </c>
      <c r="AG905">
        <v>1</v>
      </c>
      <c r="AH905" t="s">
        <v>411</v>
      </c>
      <c r="AI905" t="s">
        <v>411</v>
      </c>
      <c r="AJ905">
        <v>2</v>
      </c>
      <c r="AK905">
        <v>1</v>
      </c>
      <c r="AL905">
        <v>1</v>
      </c>
      <c r="AM905" t="s">
        <v>55</v>
      </c>
      <c r="AN905" t="s">
        <v>56</v>
      </c>
      <c r="AP905">
        <v>1</v>
      </c>
      <c r="AQ905" t="s">
        <v>57</v>
      </c>
      <c r="AR905">
        <v>0</v>
      </c>
      <c r="AW905" t="s">
        <v>58</v>
      </c>
      <c r="AX905">
        <v>0</v>
      </c>
      <c r="AY905">
        <v>2</v>
      </c>
      <c r="AZ905">
        <v>0.5</v>
      </c>
      <c r="BA905">
        <v>0.5</v>
      </c>
      <c r="BB905" t="s">
        <v>59</v>
      </c>
    </row>
    <row r="906" spans="1:54" x14ac:dyDescent="0.2">
      <c r="A906" s="4" t="str">
        <f>VLOOKUP(F906,'Matching-Tabelle'!$A$57:$B$61,2,FALSE)</f>
        <v>curdin.schenkel@tkb.ch</v>
      </c>
      <c r="B906" s="4" t="str">
        <f>VLOOKUP(J906,'Matching-Tabelle'!$A$1:$B$52,2,FALSE)</f>
        <v>Proj XenMobile</v>
      </c>
      <c r="C906" s="4">
        <v>2</v>
      </c>
      <c r="D906" s="4" t="s">
        <v>611</v>
      </c>
      <c r="E906" s="5">
        <v>42614</v>
      </c>
      <c r="F906" t="s">
        <v>46</v>
      </c>
      <c r="G906" t="s">
        <v>47</v>
      </c>
      <c r="H906" t="s">
        <v>48</v>
      </c>
      <c r="I906" s="1"/>
      <c r="J906">
        <v>2500251</v>
      </c>
      <c r="K906" t="s">
        <v>408</v>
      </c>
      <c r="L906" t="s">
        <v>409</v>
      </c>
      <c r="M906">
        <v>990001</v>
      </c>
      <c r="N906" t="s">
        <v>51</v>
      </c>
      <c r="O906">
        <v>2</v>
      </c>
      <c r="Q906">
        <v>2</v>
      </c>
      <c r="S906" t="s">
        <v>611</v>
      </c>
      <c r="AE906">
        <v>5</v>
      </c>
      <c r="AF906">
        <v>0</v>
      </c>
      <c r="AG906">
        <v>1</v>
      </c>
      <c r="AH906" t="s">
        <v>411</v>
      </c>
      <c r="AI906" t="s">
        <v>411</v>
      </c>
      <c r="AJ906">
        <v>2</v>
      </c>
      <c r="AK906">
        <v>1</v>
      </c>
      <c r="AL906">
        <v>1</v>
      </c>
      <c r="AM906" t="s">
        <v>55</v>
      </c>
      <c r="AN906" t="s">
        <v>56</v>
      </c>
      <c r="AP906">
        <v>1</v>
      </c>
      <c r="AQ906" t="s">
        <v>57</v>
      </c>
      <c r="AR906">
        <v>0</v>
      </c>
      <c r="AW906" t="s">
        <v>58</v>
      </c>
      <c r="AX906">
        <v>0</v>
      </c>
      <c r="AY906">
        <v>2</v>
      </c>
      <c r="AZ906">
        <v>2</v>
      </c>
      <c r="BA906">
        <v>2</v>
      </c>
      <c r="BB906" t="s">
        <v>59</v>
      </c>
    </row>
    <row r="907" spans="1:54" x14ac:dyDescent="0.2">
      <c r="A907" s="4" t="str">
        <f>VLOOKUP(F907,'Matching-Tabelle'!$A$57:$B$61,2,FALSE)</f>
        <v>curdin.schenkel@tkb.ch</v>
      </c>
      <c r="B907" s="4" t="str">
        <f>VLOOKUP(J907,'Matching-Tabelle'!$A$1:$B$52,2,FALSE)</f>
        <v>Proj XenMobile</v>
      </c>
      <c r="C907" s="4">
        <v>2</v>
      </c>
      <c r="D907" s="4" t="s">
        <v>614</v>
      </c>
      <c r="E907" s="5">
        <v>42615</v>
      </c>
      <c r="F907" t="s">
        <v>46</v>
      </c>
      <c r="G907" t="s">
        <v>47</v>
      </c>
      <c r="H907" t="s">
        <v>48</v>
      </c>
      <c r="I907" s="1"/>
      <c r="J907">
        <v>2500251</v>
      </c>
      <c r="K907" t="s">
        <v>408</v>
      </c>
      <c r="L907" t="s">
        <v>409</v>
      </c>
      <c r="M907">
        <v>990001</v>
      </c>
      <c r="N907" t="s">
        <v>51</v>
      </c>
      <c r="O907">
        <v>2</v>
      </c>
      <c r="Q907">
        <v>2</v>
      </c>
      <c r="S907" t="s">
        <v>614</v>
      </c>
      <c r="AE907">
        <v>5</v>
      </c>
      <c r="AF907">
        <v>0</v>
      </c>
      <c r="AG907">
        <v>1</v>
      </c>
      <c r="AH907" t="s">
        <v>411</v>
      </c>
      <c r="AI907" t="s">
        <v>411</v>
      </c>
      <c r="AJ907">
        <v>2</v>
      </c>
      <c r="AK907">
        <v>1</v>
      </c>
      <c r="AL907">
        <v>1</v>
      </c>
      <c r="AM907" t="s">
        <v>55</v>
      </c>
      <c r="AN907" t="s">
        <v>56</v>
      </c>
      <c r="AP907">
        <v>1</v>
      </c>
      <c r="AQ907" t="s">
        <v>57</v>
      </c>
      <c r="AR907">
        <v>0</v>
      </c>
      <c r="AW907" t="s">
        <v>58</v>
      </c>
      <c r="AX907">
        <v>0</v>
      </c>
      <c r="AY907">
        <v>2</v>
      </c>
      <c r="AZ907">
        <v>2</v>
      </c>
      <c r="BA907">
        <v>2</v>
      </c>
      <c r="BB907" t="s">
        <v>59</v>
      </c>
    </row>
    <row r="908" spans="1:54" x14ac:dyDescent="0.2">
      <c r="A908" s="4" t="str">
        <f>VLOOKUP(F908,'Matching-Tabelle'!$A$57:$B$61,2,FALSE)</f>
        <v>curdin.schenkel@tkb.ch</v>
      </c>
      <c r="B908" s="4" t="str">
        <f>VLOOKUP(J908,'Matching-Tabelle'!$A$1:$B$52,2,FALSE)</f>
        <v>Proj XenMobile</v>
      </c>
      <c r="C908" s="4">
        <v>1</v>
      </c>
      <c r="D908" s="4" t="s">
        <v>620</v>
      </c>
      <c r="E908" s="5">
        <v>42618</v>
      </c>
      <c r="F908" t="s">
        <v>46</v>
      </c>
      <c r="G908" t="s">
        <v>47</v>
      </c>
      <c r="H908" t="s">
        <v>48</v>
      </c>
      <c r="I908" s="1"/>
      <c r="J908">
        <v>2500251</v>
      </c>
      <c r="K908" t="s">
        <v>408</v>
      </c>
      <c r="L908" t="s">
        <v>409</v>
      </c>
      <c r="M908">
        <v>990001</v>
      </c>
      <c r="N908" t="s">
        <v>51</v>
      </c>
      <c r="O908">
        <v>1</v>
      </c>
      <c r="Q908">
        <v>1</v>
      </c>
      <c r="S908" t="s">
        <v>620</v>
      </c>
      <c r="AE908">
        <v>5</v>
      </c>
      <c r="AF908">
        <v>0</v>
      </c>
      <c r="AG908">
        <v>1</v>
      </c>
      <c r="AH908" t="s">
        <v>411</v>
      </c>
      <c r="AI908" t="s">
        <v>411</v>
      </c>
      <c r="AJ908">
        <v>2</v>
      </c>
      <c r="AK908">
        <v>1</v>
      </c>
      <c r="AL908">
        <v>1</v>
      </c>
      <c r="AM908" t="s">
        <v>55</v>
      </c>
      <c r="AN908" t="s">
        <v>56</v>
      </c>
      <c r="AP908">
        <v>1</v>
      </c>
      <c r="AQ908" t="s">
        <v>57</v>
      </c>
      <c r="AR908">
        <v>0</v>
      </c>
      <c r="AW908" t="s">
        <v>58</v>
      </c>
      <c r="AX908">
        <v>0</v>
      </c>
      <c r="AY908">
        <v>2</v>
      </c>
      <c r="AZ908">
        <v>1</v>
      </c>
      <c r="BA908">
        <v>1</v>
      </c>
      <c r="BB908" t="s">
        <v>59</v>
      </c>
    </row>
    <row r="909" spans="1:54" x14ac:dyDescent="0.2">
      <c r="A909" s="4" t="str">
        <f>VLOOKUP(F909,'Matching-Tabelle'!$A$57:$B$61,2,FALSE)</f>
        <v>curdin.schenkel@tkb.ch</v>
      </c>
      <c r="B909" s="4" t="str">
        <f>VLOOKUP(J909,'Matching-Tabelle'!$A$1:$B$52,2,FALSE)</f>
        <v>Proj XenMobile</v>
      </c>
      <c r="C909" s="4">
        <v>1.5</v>
      </c>
      <c r="D909" s="4" t="s">
        <v>624</v>
      </c>
      <c r="E909" s="5">
        <v>42621</v>
      </c>
      <c r="F909" t="s">
        <v>46</v>
      </c>
      <c r="G909" t="s">
        <v>47</v>
      </c>
      <c r="H909" t="s">
        <v>48</v>
      </c>
      <c r="I909" s="1"/>
      <c r="J909">
        <v>2500251</v>
      </c>
      <c r="K909" t="s">
        <v>408</v>
      </c>
      <c r="L909" t="s">
        <v>409</v>
      </c>
      <c r="M909">
        <v>990001</v>
      </c>
      <c r="N909" t="s">
        <v>51</v>
      </c>
      <c r="O909">
        <v>1.5</v>
      </c>
      <c r="Q909">
        <v>1.5</v>
      </c>
      <c r="S909" t="s">
        <v>624</v>
      </c>
      <c r="AE909">
        <v>5</v>
      </c>
      <c r="AF909">
        <v>0</v>
      </c>
      <c r="AG909">
        <v>1</v>
      </c>
      <c r="AH909" t="s">
        <v>411</v>
      </c>
      <c r="AI909" t="s">
        <v>411</v>
      </c>
      <c r="AJ909">
        <v>2</v>
      </c>
      <c r="AK909">
        <v>1</v>
      </c>
      <c r="AL909">
        <v>1</v>
      </c>
      <c r="AM909" t="s">
        <v>55</v>
      </c>
      <c r="AN909" t="s">
        <v>56</v>
      </c>
      <c r="AP909">
        <v>1</v>
      </c>
      <c r="AQ909" t="s">
        <v>57</v>
      </c>
      <c r="AR909">
        <v>0</v>
      </c>
      <c r="AW909" t="s">
        <v>58</v>
      </c>
      <c r="AX909">
        <v>0</v>
      </c>
      <c r="AY909">
        <v>2</v>
      </c>
      <c r="AZ909">
        <v>1.5</v>
      </c>
      <c r="BA909">
        <v>1.5</v>
      </c>
      <c r="BB909" t="s">
        <v>59</v>
      </c>
    </row>
    <row r="910" spans="1:54" x14ac:dyDescent="0.2">
      <c r="A910" s="4" t="str">
        <f>VLOOKUP(F910,'Matching-Tabelle'!$A$57:$B$61,2,FALSE)</f>
        <v>curdin.schenkel@tkb.ch</v>
      </c>
      <c r="B910" s="4" t="str">
        <f>VLOOKUP(J910,'Matching-Tabelle'!$A$1:$B$52,2,FALSE)</f>
        <v>Proj XenMobile</v>
      </c>
      <c r="C910" s="4">
        <v>2</v>
      </c>
      <c r="D910" s="4" t="s">
        <v>628</v>
      </c>
      <c r="E910" s="5">
        <v>42622</v>
      </c>
      <c r="F910" t="s">
        <v>46</v>
      </c>
      <c r="G910" t="s">
        <v>47</v>
      </c>
      <c r="H910" t="s">
        <v>48</v>
      </c>
      <c r="I910" s="1"/>
      <c r="J910">
        <v>2500251</v>
      </c>
      <c r="K910" t="s">
        <v>408</v>
      </c>
      <c r="L910" t="s">
        <v>409</v>
      </c>
      <c r="M910">
        <v>990001</v>
      </c>
      <c r="N910" t="s">
        <v>51</v>
      </c>
      <c r="O910">
        <v>2</v>
      </c>
      <c r="Q910">
        <v>2</v>
      </c>
      <c r="S910" t="s">
        <v>628</v>
      </c>
      <c r="AE910">
        <v>5</v>
      </c>
      <c r="AF910">
        <v>0</v>
      </c>
      <c r="AG910">
        <v>1</v>
      </c>
      <c r="AH910" t="s">
        <v>411</v>
      </c>
      <c r="AI910" t="s">
        <v>411</v>
      </c>
      <c r="AJ910">
        <v>2</v>
      </c>
      <c r="AK910">
        <v>1</v>
      </c>
      <c r="AL910">
        <v>1</v>
      </c>
      <c r="AM910" t="s">
        <v>55</v>
      </c>
      <c r="AN910" t="s">
        <v>56</v>
      </c>
      <c r="AP910">
        <v>1</v>
      </c>
      <c r="AQ910" t="s">
        <v>57</v>
      </c>
      <c r="AR910">
        <v>0</v>
      </c>
      <c r="AW910" t="s">
        <v>58</v>
      </c>
      <c r="AX910">
        <v>0</v>
      </c>
      <c r="AY910">
        <v>2</v>
      </c>
      <c r="AZ910">
        <v>2</v>
      </c>
      <c r="BA910">
        <v>2</v>
      </c>
      <c r="BB910" t="s">
        <v>59</v>
      </c>
    </row>
    <row r="911" spans="1:54" x14ac:dyDescent="0.2">
      <c r="A911" s="4" t="str">
        <f>VLOOKUP(F911,'Matching-Tabelle'!$A$57:$B$61,2,FALSE)</f>
        <v>curdin.schenkel@tkb.ch</v>
      </c>
      <c r="B911" s="4" t="str">
        <f>VLOOKUP(J911,'Matching-Tabelle'!$A$1:$B$52,2,FALSE)</f>
        <v>Proj XenMobile</v>
      </c>
      <c r="C911" s="4">
        <v>0.75</v>
      </c>
      <c r="D911" s="4" t="s">
        <v>679</v>
      </c>
      <c r="E911" s="5">
        <v>42676</v>
      </c>
      <c r="F911" t="s">
        <v>46</v>
      </c>
      <c r="G911" t="s">
        <v>47</v>
      </c>
      <c r="H911" t="s">
        <v>48</v>
      </c>
      <c r="I911" s="1"/>
      <c r="J911">
        <v>2500251</v>
      </c>
      <c r="K911" t="s">
        <v>408</v>
      </c>
      <c r="L911" t="s">
        <v>409</v>
      </c>
      <c r="M911">
        <v>990001</v>
      </c>
      <c r="N911" t="s">
        <v>51</v>
      </c>
      <c r="O911">
        <v>0.75</v>
      </c>
      <c r="Q911">
        <v>0.75</v>
      </c>
      <c r="S911" t="s">
        <v>679</v>
      </c>
      <c r="AE911">
        <v>5</v>
      </c>
      <c r="AF911">
        <v>0</v>
      </c>
      <c r="AG911">
        <v>1</v>
      </c>
      <c r="AH911" t="s">
        <v>411</v>
      </c>
      <c r="AI911" t="s">
        <v>411</v>
      </c>
      <c r="AJ911">
        <v>2</v>
      </c>
      <c r="AK911">
        <v>1</v>
      </c>
      <c r="AL911">
        <v>1</v>
      </c>
      <c r="AM911" t="s">
        <v>55</v>
      </c>
      <c r="AN911" t="s">
        <v>56</v>
      </c>
      <c r="AP911">
        <v>1</v>
      </c>
      <c r="AQ911" t="s">
        <v>57</v>
      </c>
      <c r="AR911">
        <v>0</v>
      </c>
      <c r="AW911" t="s">
        <v>58</v>
      </c>
      <c r="AX911">
        <v>0</v>
      </c>
      <c r="AY911">
        <v>2</v>
      </c>
      <c r="AZ911">
        <v>0.75</v>
      </c>
      <c r="BA911">
        <v>0.75</v>
      </c>
      <c r="BB911" t="s">
        <v>59</v>
      </c>
    </row>
    <row r="912" spans="1:54" x14ac:dyDescent="0.2">
      <c r="A912" s="4" t="str">
        <f>VLOOKUP(F912,'Matching-Tabelle'!$A$57:$B$61,2,FALSE)</f>
        <v>curdin.schenkel@tkb.ch</v>
      </c>
      <c r="B912" s="4" t="str">
        <f>VLOOKUP(J912,'Matching-Tabelle'!$A$1:$B$52,2,FALSE)</f>
        <v>Proj XenMobile</v>
      </c>
      <c r="C912" s="4">
        <v>1</v>
      </c>
      <c r="D912" s="4" t="s">
        <v>704</v>
      </c>
      <c r="E912" s="5">
        <v>42682</v>
      </c>
      <c r="F912" t="s">
        <v>46</v>
      </c>
      <c r="G912" t="s">
        <v>47</v>
      </c>
      <c r="H912" t="s">
        <v>48</v>
      </c>
      <c r="I912" s="1"/>
      <c r="J912">
        <v>2500251</v>
      </c>
      <c r="K912" t="s">
        <v>408</v>
      </c>
      <c r="L912" t="s">
        <v>409</v>
      </c>
      <c r="M912">
        <v>990001</v>
      </c>
      <c r="N912" t="s">
        <v>51</v>
      </c>
      <c r="O912">
        <v>1</v>
      </c>
      <c r="Q912">
        <v>1</v>
      </c>
      <c r="S912" t="s">
        <v>704</v>
      </c>
      <c r="AE912">
        <v>5</v>
      </c>
      <c r="AF912">
        <v>0</v>
      </c>
      <c r="AG912">
        <v>1</v>
      </c>
      <c r="AH912" t="s">
        <v>411</v>
      </c>
      <c r="AI912" t="s">
        <v>411</v>
      </c>
      <c r="AJ912">
        <v>2</v>
      </c>
      <c r="AK912">
        <v>1</v>
      </c>
      <c r="AL912">
        <v>1</v>
      </c>
      <c r="AM912" t="s">
        <v>55</v>
      </c>
      <c r="AN912" t="s">
        <v>56</v>
      </c>
      <c r="AP912">
        <v>1</v>
      </c>
      <c r="AQ912" t="s">
        <v>57</v>
      </c>
      <c r="AR912">
        <v>0</v>
      </c>
      <c r="AW912" t="s">
        <v>58</v>
      </c>
      <c r="AX912">
        <v>0</v>
      </c>
      <c r="AY912">
        <v>2</v>
      </c>
      <c r="AZ912">
        <v>1</v>
      </c>
      <c r="BA912">
        <v>1</v>
      </c>
      <c r="BB912" t="s">
        <v>59</v>
      </c>
    </row>
    <row r="913" spans="1:54" x14ac:dyDescent="0.2">
      <c r="A913" s="4" t="str">
        <f>VLOOKUP(F913,'Matching-Tabelle'!$A$57:$B$61,2,FALSE)</f>
        <v>curdin.schenkel@tkb.ch</v>
      </c>
      <c r="B913" s="4" t="str">
        <f>VLOOKUP(J913,'Matching-Tabelle'!$A$1:$B$52,2,FALSE)</f>
        <v>Proj XenMobile</v>
      </c>
      <c r="C913" s="4">
        <v>0.5</v>
      </c>
      <c r="D913" s="4" t="s">
        <v>742</v>
      </c>
      <c r="E913" s="5">
        <v>42697</v>
      </c>
      <c r="F913" t="s">
        <v>46</v>
      </c>
      <c r="G913" t="s">
        <v>47</v>
      </c>
      <c r="H913" t="s">
        <v>48</v>
      </c>
      <c r="I913" s="1"/>
      <c r="J913">
        <v>2500251</v>
      </c>
      <c r="K913" t="s">
        <v>408</v>
      </c>
      <c r="L913" t="s">
        <v>409</v>
      </c>
      <c r="M913">
        <v>990001</v>
      </c>
      <c r="N913" t="s">
        <v>51</v>
      </c>
      <c r="O913">
        <v>0.5</v>
      </c>
      <c r="Q913">
        <v>0.5</v>
      </c>
      <c r="S913" t="s">
        <v>742</v>
      </c>
      <c r="AE913">
        <v>5</v>
      </c>
      <c r="AF913">
        <v>0</v>
      </c>
      <c r="AG913">
        <v>1</v>
      </c>
      <c r="AH913" t="s">
        <v>411</v>
      </c>
      <c r="AI913" t="s">
        <v>411</v>
      </c>
      <c r="AJ913">
        <v>2</v>
      </c>
      <c r="AK913">
        <v>1</v>
      </c>
      <c r="AL913">
        <v>1</v>
      </c>
      <c r="AM913" t="s">
        <v>55</v>
      </c>
      <c r="AN913" t="s">
        <v>56</v>
      </c>
      <c r="AP913">
        <v>1</v>
      </c>
      <c r="AQ913" t="s">
        <v>57</v>
      </c>
      <c r="AR913">
        <v>0</v>
      </c>
      <c r="AW913" t="s">
        <v>58</v>
      </c>
      <c r="AX913">
        <v>0</v>
      </c>
      <c r="AY913">
        <v>2</v>
      </c>
      <c r="AZ913">
        <v>0.5</v>
      </c>
      <c r="BA913">
        <v>0.5</v>
      </c>
      <c r="BB913" t="s">
        <v>59</v>
      </c>
    </row>
    <row r="914" spans="1:54" x14ac:dyDescent="0.2">
      <c r="A914" s="4" t="str">
        <f>VLOOKUP(F914,'Matching-Tabelle'!$A$57:$B$61,2,FALSE)</f>
        <v>curdin.schenkel@tkb.ch</v>
      </c>
      <c r="B914" s="4" t="str">
        <f>VLOOKUP(J914,'Matching-Tabelle'!$A$1:$B$52,2,FALSE)</f>
        <v>Proj XenMobile</v>
      </c>
      <c r="C914" s="4">
        <v>0.5</v>
      </c>
      <c r="D914" s="4" t="s">
        <v>758</v>
      </c>
      <c r="E914" s="5">
        <v>42704</v>
      </c>
      <c r="F914" t="s">
        <v>46</v>
      </c>
      <c r="G914" t="s">
        <v>47</v>
      </c>
      <c r="H914" t="s">
        <v>48</v>
      </c>
      <c r="I914" s="1"/>
      <c r="J914">
        <v>2500251</v>
      </c>
      <c r="K914" t="s">
        <v>408</v>
      </c>
      <c r="L914" t="s">
        <v>409</v>
      </c>
      <c r="M914">
        <v>990001</v>
      </c>
      <c r="N914" t="s">
        <v>51</v>
      </c>
      <c r="O914">
        <v>0.5</v>
      </c>
      <c r="Q914">
        <v>0.5</v>
      </c>
      <c r="S914" t="s">
        <v>758</v>
      </c>
      <c r="AE914">
        <v>5</v>
      </c>
      <c r="AF914">
        <v>0</v>
      </c>
      <c r="AG914">
        <v>1</v>
      </c>
      <c r="AH914" t="s">
        <v>411</v>
      </c>
      <c r="AI914" t="s">
        <v>411</v>
      </c>
      <c r="AJ914">
        <v>2</v>
      </c>
      <c r="AK914">
        <v>1</v>
      </c>
      <c r="AL914">
        <v>1</v>
      </c>
      <c r="AM914" t="s">
        <v>55</v>
      </c>
      <c r="AN914" t="s">
        <v>56</v>
      </c>
      <c r="AP914">
        <v>1</v>
      </c>
      <c r="AQ914" t="s">
        <v>57</v>
      </c>
      <c r="AR914">
        <v>0</v>
      </c>
      <c r="AW914" t="s">
        <v>58</v>
      </c>
      <c r="AX914">
        <v>0</v>
      </c>
      <c r="AY914">
        <v>2</v>
      </c>
      <c r="AZ914">
        <v>0.5</v>
      </c>
      <c r="BA914">
        <v>0.5</v>
      </c>
      <c r="BB914" t="s">
        <v>59</v>
      </c>
    </row>
    <row r="915" spans="1:54" x14ac:dyDescent="0.2">
      <c r="A915" s="4" t="str">
        <f>VLOOKUP(F915,'Matching-Tabelle'!$A$57:$B$61,2,FALSE)</f>
        <v>curdin.schenkel@tkb.ch</v>
      </c>
      <c r="B915" s="4" t="str">
        <f>VLOOKUP(J915,'Matching-Tabelle'!$A$1:$B$52,2,FALSE)</f>
        <v>Proj XenMobile</v>
      </c>
      <c r="C915" s="4">
        <v>1</v>
      </c>
      <c r="D915" s="4" t="s">
        <v>764</v>
      </c>
      <c r="E915" s="5">
        <v>42705</v>
      </c>
      <c r="F915" t="s">
        <v>46</v>
      </c>
      <c r="G915" t="s">
        <v>47</v>
      </c>
      <c r="H915" t="s">
        <v>48</v>
      </c>
      <c r="I915" s="1"/>
      <c r="J915">
        <v>2500251</v>
      </c>
      <c r="K915" t="s">
        <v>408</v>
      </c>
      <c r="L915" t="s">
        <v>409</v>
      </c>
      <c r="M915">
        <v>990001</v>
      </c>
      <c r="N915" t="s">
        <v>51</v>
      </c>
      <c r="O915">
        <v>1</v>
      </c>
      <c r="Q915">
        <v>1</v>
      </c>
      <c r="S915" t="s">
        <v>764</v>
      </c>
      <c r="AE915">
        <v>5</v>
      </c>
      <c r="AF915">
        <v>0</v>
      </c>
      <c r="AG915">
        <v>1</v>
      </c>
      <c r="AH915" t="s">
        <v>411</v>
      </c>
      <c r="AI915" t="s">
        <v>411</v>
      </c>
      <c r="AJ915">
        <v>2</v>
      </c>
      <c r="AK915">
        <v>1</v>
      </c>
      <c r="AL915">
        <v>1</v>
      </c>
      <c r="AM915" t="s">
        <v>55</v>
      </c>
      <c r="AN915" t="s">
        <v>56</v>
      </c>
      <c r="AP915">
        <v>1</v>
      </c>
      <c r="AQ915" t="s">
        <v>57</v>
      </c>
      <c r="AR915">
        <v>0</v>
      </c>
      <c r="AW915" t="s">
        <v>58</v>
      </c>
      <c r="AX915">
        <v>0</v>
      </c>
      <c r="AY915">
        <v>2</v>
      </c>
      <c r="AZ915">
        <v>1</v>
      </c>
      <c r="BA915">
        <v>1</v>
      </c>
      <c r="BB915" t="s">
        <v>59</v>
      </c>
    </row>
    <row r="916" spans="1:54" x14ac:dyDescent="0.2">
      <c r="A916" s="4" t="str">
        <f>VLOOKUP(F916,'Matching-Tabelle'!$A$57:$B$61,2,FALSE)</f>
        <v>curdin.schenkel@tkb.ch</v>
      </c>
      <c r="B916" s="4" t="str">
        <f>VLOOKUP(J916,'Matching-Tabelle'!$A$1:$B$52,2,FALSE)</f>
        <v>Proj XenMobile</v>
      </c>
      <c r="C916" s="4">
        <v>0.5</v>
      </c>
      <c r="D916" s="4" t="s">
        <v>467</v>
      </c>
      <c r="E916" s="5">
        <v>42720</v>
      </c>
      <c r="F916" t="s">
        <v>46</v>
      </c>
      <c r="G916" t="s">
        <v>47</v>
      </c>
      <c r="H916" t="s">
        <v>48</v>
      </c>
      <c r="I916" s="1"/>
      <c r="J916">
        <v>2500251</v>
      </c>
      <c r="K916" t="s">
        <v>408</v>
      </c>
      <c r="L916" t="s">
        <v>409</v>
      </c>
      <c r="M916">
        <v>990001</v>
      </c>
      <c r="N916" t="s">
        <v>51</v>
      </c>
      <c r="O916">
        <v>0.5</v>
      </c>
      <c r="Q916">
        <v>0.5</v>
      </c>
      <c r="S916" t="s">
        <v>467</v>
      </c>
      <c r="AE916">
        <v>5</v>
      </c>
      <c r="AF916">
        <v>0</v>
      </c>
      <c r="AG916">
        <v>1</v>
      </c>
      <c r="AH916" t="s">
        <v>411</v>
      </c>
      <c r="AI916" t="s">
        <v>411</v>
      </c>
      <c r="AJ916">
        <v>2</v>
      </c>
      <c r="AK916">
        <v>1</v>
      </c>
      <c r="AL916">
        <v>1</v>
      </c>
      <c r="AM916" t="s">
        <v>55</v>
      </c>
      <c r="AN916" t="s">
        <v>56</v>
      </c>
      <c r="AP916">
        <v>1</v>
      </c>
      <c r="AQ916" t="s">
        <v>57</v>
      </c>
      <c r="AR916">
        <v>0</v>
      </c>
      <c r="AW916" t="s">
        <v>58</v>
      </c>
      <c r="AX916">
        <v>0</v>
      </c>
      <c r="AY916">
        <v>2</v>
      </c>
      <c r="AZ916">
        <v>0.5</v>
      </c>
      <c r="BA916">
        <v>0.5</v>
      </c>
      <c r="BB916" t="s">
        <v>59</v>
      </c>
    </row>
    <row r="917" spans="1:54" x14ac:dyDescent="0.2">
      <c r="A917" s="4" t="str">
        <f>VLOOKUP(F917,'Matching-Tabelle'!$A$57:$B$61,2,FALSE)</f>
        <v>curdin.schenkel@tkb.ch</v>
      </c>
      <c r="B917" s="4" t="str">
        <f>VLOOKUP(J917,'Matching-Tabelle'!$A$1:$B$52,2,FALSE)</f>
        <v>Proj XenMobile</v>
      </c>
      <c r="C917" s="4">
        <v>1</v>
      </c>
      <c r="D917" s="4" t="s">
        <v>814</v>
      </c>
      <c r="E917" s="5">
        <v>42723</v>
      </c>
      <c r="F917" t="s">
        <v>46</v>
      </c>
      <c r="G917" t="s">
        <v>47</v>
      </c>
      <c r="H917" t="s">
        <v>48</v>
      </c>
      <c r="I917" s="1"/>
      <c r="J917">
        <v>2500251</v>
      </c>
      <c r="K917" t="s">
        <v>408</v>
      </c>
      <c r="L917" t="s">
        <v>409</v>
      </c>
      <c r="M917">
        <v>990001</v>
      </c>
      <c r="N917" t="s">
        <v>51</v>
      </c>
      <c r="O917">
        <v>1</v>
      </c>
      <c r="Q917">
        <v>1</v>
      </c>
      <c r="S917" t="s">
        <v>814</v>
      </c>
      <c r="AE917">
        <v>5</v>
      </c>
      <c r="AF917">
        <v>0</v>
      </c>
      <c r="AG917">
        <v>1</v>
      </c>
      <c r="AH917" t="s">
        <v>411</v>
      </c>
      <c r="AI917" t="s">
        <v>411</v>
      </c>
      <c r="AJ917">
        <v>2</v>
      </c>
      <c r="AK917">
        <v>1</v>
      </c>
      <c r="AL917">
        <v>1</v>
      </c>
      <c r="AM917" t="s">
        <v>55</v>
      </c>
      <c r="AN917" t="s">
        <v>56</v>
      </c>
      <c r="AP917">
        <v>1</v>
      </c>
      <c r="AQ917" t="s">
        <v>57</v>
      </c>
      <c r="AR917">
        <v>0</v>
      </c>
      <c r="AW917" t="s">
        <v>58</v>
      </c>
      <c r="AX917">
        <v>0</v>
      </c>
      <c r="AY917">
        <v>2</v>
      </c>
      <c r="AZ917">
        <v>1</v>
      </c>
      <c r="BA917">
        <v>1</v>
      </c>
      <c r="BB917" t="s">
        <v>59</v>
      </c>
    </row>
    <row r="918" spans="1:54" x14ac:dyDescent="0.2">
      <c r="A918" s="4" t="str">
        <f>VLOOKUP(F918,'Matching-Tabelle'!$A$57:$B$61,2,FALSE)</f>
        <v>curdin.schenkel@tkb.ch</v>
      </c>
      <c r="B918" s="4" t="str">
        <f>VLOOKUP(J918,'Matching-Tabelle'!$A$1:$B$52,2,FALSE)</f>
        <v>Proj XenMobile</v>
      </c>
      <c r="C918" s="4">
        <v>1</v>
      </c>
      <c r="D918" s="4" t="s">
        <v>861</v>
      </c>
      <c r="E918" s="5">
        <v>42733</v>
      </c>
      <c r="F918" t="s">
        <v>46</v>
      </c>
      <c r="G918" t="s">
        <v>47</v>
      </c>
      <c r="H918" t="s">
        <v>48</v>
      </c>
      <c r="I918" s="1"/>
      <c r="J918">
        <v>2500251</v>
      </c>
      <c r="K918" t="s">
        <v>408</v>
      </c>
      <c r="L918" t="s">
        <v>409</v>
      </c>
      <c r="M918">
        <v>990001</v>
      </c>
      <c r="N918" t="s">
        <v>51</v>
      </c>
      <c r="O918">
        <v>1</v>
      </c>
      <c r="Q918">
        <v>1</v>
      </c>
      <c r="S918" t="s">
        <v>861</v>
      </c>
      <c r="AE918">
        <v>5</v>
      </c>
      <c r="AF918">
        <v>0</v>
      </c>
      <c r="AG918">
        <v>1</v>
      </c>
      <c r="AH918" t="s">
        <v>411</v>
      </c>
      <c r="AI918" t="s">
        <v>411</v>
      </c>
      <c r="AJ918">
        <v>2</v>
      </c>
      <c r="AK918">
        <v>1</v>
      </c>
      <c r="AL918">
        <v>1</v>
      </c>
      <c r="AM918" t="s">
        <v>55</v>
      </c>
      <c r="AN918" t="s">
        <v>56</v>
      </c>
      <c r="AP918">
        <v>1</v>
      </c>
      <c r="AQ918" t="s">
        <v>57</v>
      </c>
      <c r="AR918">
        <v>0</v>
      </c>
      <c r="AW918" t="s">
        <v>58</v>
      </c>
      <c r="AX918">
        <v>0</v>
      </c>
      <c r="AY918">
        <v>2</v>
      </c>
      <c r="AZ918">
        <v>1</v>
      </c>
      <c r="BA918">
        <v>1</v>
      </c>
      <c r="BB918" t="s">
        <v>59</v>
      </c>
    </row>
    <row r="919" spans="1:54" x14ac:dyDescent="0.2">
      <c r="A919" s="4" t="str">
        <f>VLOOKUP(F919,'Matching-Tabelle'!$A$57:$B$61,2,FALSE)</f>
        <v>curdin.schenkel@tkb.ch</v>
      </c>
      <c r="B919" s="4" t="str">
        <f>VLOOKUP(J919,'Matching-Tabelle'!$A$1:$B$52,2,FALSE)</f>
        <v>Proj XenMobile</v>
      </c>
      <c r="C919" s="4">
        <v>1</v>
      </c>
      <c r="D919" s="4" t="s">
        <v>862</v>
      </c>
      <c r="E919" s="5">
        <v>42733</v>
      </c>
      <c r="F919" t="s">
        <v>46</v>
      </c>
      <c r="G919" t="s">
        <v>47</v>
      </c>
      <c r="H919" t="s">
        <v>48</v>
      </c>
      <c r="I919" s="1"/>
      <c r="J919">
        <v>2500251</v>
      </c>
      <c r="K919" t="s">
        <v>408</v>
      </c>
      <c r="L919" t="s">
        <v>409</v>
      </c>
      <c r="M919">
        <v>990001</v>
      </c>
      <c r="N919" t="s">
        <v>51</v>
      </c>
      <c r="O919">
        <v>1</v>
      </c>
      <c r="Q919">
        <v>1</v>
      </c>
      <c r="S919" t="s">
        <v>862</v>
      </c>
      <c r="AE919">
        <v>5</v>
      </c>
      <c r="AF919">
        <v>0</v>
      </c>
      <c r="AG919">
        <v>1</v>
      </c>
      <c r="AH919" t="s">
        <v>411</v>
      </c>
      <c r="AI919" t="s">
        <v>411</v>
      </c>
      <c r="AJ919">
        <v>2</v>
      </c>
      <c r="AK919">
        <v>1</v>
      </c>
      <c r="AL919">
        <v>1</v>
      </c>
      <c r="AM919" t="s">
        <v>55</v>
      </c>
      <c r="AN919" t="s">
        <v>56</v>
      </c>
      <c r="AP919">
        <v>1</v>
      </c>
      <c r="AQ919" t="s">
        <v>57</v>
      </c>
      <c r="AR919">
        <v>0</v>
      </c>
      <c r="AW919" t="s">
        <v>58</v>
      </c>
      <c r="AX919">
        <v>0</v>
      </c>
      <c r="AY919">
        <v>2</v>
      </c>
      <c r="AZ919">
        <v>1</v>
      </c>
      <c r="BA919">
        <v>1</v>
      </c>
      <c r="BB919" t="s">
        <v>59</v>
      </c>
    </row>
    <row r="920" spans="1:54" x14ac:dyDescent="0.2">
      <c r="A920" s="4" t="str">
        <f>VLOOKUP(F920,'Matching-Tabelle'!$A$57:$B$61,2,FALSE)</f>
        <v>curdin.schenkel@tkb.ch</v>
      </c>
      <c r="B920" s="4" t="str">
        <f>VLOOKUP(J920,'Matching-Tabelle'!$A$1:$B$52,2,FALSE)</f>
        <v>Proj XenMobile</v>
      </c>
      <c r="C920" s="4">
        <v>1</v>
      </c>
      <c r="D920" s="4" t="s">
        <v>863</v>
      </c>
      <c r="E920" s="5">
        <v>42733</v>
      </c>
      <c r="F920" t="s">
        <v>46</v>
      </c>
      <c r="G920" t="s">
        <v>47</v>
      </c>
      <c r="H920" t="s">
        <v>48</v>
      </c>
      <c r="I920" s="1"/>
      <c r="J920">
        <v>2500251</v>
      </c>
      <c r="K920" t="s">
        <v>408</v>
      </c>
      <c r="L920" t="s">
        <v>409</v>
      </c>
      <c r="M920">
        <v>990001</v>
      </c>
      <c r="N920" t="s">
        <v>51</v>
      </c>
      <c r="O920">
        <v>1</v>
      </c>
      <c r="Q920">
        <v>1</v>
      </c>
      <c r="S920" t="s">
        <v>863</v>
      </c>
      <c r="AE920">
        <v>5</v>
      </c>
      <c r="AF920">
        <v>0</v>
      </c>
      <c r="AG920">
        <v>1</v>
      </c>
      <c r="AH920" t="s">
        <v>411</v>
      </c>
      <c r="AI920" t="s">
        <v>411</v>
      </c>
      <c r="AJ920">
        <v>2</v>
      </c>
      <c r="AK920">
        <v>1</v>
      </c>
      <c r="AL920">
        <v>1</v>
      </c>
      <c r="AM920" t="s">
        <v>55</v>
      </c>
      <c r="AN920" t="s">
        <v>56</v>
      </c>
      <c r="AP920">
        <v>1</v>
      </c>
      <c r="AQ920" t="s">
        <v>57</v>
      </c>
      <c r="AR920">
        <v>0</v>
      </c>
      <c r="AW920" t="s">
        <v>58</v>
      </c>
      <c r="AX920">
        <v>0</v>
      </c>
      <c r="AY920">
        <v>2</v>
      </c>
      <c r="AZ920">
        <v>1</v>
      </c>
      <c r="BA920">
        <v>1</v>
      </c>
      <c r="BB920" t="s">
        <v>59</v>
      </c>
    </row>
    <row r="921" spans="1:54" x14ac:dyDescent="0.2">
      <c r="A921" s="4" t="str">
        <f>VLOOKUP(F921,'Matching-Tabelle'!$A$57:$B$61,2,FALSE)</f>
        <v>curdin.schenkel@tkb.ch</v>
      </c>
      <c r="B921" s="4" t="str">
        <f>VLOOKUP(J921,'Matching-Tabelle'!$A$1:$B$52,2,FALSE)</f>
        <v>Proj XenMobile</v>
      </c>
      <c r="C921" s="4">
        <v>1</v>
      </c>
      <c r="D921" s="4" t="s">
        <v>865</v>
      </c>
      <c r="E921" s="5">
        <v>42734</v>
      </c>
      <c r="F921" t="s">
        <v>46</v>
      </c>
      <c r="G921" t="s">
        <v>47</v>
      </c>
      <c r="H921" t="s">
        <v>48</v>
      </c>
      <c r="I921" s="1"/>
      <c r="J921">
        <v>2500251</v>
      </c>
      <c r="K921" t="s">
        <v>408</v>
      </c>
      <c r="L921" t="s">
        <v>409</v>
      </c>
      <c r="M921">
        <v>990001</v>
      </c>
      <c r="N921" t="s">
        <v>51</v>
      </c>
      <c r="O921">
        <v>1</v>
      </c>
      <c r="Q921">
        <v>1</v>
      </c>
      <c r="S921" t="s">
        <v>865</v>
      </c>
      <c r="AE921">
        <v>5</v>
      </c>
      <c r="AF921">
        <v>0</v>
      </c>
      <c r="AG921">
        <v>1</v>
      </c>
      <c r="AH921" t="s">
        <v>411</v>
      </c>
      <c r="AI921" t="s">
        <v>411</v>
      </c>
      <c r="AJ921">
        <v>2</v>
      </c>
      <c r="AK921">
        <v>1</v>
      </c>
      <c r="AL921">
        <v>1</v>
      </c>
      <c r="AM921" t="s">
        <v>55</v>
      </c>
      <c r="AN921" t="s">
        <v>56</v>
      </c>
      <c r="AP921">
        <v>1</v>
      </c>
      <c r="AQ921" t="s">
        <v>57</v>
      </c>
      <c r="AR921">
        <v>0</v>
      </c>
      <c r="AW921" t="s">
        <v>58</v>
      </c>
      <c r="AX921">
        <v>0</v>
      </c>
      <c r="AY921">
        <v>2</v>
      </c>
      <c r="AZ921">
        <v>1</v>
      </c>
      <c r="BA921">
        <v>1</v>
      </c>
      <c r="BB921" t="s">
        <v>59</v>
      </c>
    </row>
    <row r="922" spans="1:54" x14ac:dyDescent="0.2">
      <c r="A922" s="4" t="str">
        <f>VLOOKUP(F922,'Matching-Tabelle'!$A$57:$B$61,2,FALSE)</f>
        <v>curdin.schenkel@tkb.ch</v>
      </c>
      <c r="B922" s="4" t="str">
        <f>VLOOKUP(J922,'Matching-Tabelle'!$A$1:$B$52,2,FALSE)</f>
        <v>Proj SCRE2016</v>
      </c>
      <c r="C922" s="4">
        <v>0.25</v>
      </c>
      <c r="D922" s="4" t="s">
        <v>540</v>
      </c>
      <c r="E922" s="5">
        <v>42558</v>
      </c>
      <c r="F922" t="s">
        <v>46</v>
      </c>
      <c r="G922" t="s">
        <v>47</v>
      </c>
      <c r="H922" t="s">
        <v>48</v>
      </c>
      <c r="I922" s="1"/>
      <c r="J922">
        <v>2500253</v>
      </c>
      <c r="K922" t="s">
        <v>538</v>
      </c>
      <c r="L922" t="s">
        <v>539</v>
      </c>
      <c r="M922">
        <v>990001</v>
      </c>
      <c r="N922" t="s">
        <v>51</v>
      </c>
      <c r="O922">
        <v>0.25</v>
      </c>
      <c r="Q922">
        <v>0.25</v>
      </c>
      <c r="S922" t="s">
        <v>540</v>
      </c>
      <c r="AE922">
        <v>5</v>
      </c>
      <c r="AF922">
        <v>0</v>
      </c>
      <c r="AG922">
        <v>1</v>
      </c>
      <c r="AH922" t="s">
        <v>411</v>
      </c>
      <c r="AI922" t="s">
        <v>411</v>
      </c>
      <c r="AJ922">
        <v>2</v>
      </c>
      <c r="AK922">
        <v>1</v>
      </c>
      <c r="AL922">
        <v>1</v>
      </c>
      <c r="AM922" t="s">
        <v>55</v>
      </c>
      <c r="AN922" t="s">
        <v>56</v>
      </c>
      <c r="AP922">
        <v>1</v>
      </c>
      <c r="AQ922" t="s">
        <v>57</v>
      </c>
      <c r="AR922">
        <v>0</v>
      </c>
      <c r="AW922" t="s">
        <v>58</v>
      </c>
      <c r="AX922">
        <v>0</v>
      </c>
      <c r="AY922">
        <v>2</v>
      </c>
      <c r="AZ922">
        <v>0.25</v>
      </c>
      <c r="BA922">
        <v>0.25</v>
      </c>
      <c r="BB922" t="s">
        <v>59</v>
      </c>
    </row>
    <row r="923" spans="1:54" x14ac:dyDescent="0.2">
      <c r="A923" s="4" t="str">
        <f>VLOOKUP(F923,'Matching-Tabelle'!$A$57:$B$61,2,FALSE)</f>
        <v>curdin.schenkel@tkb.ch</v>
      </c>
      <c r="B923" s="4" t="str">
        <f>VLOOKUP(J923,'Matching-Tabelle'!$A$1:$B$52,2,FALSE)</f>
        <v>Proj SCRE2016</v>
      </c>
      <c r="C923" s="4">
        <v>1</v>
      </c>
      <c r="D923" s="4" t="s">
        <v>563</v>
      </c>
      <c r="E923" s="5">
        <v>42572</v>
      </c>
      <c r="F923" t="s">
        <v>46</v>
      </c>
      <c r="G923" t="s">
        <v>47</v>
      </c>
      <c r="H923" t="s">
        <v>48</v>
      </c>
      <c r="I923" s="1"/>
      <c r="J923">
        <v>2500253</v>
      </c>
      <c r="K923" t="s">
        <v>538</v>
      </c>
      <c r="L923" t="s">
        <v>539</v>
      </c>
      <c r="M923">
        <v>990001</v>
      </c>
      <c r="N923" t="s">
        <v>51</v>
      </c>
      <c r="O923">
        <v>1</v>
      </c>
      <c r="Q923">
        <v>1</v>
      </c>
      <c r="S923" t="s">
        <v>563</v>
      </c>
      <c r="AE923">
        <v>5</v>
      </c>
      <c r="AF923">
        <v>0</v>
      </c>
      <c r="AG923">
        <v>1</v>
      </c>
      <c r="AH923" t="s">
        <v>411</v>
      </c>
      <c r="AI923" t="s">
        <v>411</v>
      </c>
      <c r="AJ923">
        <v>2</v>
      </c>
      <c r="AK923">
        <v>1</v>
      </c>
      <c r="AL923">
        <v>1</v>
      </c>
      <c r="AM923" t="s">
        <v>55</v>
      </c>
      <c r="AN923" t="s">
        <v>56</v>
      </c>
      <c r="AP923">
        <v>1</v>
      </c>
      <c r="AQ923" t="s">
        <v>57</v>
      </c>
      <c r="AR923">
        <v>0</v>
      </c>
      <c r="AW923" t="s">
        <v>58</v>
      </c>
      <c r="AX923">
        <v>0</v>
      </c>
      <c r="AY923">
        <v>2</v>
      </c>
      <c r="AZ923">
        <v>1</v>
      </c>
      <c r="BA923">
        <v>1</v>
      </c>
      <c r="BB923" t="s">
        <v>59</v>
      </c>
    </row>
    <row r="924" spans="1:54" x14ac:dyDescent="0.2">
      <c r="A924" s="4" t="str">
        <f>VLOOKUP(F924,'Matching-Tabelle'!$A$57:$B$61,2,FALSE)</f>
        <v>curdin.schenkel@tkb.ch</v>
      </c>
      <c r="B924" s="4" t="str">
        <f>VLOOKUP(J924,'Matching-Tabelle'!$A$1:$B$52,2,FALSE)</f>
        <v>Proj SCRE2016</v>
      </c>
      <c r="C924" s="4">
        <v>0.5</v>
      </c>
      <c r="D924" s="4" t="s">
        <v>576</v>
      </c>
      <c r="E924" s="5">
        <v>42604</v>
      </c>
      <c r="F924" t="s">
        <v>46</v>
      </c>
      <c r="G924" t="s">
        <v>47</v>
      </c>
      <c r="H924" t="s">
        <v>48</v>
      </c>
      <c r="I924" s="1"/>
      <c r="J924">
        <v>2500253</v>
      </c>
      <c r="K924" t="s">
        <v>538</v>
      </c>
      <c r="L924" t="s">
        <v>539</v>
      </c>
      <c r="M924">
        <v>990001</v>
      </c>
      <c r="N924" t="s">
        <v>51</v>
      </c>
      <c r="O924">
        <v>0.5</v>
      </c>
      <c r="Q924">
        <v>0.5</v>
      </c>
      <c r="S924" t="s">
        <v>576</v>
      </c>
      <c r="AE924">
        <v>5</v>
      </c>
      <c r="AF924">
        <v>0</v>
      </c>
      <c r="AG924">
        <v>1</v>
      </c>
      <c r="AH924" t="s">
        <v>411</v>
      </c>
      <c r="AI924" t="s">
        <v>411</v>
      </c>
      <c r="AJ924">
        <v>2</v>
      </c>
      <c r="AK924">
        <v>1</v>
      </c>
      <c r="AL924">
        <v>1</v>
      </c>
      <c r="AM924" t="s">
        <v>55</v>
      </c>
      <c r="AN924" t="s">
        <v>56</v>
      </c>
      <c r="AP924">
        <v>1</v>
      </c>
      <c r="AQ924" t="s">
        <v>57</v>
      </c>
      <c r="AR924">
        <v>0</v>
      </c>
      <c r="AW924" t="s">
        <v>58</v>
      </c>
      <c r="AX924">
        <v>0</v>
      </c>
      <c r="AY924">
        <v>2</v>
      </c>
      <c r="AZ924">
        <v>0.5</v>
      </c>
      <c r="BA924">
        <v>0.5</v>
      </c>
      <c r="BB924" t="s">
        <v>59</v>
      </c>
    </row>
    <row r="925" spans="1:54" x14ac:dyDescent="0.2">
      <c r="A925" s="4" t="str">
        <f>VLOOKUP(F925,'Matching-Tabelle'!$A$57:$B$61,2,FALSE)</f>
        <v>curdin.schenkel@tkb.ch</v>
      </c>
      <c r="B925" s="4" t="str">
        <f>VLOOKUP(J925,'Matching-Tabelle'!$A$1:$B$52,2,FALSE)</f>
        <v>Proj SCRE2016</v>
      </c>
      <c r="C925" s="4">
        <v>0.5</v>
      </c>
      <c r="D925" s="4" t="s">
        <v>667</v>
      </c>
      <c r="E925" s="5">
        <v>42674</v>
      </c>
      <c r="F925" t="s">
        <v>46</v>
      </c>
      <c r="G925" t="s">
        <v>47</v>
      </c>
      <c r="H925" t="s">
        <v>48</v>
      </c>
      <c r="I925" s="1"/>
      <c r="J925">
        <v>2500253</v>
      </c>
      <c r="K925" t="s">
        <v>538</v>
      </c>
      <c r="L925" t="s">
        <v>539</v>
      </c>
      <c r="M925">
        <v>990001</v>
      </c>
      <c r="N925" t="s">
        <v>51</v>
      </c>
      <c r="O925">
        <v>0.5</v>
      </c>
      <c r="Q925">
        <v>0.5</v>
      </c>
      <c r="S925" t="s">
        <v>667</v>
      </c>
      <c r="AE925">
        <v>5</v>
      </c>
      <c r="AF925">
        <v>0</v>
      </c>
      <c r="AG925">
        <v>1</v>
      </c>
      <c r="AH925" t="s">
        <v>411</v>
      </c>
      <c r="AI925" t="s">
        <v>411</v>
      </c>
      <c r="AJ925">
        <v>2</v>
      </c>
      <c r="AK925">
        <v>1</v>
      </c>
      <c r="AL925">
        <v>1</v>
      </c>
      <c r="AM925" t="s">
        <v>55</v>
      </c>
      <c r="AN925" t="s">
        <v>56</v>
      </c>
      <c r="AP925">
        <v>1</v>
      </c>
      <c r="AQ925" t="s">
        <v>57</v>
      </c>
      <c r="AR925">
        <v>0</v>
      </c>
      <c r="AW925" t="s">
        <v>58</v>
      </c>
      <c r="AX925">
        <v>0</v>
      </c>
      <c r="AY925">
        <v>2</v>
      </c>
      <c r="AZ925">
        <v>0.5</v>
      </c>
      <c r="BA925">
        <v>0.5</v>
      </c>
      <c r="BB925" t="s">
        <v>59</v>
      </c>
    </row>
    <row r="926" spans="1:54" x14ac:dyDescent="0.2">
      <c r="A926" s="4" t="str">
        <f>VLOOKUP(F926,'Matching-Tabelle'!$A$57:$B$61,2,FALSE)</f>
        <v>curdin.schenkel@tkb.ch</v>
      </c>
      <c r="B926" s="4" t="str">
        <f>VLOOKUP(J926,'Matching-Tabelle'!$A$1:$B$52,2,FALSE)</f>
        <v>Proj SCRE2016</v>
      </c>
      <c r="C926" s="4">
        <v>0.5</v>
      </c>
      <c r="D926" s="4" t="s">
        <v>693</v>
      </c>
      <c r="E926" s="5">
        <v>42680</v>
      </c>
      <c r="F926" t="s">
        <v>46</v>
      </c>
      <c r="G926" t="s">
        <v>47</v>
      </c>
      <c r="H926" t="s">
        <v>48</v>
      </c>
      <c r="I926" s="1"/>
      <c r="J926">
        <v>2500253</v>
      </c>
      <c r="K926" t="s">
        <v>538</v>
      </c>
      <c r="L926" t="s">
        <v>539</v>
      </c>
      <c r="M926">
        <v>990001</v>
      </c>
      <c r="N926" t="s">
        <v>51</v>
      </c>
      <c r="O926">
        <v>0.5</v>
      </c>
      <c r="Q926">
        <v>0.5</v>
      </c>
      <c r="S926" t="s">
        <v>693</v>
      </c>
      <c r="AE926">
        <v>5</v>
      </c>
      <c r="AF926">
        <v>0</v>
      </c>
      <c r="AG926">
        <v>1</v>
      </c>
      <c r="AH926" t="s">
        <v>411</v>
      </c>
      <c r="AI926" t="s">
        <v>411</v>
      </c>
      <c r="AJ926">
        <v>2</v>
      </c>
      <c r="AK926">
        <v>1</v>
      </c>
      <c r="AL926">
        <v>1</v>
      </c>
      <c r="AM926" t="s">
        <v>55</v>
      </c>
      <c r="AN926" t="s">
        <v>56</v>
      </c>
      <c r="AP926">
        <v>1</v>
      </c>
      <c r="AQ926" t="s">
        <v>57</v>
      </c>
      <c r="AR926">
        <v>0</v>
      </c>
      <c r="AW926" t="s">
        <v>58</v>
      </c>
      <c r="AX926">
        <v>0</v>
      </c>
      <c r="AY926">
        <v>2</v>
      </c>
      <c r="AZ926">
        <v>0.5</v>
      </c>
      <c r="BA926">
        <v>0.5</v>
      </c>
      <c r="BB926" t="s">
        <v>59</v>
      </c>
    </row>
    <row r="927" spans="1:54" x14ac:dyDescent="0.2">
      <c r="A927" s="4" t="str">
        <f>VLOOKUP(F927,'Matching-Tabelle'!$A$57:$B$61,2,FALSE)</f>
        <v>curdin.schenkel@tkb.ch</v>
      </c>
      <c r="B927" s="4" t="str">
        <f>VLOOKUP(J927,'Matching-Tabelle'!$A$1:$B$52,2,FALSE)</f>
        <v>Proj SCRE2016</v>
      </c>
      <c r="C927" s="4">
        <v>0.5</v>
      </c>
      <c r="D927" s="4" t="s">
        <v>696</v>
      </c>
      <c r="E927" s="5">
        <v>42681</v>
      </c>
      <c r="F927" t="s">
        <v>46</v>
      </c>
      <c r="G927" t="s">
        <v>47</v>
      </c>
      <c r="H927" t="s">
        <v>48</v>
      </c>
      <c r="I927" s="1"/>
      <c r="J927">
        <v>2500253</v>
      </c>
      <c r="K927" t="s">
        <v>538</v>
      </c>
      <c r="L927" t="s">
        <v>539</v>
      </c>
      <c r="M927">
        <v>990001</v>
      </c>
      <c r="N927" t="s">
        <v>51</v>
      </c>
      <c r="O927">
        <v>0.5</v>
      </c>
      <c r="Q927">
        <v>0.5</v>
      </c>
      <c r="S927" t="s">
        <v>696</v>
      </c>
      <c r="AE927">
        <v>5</v>
      </c>
      <c r="AF927">
        <v>0</v>
      </c>
      <c r="AG927">
        <v>1</v>
      </c>
      <c r="AH927" t="s">
        <v>411</v>
      </c>
      <c r="AI927" t="s">
        <v>411</v>
      </c>
      <c r="AJ927">
        <v>2</v>
      </c>
      <c r="AK927">
        <v>1</v>
      </c>
      <c r="AL927">
        <v>1</v>
      </c>
      <c r="AM927" t="s">
        <v>55</v>
      </c>
      <c r="AN927" t="s">
        <v>56</v>
      </c>
      <c r="AP927">
        <v>1</v>
      </c>
      <c r="AQ927" t="s">
        <v>57</v>
      </c>
      <c r="AR927">
        <v>0</v>
      </c>
      <c r="AW927" t="s">
        <v>58</v>
      </c>
      <c r="AX927">
        <v>0</v>
      </c>
      <c r="AY927">
        <v>2</v>
      </c>
      <c r="AZ927">
        <v>0.5</v>
      </c>
      <c r="BA927">
        <v>0.5</v>
      </c>
      <c r="BB927" t="s">
        <v>59</v>
      </c>
    </row>
    <row r="928" spans="1:54" x14ac:dyDescent="0.2">
      <c r="A928" s="4" t="str">
        <f>VLOOKUP(F928,'Matching-Tabelle'!$A$57:$B$61,2,FALSE)</f>
        <v>curdin.schenkel@tkb.ch</v>
      </c>
      <c r="B928" s="4" t="str">
        <f>VLOOKUP(J928,'Matching-Tabelle'!$A$1:$B$52,2,FALSE)</f>
        <v>Proj SCRE2016</v>
      </c>
      <c r="C928" s="4">
        <v>0.75</v>
      </c>
      <c r="D928" s="4" t="s">
        <v>705</v>
      </c>
      <c r="E928" s="5">
        <v>42682</v>
      </c>
      <c r="F928" t="s">
        <v>46</v>
      </c>
      <c r="G928" t="s">
        <v>47</v>
      </c>
      <c r="H928" t="s">
        <v>48</v>
      </c>
      <c r="I928" s="1"/>
      <c r="J928">
        <v>2500253</v>
      </c>
      <c r="K928" t="s">
        <v>538</v>
      </c>
      <c r="L928" t="s">
        <v>539</v>
      </c>
      <c r="M928">
        <v>990001</v>
      </c>
      <c r="N928" t="s">
        <v>51</v>
      </c>
      <c r="O928">
        <v>0.75</v>
      </c>
      <c r="Q928">
        <v>0.75</v>
      </c>
      <c r="S928" t="s">
        <v>705</v>
      </c>
      <c r="AE928">
        <v>5</v>
      </c>
      <c r="AF928">
        <v>0</v>
      </c>
      <c r="AG928">
        <v>1</v>
      </c>
      <c r="AH928" t="s">
        <v>411</v>
      </c>
      <c r="AI928" t="s">
        <v>411</v>
      </c>
      <c r="AJ928">
        <v>2</v>
      </c>
      <c r="AK928">
        <v>1</v>
      </c>
      <c r="AL928">
        <v>1</v>
      </c>
      <c r="AM928" t="s">
        <v>55</v>
      </c>
      <c r="AN928" t="s">
        <v>56</v>
      </c>
      <c r="AP928">
        <v>1</v>
      </c>
      <c r="AQ928" t="s">
        <v>57</v>
      </c>
      <c r="AR928">
        <v>0</v>
      </c>
      <c r="AW928" t="s">
        <v>58</v>
      </c>
      <c r="AX928">
        <v>0</v>
      </c>
      <c r="AY928">
        <v>2</v>
      </c>
      <c r="AZ928">
        <v>0.75</v>
      </c>
      <c r="BA928">
        <v>0.75</v>
      </c>
      <c r="BB928" t="s">
        <v>59</v>
      </c>
    </row>
    <row r="929" spans="1:54" x14ac:dyDescent="0.2">
      <c r="A929" s="4" t="str">
        <f>VLOOKUP(F929,'Matching-Tabelle'!$A$57:$B$61,2,FALSE)</f>
        <v>curdin.schenkel@tkb.ch</v>
      </c>
      <c r="B929" s="4" t="str">
        <f>VLOOKUP(J929,'Matching-Tabelle'!$A$1:$B$52,2,FALSE)</f>
        <v>Proj SCRE2016</v>
      </c>
      <c r="C929" s="4">
        <v>0.5</v>
      </c>
      <c r="D929" s="4" t="s">
        <v>759</v>
      </c>
      <c r="E929" s="5">
        <v>42704</v>
      </c>
      <c r="F929" t="s">
        <v>46</v>
      </c>
      <c r="G929" t="s">
        <v>47</v>
      </c>
      <c r="H929" t="s">
        <v>48</v>
      </c>
      <c r="I929" s="1"/>
      <c r="J929">
        <v>2500253</v>
      </c>
      <c r="K929" t="s">
        <v>538</v>
      </c>
      <c r="L929" t="s">
        <v>539</v>
      </c>
      <c r="M929">
        <v>990001</v>
      </c>
      <c r="N929" t="s">
        <v>51</v>
      </c>
      <c r="O929">
        <v>0.5</v>
      </c>
      <c r="Q929">
        <v>0.5</v>
      </c>
      <c r="S929" t="s">
        <v>759</v>
      </c>
      <c r="AE929">
        <v>5</v>
      </c>
      <c r="AF929">
        <v>0</v>
      </c>
      <c r="AG929">
        <v>1</v>
      </c>
      <c r="AH929" t="s">
        <v>411</v>
      </c>
      <c r="AI929" t="s">
        <v>411</v>
      </c>
      <c r="AJ929">
        <v>2</v>
      </c>
      <c r="AK929">
        <v>1</v>
      </c>
      <c r="AL929">
        <v>1</v>
      </c>
      <c r="AM929" t="s">
        <v>55</v>
      </c>
      <c r="AN929" t="s">
        <v>56</v>
      </c>
      <c r="AP929">
        <v>1</v>
      </c>
      <c r="AQ929" t="s">
        <v>57</v>
      </c>
      <c r="AR929">
        <v>0</v>
      </c>
      <c r="AW929" t="s">
        <v>58</v>
      </c>
      <c r="AX929">
        <v>0</v>
      </c>
      <c r="AY929">
        <v>2</v>
      </c>
      <c r="AZ929">
        <v>0.5</v>
      </c>
      <c r="BA929">
        <v>0.5</v>
      </c>
      <c r="BB929" t="s">
        <v>59</v>
      </c>
    </row>
    <row r="930" spans="1:54" x14ac:dyDescent="0.2">
      <c r="A930" s="4" t="str">
        <f>VLOOKUP(F930,'Matching-Tabelle'!$A$57:$B$61,2,FALSE)</f>
        <v>curdin.schenkel@tkb.ch</v>
      </c>
      <c r="B930" s="4" t="str">
        <f>VLOOKUP(J930,'Matching-Tabelle'!$A$1:$B$52,2,FALSE)</f>
        <v>Proj SCRE2016</v>
      </c>
      <c r="C930" s="4">
        <v>0.5</v>
      </c>
      <c r="D930" s="4" t="s">
        <v>832</v>
      </c>
      <c r="E930" s="5">
        <v>42725</v>
      </c>
      <c r="F930" t="s">
        <v>46</v>
      </c>
      <c r="G930" t="s">
        <v>47</v>
      </c>
      <c r="H930" t="s">
        <v>48</v>
      </c>
      <c r="I930" s="1"/>
      <c r="J930">
        <v>2500253</v>
      </c>
      <c r="K930" t="s">
        <v>538</v>
      </c>
      <c r="L930" t="s">
        <v>539</v>
      </c>
      <c r="M930">
        <v>990001</v>
      </c>
      <c r="N930" t="s">
        <v>51</v>
      </c>
      <c r="O930">
        <v>0.5</v>
      </c>
      <c r="Q930">
        <v>0.5</v>
      </c>
      <c r="S930" t="s">
        <v>832</v>
      </c>
      <c r="AE930">
        <v>5</v>
      </c>
      <c r="AF930">
        <v>0</v>
      </c>
      <c r="AG930">
        <v>1</v>
      </c>
      <c r="AH930" t="s">
        <v>411</v>
      </c>
      <c r="AI930" t="s">
        <v>411</v>
      </c>
      <c r="AJ930">
        <v>2</v>
      </c>
      <c r="AK930">
        <v>1</v>
      </c>
      <c r="AL930">
        <v>1</v>
      </c>
      <c r="AM930" t="s">
        <v>55</v>
      </c>
      <c r="AN930" t="s">
        <v>56</v>
      </c>
      <c r="AP930">
        <v>1</v>
      </c>
      <c r="AQ930" t="s">
        <v>57</v>
      </c>
      <c r="AR930">
        <v>0</v>
      </c>
      <c r="AW930" t="s">
        <v>58</v>
      </c>
      <c r="AX930">
        <v>0</v>
      </c>
      <c r="AY930">
        <v>2</v>
      </c>
      <c r="AZ930">
        <v>0.5</v>
      </c>
      <c r="BA930">
        <v>0.5</v>
      </c>
      <c r="BB930" t="s">
        <v>59</v>
      </c>
    </row>
    <row r="931" spans="1:54" x14ac:dyDescent="0.2">
      <c r="A931" s="4" t="str">
        <f>VLOOKUP(F931,'Matching-Tabelle'!$A$57:$B$61,2,FALSE)</f>
        <v>claudio.goetz@tkb.ch</v>
      </c>
      <c r="B931" s="4" t="str">
        <f>VLOOKUP(J931,'Matching-Tabelle'!$A$1:$B$52,2,FALSE)</f>
        <v>Proj. Optima</v>
      </c>
      <c r="C931" s="4">
        <v>2.5</v>
      </c>
      <c r="D931" s="4" t="s">
        <v>876</v>
      </c>
      <c r="E931" s="5">
        <v>42373</v>
      </c>
      <c r="F931" t="s">
        <v>873</v>
      </c>
      <c r="G931" t="s">
        <v>874</v>
      </c>
      <c r="H931" t="s">
        <v>875</v>
      </c>
      <c r="I931" s="1"/>
      <c r="J931">
        <v>211</v>
      </c>
      <c r="K931" t="s">
        <v>79</v>
      </c>
      <c r="L931" t="s">
        <v>80</v>
      </c>
      <c r="M931">
        <v>990001</v>
      </c>
      <c r="N931" t="s">
        <v>51</v>
      </c>
      <c r="O931">
        <v>2.5</v>
      </c>
      <c r="Q931">
        <v>2.5</v>
      </c>
      <c r="S931" t="s">
        <v>876</v>
      </c>
      <c r="AE931">
        <v>12</v>
      </c>
      <c r="AF931">
        <v>7.6</v>
      </c>
      <c r="AG931">
        <v>5</v>
      </c>
      <c r="AH931" t="s">
        <v>53</v>
      </c>
      <c r="AI931" t="s">
        <v>54</v>
      </c>
      <c r="AJ931">
        <v>2</v>
      </c>
      <c r="AK931">
        <v>1</v>
      </c>
      <c r="AL931">
        <v>1</v>
      </c>
      <c r="AM931" t="s">
        <v>55</v>
      </c>
      <c r="AN931" t="s">
        <v>56</v>
      </c>
      <c r="AP931">
        <v>1</v>
      </c>
      <c r="AQ931" t="s">
        <v>57</v>
      </c>
      <c r="AR931">
        <v>0</v>
      </c>
      <c r="AW931" t="s">
        <v>58</v>
      </c>
      <c r="AX931">
        <v>0</v>
      </c>
      <c r="AY931">
        <v>2</v>
      </c>
      <c r="AZ931">
        <v>2.5</v>
      </c>
      <c r="BA931">
        <v>2.5</v>
      </c>
      <c r="BB931" t="s">
        <v>59</v>
      </c>
    </row>
    <row r="932" spans="1:54" x14ac:dyDescent="0.2">
      <c r="A932" s="4" t="str">
        <f>VLOOKUP(F932,'Matching-Tabelle'!$A$57:$B$61,2,FALSE)</f>
        <v>claudio.goetz@tkb.ch</v>
      </c>
      <c r="B932" s="4" t="str">
        <f>VLOOKUP(J932,'Matching-Tabelle'!$A$1:$B$52,2,FALSE)</f>
        <v>WPI CTB</v>
      </c>
      <c r="C932" s="4">
        <v>1</v>
      </c>
      <c r="D932" s="4" t="s">
        <v>877</v>
      </c>
      <c r="E932" s="5">
        <v>42373</v>
      </c>
      <c r="F932" t="s">
        <v>873</v>
      </c>
      <c r="G932" t="s">
        <v>874</v>
      </c>
      <c r="H932" t="s">
        <v>875</v>
      </c>
      <c r="I932" s="1"/>
      <c r="J932">
        <v>925</v>
      </c>
      <c r="K932" t="s">
        <v>49</v>
      </c>
      <c r="L932" t="s">
        <v>50</v>
      </c>
      <c r="M932">
        <v>990001</v>
      </c>
      <c r="N932" t="s">
        <v>51</v>
      </c>
      <c r="O932">
        <v>1</v>
      </c>
      <c r="Q932">
        <v>1</v>
      </c>
      <c r="S932" t="s">
        <v>877</v>
      </c>
      <c r="AE932">
        <v>12</v>
      </c>
      <c r="AF932">
        <v>7.6</v>
      </c>
      <c r="AG932">
        <v>5</v>
      </c>
      <c r="AH932" t="s">
        <v>53</v>
      </c>
      <c r="AI932" t="s">
        <v>54</v>
      </c>
      <c r="AJ932">
        <v>2</v>
      </c>
      <c r="AK932">
        <v>1</v>
      </c>
      <c r="AL932">
        <v>1</v>
      </c>
      <c r="AM932" t="s">
        <v>55</v>
      </c>
      <c r="AN932" t="s">
        <v>56</v>
      </c>
      <c r="AP932">
        <v>1</v>
      </c>
      <c r="AQ932" t="s">
        <v>57</v>
      </c>
      <c r="AR932">
        <v>0</v>
      </c>
      <c r="AW932" t="s">
        <v>58</v>
      </c>
      <c r="AX932">
        <v>0</v>
      </c>
      <c r="AY932">
        <v>2</v>
      </c>
      <c r="AZ932">
        <v>1</v>
      </c>
      <c r="BA932">
        <v>1</v>
      </c>
      <c r="BB932" t="s">
        <v>59</v>
      </c>
    </row>
    <row r="933" spans="1:54" x14ac:dyDescent="0.2">
      <c r="A933" s="4" t="str">
        <f>VLOOKUP(F933,'Matching-Tabelle'!$A$57:$B$61,2,FALSE)</f>
        <v>claudio.goetz@tkb.ch</v>
      </c>
      <c r="B933" s="4" t="str">
        <f>VLOOKUP(J933,'Matching-Tabelle'!$A$1:$B$52,2,FALSE)</f>
        <v>Proj Papier Sparen</v>
      </c>
      <c r="C933" s="4">
        <v>1</v>
      </c>
      <c r="D933" s="4" t="s">
        <v>878</v>
      </c>
      <c r="E933" s="5">
        <v>42373</v>
      </c>
      <c r="F933" t="s">
        <v>873</v>
      </c>
      <c r="G933" t="s">
        <v>874</v>
      </c>
      <c r="H933" t="s">
        <v>875</v>
      </c>
      <c r="I933" s="1"/>
      <c r="J933">
        <v>2500208</v>
      </c>
      <c r="K933" t="s">
        <v>70</v>
      </c>
      <c r="L933" t="s">
        <v>71</v>
      </c>
      <c r="M933">
        <v>990001</v>
      </c>
      <c r="N933" t="s">
        <v>51</v>
      </c>
      <c r="O933">
        <v>1</v>
      </c>
      <c r="Q933">
        <v>1</v>
      </c>
      <c r="S933" t="s">
        <v>878</v>
      </c>
      <c r="AE933">
        <v>12</v>
      </c>
      <c r="AF933">
        <v>7.6</v>
      </c>
      <c r="AG933">
        <v>5</v>
      </c>
      <c r="AH933" t="s">
        <v>53</v>
      </c>
      <c r="AI933" t="s">
        <v>54</v>
      </c>
      <c r="AJ933">
        <v>2</v>
      </c>
      <c r="AK933">
        <v>1</v>
      </c>
      <c r="AL933">
        <v>1</v>
      </c>
      <c r="AM933" t="s">
        <v>55</v>
      </c>
      <c r="AN933" t="s">
        <v>56</v>
      </c>
      <c r="AP933">
        <v>1</v>
      </c>
      <c r="AQ933" t="s">
        <v>57</v>
      </c>
      <c r="AR933">
        <v>0</v>
      </c>
      <c r="AW933" t="s">
        <v>58</v>
      </c>
      <c r="AX933">
        <v>0</v>
      </c>
      <c r="AY933">
        <v>2</v>
      </c>
      <c r="AZ933">
        <v>1</v>
      </c>
      <c r="BA933">
        <v>1</v>
      </c>
      <c r="BB933" t="s">
        <v>59</v>
      </c>
    </row>
    <row r="934" spans="1:54" x14ac:dyDescent="0.2">
      <c r="A934" s="4" t="str">
        <f>VLOOKUP(F934,'Matching-Tabelle'!$A$57:$B$61,2,FALSE)</f>
        <v>claudio.goetz@tkb.ch</v>
      </c>
      <c r="B934" s="4" t="str">
        <f>VLOOKUP(J934,'Matching-Tabelle'!$A$1:$B$52,2,FALSE)</f>
        <v>WPI RTB</v>
      </c>
      <c r="C934" s="4">
        <v>0.5</v>
      </c>
      <c r="D934" s="4" t="s">
        <v>879</v>
      </c>
      <c r="E934" s="5">
        <v>42373</v>
      </c>
      <c r="F934" t="s">
        <v>873</v>
      </c>
      <c r="G934" t="s">
        <v>874</v>
      </c>
      <c r="H934" t="s">
        <v>875</v>
      </c>
      <c r="I934" s="1"/>
      <c r="J934">
        <v>24</v>
      </c>
      <c r="K934" t="s">
        <v>73</v>
      </c>
      <c r="L934" t="s">
        <v>74</v>
      </c>
      <c r="M934">
        <v>990001</v>
      </c>
      <c r="N934" t="s">
        <v>51</v>
      </c>
      <c r="O934">
        <v>0.5</v>
      </c>
      <c r="Q934">
        <v>0.5</v>
      </c>
      <c r="S934" t="s">
        <v>879</v>
      </c>
      <c r="AE934">
        <v>12</v>
      </c>
      <c r="AF934">
        <v>7.6</v>
      </c>
      <c r="AG934">
        <v>5</v>
      </c>
      <c r="AH934" t="s">
        <v>53</v>
      </c>
      <c r="AI934" t="s">
        <v>54</v>
      </c>
      <c r="AJ934">
        <v>2</v>
      </c>
      <c r="AK934">
        <v>1</v>
      </c>
      <c r="AL934">
        <v>1</v>
      </c>
      <c r="AM934" t="s">
        <v>55</v>
      </c>
      <c r="AN934" t="s">
        <v>56</v>
      </c>
      <c r="AP934">
        <v>1</v>
      </c>
      <c r="AQ934" t="s">
        <v>57</v>
      </c>
      <c r="AR934">
        <v>0</v>
      </c>
      <c r="AW934" t="s">
        <v>58</v>
      </c>
      <c r="AX934">
        <v>0</v>
      </c>
      <c r="AY934">
        <v>2</v>
      </c>
      <c r="AZ934">
        <v>0.5</v>
      </c>
      <c r="BA934">
        <v>0.5</v>
      </c>
      <c r="BB934" t="s">
        <v>59</v>
      </c>
    </row>
    <row r="935" spans="1:54" x14ac:dyDescent="0.2">
      <c r="A935" s="4" t="str">
        <f>VLOOKUP(F935,'Matching-Tabelle'!$A$57:$B$61,2,FALSE)</f>
        <v>claudio.goetz@tkb.ch</v>
      </c>
      <c r="B935" s="4" t="str">
        <f>VLOOKUP(J935,'Matching-Tabelle'!$A$1:$B$52,2,FALSE)</f>
        <v>WPI CTB</v>
      </c>
      <c r="C935" s="4">
        <v>0.5</v>
      </c>
      <c r="D935" s="4" t="s">
        <v>880</v>
      </c>
      <c r="E935" s="5">
        <v>42373</v>
      </c>
      <c r="F935" t="s">
        <v>873</v>
      </c>
      <c r="G935" t="s">
        <v>874</v>
      </c>
      <c r="H935" t="s">
        <v>875</v>
      </c>
      <c r="I935" s="1"/>
      <c r="J935">
        <v>925</v>
      </c>
      <c r="K935" t="s">
        <v>49</v>
      </c>
      <c r="L935" t="s">
        <v>50</v>
      </c>
      <c r="M935">
        <v>990001</v>
      </c>
      <c r="N935" t="s">
        <v>51</v>
      </c>
      <c r="O935">
        <v>0.5</v>
      </c>
      <c r="Q935">
        <v>0.5</v>
      </c>
      <c r="S935" t="s">
        <v>880</v>
      </c>
      <c r="AE935">
        <v>12</v>
      </c>
      <c r="AF935">
        <v>7.6</v>
      </c>
      <c r="AG935">
        <v>5</v>
      </c>
      <c r="AH935" t="s">
        <v>53</v>
      </c>
      <c r="AI935" t="s">
        <v>54</v>
      </c>
      <c r="AJ935">
        <v>2</v>
      </c>
      <c r="AK935">
        <v>1</v>
      </c>
      <c r="AL935">
        <v>1</v>
      </c>
      <c r="AM935" t="s">
        <v>55</v>
      </c>
      <c r="AN935" t="s">
        <v>56</v>
      </c>
      <c r="AP935">
        <v>1</v>
      </c>
      <c r="AQ935" t="s">
        <v>57</v>
      </c>
      <c r="AR935">
        <v>0</v>
      </c>
      <c r="AW935" t="s">
        <v>58</v>
      </c>
      <c r="AX935">
        <v>0</v>
      </c>
      <c r="AY935">
        <v>2</v>
      </c>
      <c r="AZ935">
        <v>0.5</v>
      </c>
      <c r="BA935">
        <v>0.5</v>
      </c>
      <c r="BB935" t="s">
        <v>59</v>
      </c>
    </row>
    <row r="936" spans="1:54" x14ac:dyDescent="0.2">
      <c r="A936" s="4" t="str">
        <f>VLOOKUP(F936,'Matching-Tabelle'!$A$57:$B$61,2,FALSE)</f>
        <v>claudio.goetz@tkb.ch</v>
      </c>
      <c r="B936" s="4" t="str">
        <f>VLOOKUP(J936,'Matching-Tabelle'!$A$1:$B$52,2,FALSE)</f>
        <v>WPI Führung</v>
      </c>
      <c r="C936" s="4">
        <v>0.2</v>
      </c>
      <c r="D936" s="4" t="s">
        <v>881</v>
      </c>
      <c r="E936" s="5">
        <v>42373</v>
      </c>
      <c r="F936" t="s">
        <v>873</v>
      </c>
      <c r="G936" t="s">
        <v>874</v>
      </c>
      <c r="H936" t="s">
        <v>875</v>
      </c>
      <c r="I936" s="1"/>
      <c r="J936">
        <v>26</v>
      </c>
      <c r="K936" t="s">
        <v>130</v>
      </c>
      <c r="L936" t="s">
        <v>131</v>
      </c>
      <c r="M936">
        <v>990001</v>
      </c>
      <c r="N936" t="s">
        <v>51</v>
      </c>
      <c r="O936">
        <v>0.2</v>
      </c>
      <c r="Q936">
        <v>0.2</v>
      </c>
      <c r="S936" t="s">
        <v>881</v>
      </c>
      <c r="AE936">
        <v>12</v>
      </c>
      <c r="AF936">
        <v>7.6</v>
      </c>
      <c r="AG936">
        <v>5</v>
      </c>
      <c r="AH936" t="s">
        <v>53</v>
      </c>
      <c r="AI936" t="s">
        <v>54</v>
      </c>
      <c r="AJ936">
        <v>2</v>
      </c>
      <c r="AK936">
        <v>1</v>
      </c>
      <c r="AL936">
        <v>1</v>
      </c>
      <c r="AM936" t="s">
        <v>55</v>
      </c>
      <c r="AN936" t="s">
        <v>56</v>
      </c>
      <c r="AP936">
        <v>1</v>
      </c>
      <c r="AQ936" t="s">
        <v>57</v>
      </c>
      <c r="AR936">
        <v>0</v>
      </c>
      <c r="AW936" t="s">
        <v>58</v>
      </c>
      <c r="AX936">
        <v>0</v>
      </c>
      <c r="AY936">
        <v>2</v>
      </c>
      <c r="AZ936">
        <v>0.2</v>
      </c>
      <c r="BA936">
        <v>0.2</v>
      </c>
      <c r="BB936" t="s">
        <v>59</v>
      </c>
    </row>
    <row r="937" spans="1:54" x14ac:dyDescent="0.2">
      <c r="A937" s="4" t="str">
        <f>VLOOKUP(F937,'Matching-Tabelle'!$A$57:$B$61,2,FALSE)</f>
        <v>claudio.goetz@tkb.ch</v>
      </c>
      <c r="B937" s="4" t="str">
        <f>VLOOKUP(J937,'Matching-Tabelle'!$A$1:$B$52,2,FALSE)</f>
        <v>Proj. Optima</v>
      </c>
      <c r="C937" s="4">
        <v>2.2999999999999998</v>
      </c>
      <c r="D937" s="4" t="s">
        <v>882</v>
      </c>
      <c r="E937" s="5">
        <v>42373</v>
      </c>
      <c r="F937" t="s">
        <v>873</v>
      </c>
      <c r="G937" t="s">
        <v>874</v>
      </c>
      <c r="H937" t="s">
        <v>875</v>
      </c>
      <c r="I937" s="1"/>
      <c r="J937">
        <v>211</v>
      </c>
      <c r="K937" t="s">
        <v>79</v>
      </c>
      <c r="L937" t="s">
        <v>80</v>
      </c>
      <c r="M937">
        <v>990001</v>
      </c>
      <c r="N937" t="s">
        <v>51</v>
      </c>
      <c r="O937">
        <v>2.2999999999999998</v>
      </c>
      <c r="Q937">
        <v>2.2999999999999998</v>
      </c>
      <c r="S937" t="s">
        <v>882</v>
      </c>
      <c r="AE937">
        <v>12</v>
      </c>
      <c r="AF937">
        <v>7.6</v>
      </c>
      <c r="AG937">
        <v>5</v>
      </c>
      <c r="AH937" t="s">
        <v>53</v>
      </c>
      <c r="AI937" t="s">
        <v>54</v>
      </c>
      <c r="AJ937">
        <v>2</v>
      </c>
      <c r="AK937">
        <v>1</v>
      </c>
      <c r="AL937">
        <v>1</v>
      </c>
      <c r="AM937" t="s">
        <v>55</v>
      </c>
      <c r="AN937" t="s">
        <v>56</v>
      </c>
      <c r="AP937">
        <v>1</v>
      </c>
      <c r="AQ937" t="s">
        <v>57</v>
      </c>
      <c r="AR937">
        <v>0</v>
      </c>
      <c r="AW937" t="s">
        <v>58</v>
      </c>
      <c r="AX937">
        <v>0</v>
      </c>
      <c r="AY937">
        <v>2</v>
      </c>
      <c r="AZ937">
        <v>2.2999999999999998</v>
      </c>
      <c r="BA937">
        <v>2.2999999999999998</v>
      </c>
      <c r="BB937" t="s">
        <v>59</v>
      </c>
    </row>
    <row r="938" spans="1:54" x14ac:dyDescent="0.2">
      <c r="A938" s="4" t="str">
        <f>VLOOKUP(F938,'Matching-Tabelle'!$A$57:$B$61,2,FALSE)</f>
        <v>claudio.goetz@tkb.ch</v>
      </c>
      <c r="B938" s="4" t="str">
        <f>VLOOKUP(J938,'Matching-Tabelle'!$A$1:$B$52,2,FALSE)</f>
        <v>WPI CTB</v>
      </c>
      <c r="C938" s="4">
        <v>0.4</v>
      </c>
      <c r="D938" s="4" t="s">
        <v>883</v>
      </c>
      <c r="E938" s="5">
        <v>42373</v>
      </c>
      <c r="F938" t="s">
        <v>873</v>
      </c>
      <c r="G938" t="s">
        <v>874</v>
      </c>
      <c r="H938" t="s">
        <v>875</v>
      </c>
      <c r="I938" s="1"/>
      <c r="J938">
        <v>921</v>
      </c>
      <c r="K938" t="s">
        <v>224</v>
      </c>
      <c r="L938" t="s">
        <v>225</v>
      </c>
      <c r="M938">
        <v>990001</v>
      </c>
      <c r="N938" t="s">
        <v>51</v>
      </c>
      <c r="O938">
        <v>0.4</v>
      </c>
      <c r="Q938">
        <v>0.4</v>
      </c>
      <c r="S938" t="s">
        <v>883</v>
      </c>
      <c r="AE938">
        <v>12</v>
      </c>
      <c r="AF938">
        <v>7.6</v>
      </c>
      <c r="AG938">
        <v>5</v>
      </c>
      <c r="AH938" t="s">
        <v>53</v>
      </c>
      <c r="AI938" t="s">
        <v>54</v>
      </c>
      <c r="AJ938">
        <v>2</v>
      </c>
      <c r="AK938">
        <v>1</v>
      </c>
      <c r="AL938">
        <v>1</v>
      </c>
      <c r="AM938" t="s">
        <v>55</v>
      </c>
      <c r="AN938" t="s">
        <v>56</v>
      </c>
      <c r="AP938">
        <v>1</v>
      </c>
      <c r="AQ938" t="s">
        <v>57</v>
      </c>
      <c r="AR938">
        <v>0</v>
      </c>
      <c r="AW938" t="s">
        <v>58</v>
      </c>
      <c r="AX938">
        <v>0</v>
      </c>
      <c r="AY938">
        <v>2</v>
      </c>
      <c r="AZ938">
        <v>0.4</v>
      </c>
      <c r="BA938">
        <v>0.4</v>
      </c>
      <c r="BB938" t="s">
        <v>59</v>
      </c>
    </row>
    <row r="939" spans="1:54" x14ac:dyDescent="0.2">
      <c r="A939" s="4" t="str">
        <f>VLOOKUP(F939,'Matching-Tabelle'!$A$57:$B$61,2,FALSE)</f>
        <v>claudio.goetz@tkb.ch</v>
      </c>
      <c r="B939" s="4" t="str">
        <f>VLOOKUP(J939,'Matching-Tabelle'!$A$1:$B$52,2,FALSE)</f>
        <v>WPI RTB</v>
      </c>
      <c r="C939" s="4">
        <v>0.9</v>
      </c>
      <c r="D939" s="4" t="s">
        <v>884</v>
      </c>
      <c r="E939" s="5">
        <v>42374</v>
      </c>
      <c r="F939" t="s">
        <v>873</v>
      </c>
      <c r="G939" t="s">
        <v>874</v>
      </c>
      <c r="H939" t="s">
        <v>875</v>
      </c>
      <c r="I939" s="1"/>
      <c r="J939">
        <v>25</v>
      </c>
      <c r="K939" t="s">
        <v>192</v>
      </c>
      <c r="L939" t="s">
        <v>193</v>
      </c>
      <c r="M939">
        <v>990001</v>
      </c>
      <c r="N939" t="s">
        <v>51</v>
      </c>
      <c r="O939">
        <v>0.9</v>
      </c>
      <c r="Q939">
        <v>0.9</v>
      </c>
      <c r="S939" t="s">
        <v>884</v>
      </c>
      <c r="AE939">
        <v>12</v>
      </c>
      <c r="AF939">
        <v>7.6</v>
      </c>
      <c r="AG939">
        <v>5</v>
      </c>
      <c r="AH939" t="s">
        <v>53</v>
      </c>
      <c r="AI939" t="s">
        <v>54</v>
      </c>
      <c r="AJ939">
        <v>2</v>
      </c>
      <c r="AK939">
        <v>1</v>
      </c>
      <c r="AL939">
        <v>1</v>
      </c>
      <c r="AM939" t="s">
        <v>55</v>
      </c>
      <c r="AN939" t="s">
        <v>56</v>
      </c>
      <c r="AP939">
        <v>1</v>
      </c>
      <c r="AQ939" t="s">
        <v>57</v>
      </c>
      <c r="AR939">
        <v>0</v>
      </c>
      <c r="AW939" t="s">
        <v>58</v>
      </c>
      <c r="AX939">
        <v>0</v>
      </c>
      <c r="AY939">
        <v>2</v>
      </c>
      <c r="AZ939">
        <v>0.9</v>
      </c>
      <c r="BA939">
        <v>0.9</v>
      </c>
      <c r="BB939" t="s">
        <v>59</v>
      </c>
    </row>
    <row r="940" spans="1:54" x14ac:dyDescent="0.2">
      <c r="A940" s="4" t="str">
        <f>VLOOKUP(F940,'Matching-Tabelle'!$A$57:$B$61,2,FALSE)</f>
        <v>claudio.goetz@tkb.ch</v>
      </c>
      <c r="B940" s="4" t="str">
        <f>VLOOKUP(J940,'Matching-Tabelle'!$A$1:$B$52,2,FALSE)</f>
        <v>WPI CTB</v>
      </c>
      <c r="C940" s="4">
        <v>0.1</v>
      </c>
      <c r="D940" s="4" t="s">
        <v>887</v>
      </c>
      <c r="E940" s="5">
        <v>42374</v>
      </c>
      <c r="F940" t="s">
        <v>873</v>
      </c>
      <c r="G940" t="s">
        <v>874</v>
      </c>
      <c r="H940" t="s">
        <v>875</v>
      </c>
      <c r="I940" s="1"/>
      <c r="J940">
        <v>936</v>
      </c>
      <c r="K940" t="s">
        <v>885</v>
      </c>
      <c r="L940" t="s">
        <v>886</v>
      </c>
      <c r="M940">
        <v>990001</v>
      </c>
      <c r="N940" t="s">
        <v>51</v>
      </c>
      <c r="O940">
        <v>0.1</v>
      </c>
      <c r="Q940">
        <v>0.1</v>
      </c>
      <c r="S940" t="s">
        <v>887</v>
      </c>
      <c r="AE940">
        <v>12</v>
      </c>
      <c r="AF940">
        <v>7.6</v>
      </c>
      <c r="AG940">
        <v>5</v>
      </c>
      <c r="AH940" t="s">
        <v>53</v>
      </c>
      <c r="AI940" t="s">
        <v>54</v>
      </c>
      <c r="AJ940">
        <v>2</v>
      </c>
      <c r="AK940">
        <v>1</v>
      </c>
      <c r="AL940">
        <v>1</v>
      </c>
      <c r="AM940" t="s">
        <v>55</v>
      </c>
      <c r="AN940" t="s">
        <v>56</v>
      </c>
      <c r="AP940">
        <v>1</v>
      </c>
      <c r="AQ940" t="s">
        <v>57</v>
      </c>
      <c r="AR940">
        <v>0</v>
      </c>
      <c r="AW940" t="s">
        <v>58</v>
      </c>
      <c r="AX940">
        <v>0</v>
      </c>
      <c r="AY940">
        <v>2</v>
      </c>
      <c r="AZ940">
        <v>0.1</v>
      </c>
      <c r="BA940">
        <v>0.1</v>
      </c>
      <c r="BB940" t="s">
        <v>59</v>
      </c>
    </row>
    <row r="941" spans="1:54" x14ac:dyDescent="0.2">
      <c r="A941" s="4" t="str">
        <f>VLOOKUP(F941,'Matching-Tabelle'!$A$57:$B$61,2,FALSE)</f>
        <v>claudio.goetz@tkb.ch</v>
      </c>
      <c r="B941" s="4" t="str">
        <f>VLOOKUP(J941,'Matching-Tabelle'!$A$1:$B$52,2,FALSE)</f>
        <v>WPI CTB</v>
      </c>
      <c r="C941" s="4">
        <v>0.1</v>
      </c>
      <c r="D941" s="4" t="s">
        <v>888</v>
      </c>
      <c r="E941" s="5">
        <v>42374</v>
      </c>
      <c r="F941" t="s">
        <v>873</v>
      </c>
      <c r="G941" t="s">
        <v>874</v>
      </c>
      <c r="H941" t="s">
        <v>875</v>
      </c>
      <c r="I941" s="1"/>
      <c r="J941">
        <v>927</v>
      </c>
      <c r="K941" t="s">
        <v>99</v>
      </c>
      <c r="L941" t="s">
        <v>100</v>
      </c>
      <c r="M941">
        <v>990001</v>
      </c>
      <c r="N941" t="s">
        <v>51</v>
      </c>
      <c r="O941">
        <v>0.1</v>
      </c>
      <c r="Q941">
        <v>0.1</v>
      </c>
      <c r="S941" t="s">
        <v>888</v>
      </c>
      <c r="AE941">
        <v>12</v>
      </c>
      <c r="AF941">
        <v>7.6</v>
      </c>
      <c r="AG941">
        <v>5</v>
      </c>
      <c r="AH941" t="s">
        <v>53</v>
      </c>
      <c r="AI941" t="s">
        <v>54</v>
      </c>
      <c r="AJ941">
        <v>2</v>
      </c>
      <c r="AK941">
        <v>1</v>
      </c>
      <c r="AL941">
        <v>1</v>
      </c>
      <c r="AM941" t="s">
        <v>55</v>
      </c>
      <c r="AN941" t="s">
        <v>56</v>
      </c>
      <c r="AP941">
        <v>1</v>
      </c>
      <c r="AQ941" t="s">
        <v>57</v>
      </c>
      <c r="AR941">
        <v>0</v>
      </c>
      <c r="AW941" t="s">
        <v>58</v>
      </c>
      <c r="AX941">
        <v>0</v>
      </c>
      <c r="AY941">
        <v>2</v>
      </c>
      <c r="AZ941">
        <v>0.1</v>
      </c>
      <c r="BA941">
        <v>0.1</v>
      </c>
      <c r="BB941" t="s">
        <v>59</v>
      </c>
    </row>
    <row r="942" spans="1:54" x14ac:dyDescent="0.2">
      <c r="A942" s="4" t="str">
        <f>VLOOKUP(F942,'Matching-Tabelle'!$A$57:$B$61,2,FALSE)</f>
        <v>claudio.goetz@tkb.ch</v>
      </c>
      <c r="B942" s="4" t="str">
        <f>VLOOKUP(J942,'Matching-Tabelle'!$A$1:$B$52,2,FALSE)</f>
        <v>WPI CTB</v>
      </c>
      <c r="C942" s="4">
        <v>1.9</v>
      </c>
      <c r="D942" s="4" t="s">
        <v>889</v>
      </c>
      <c r="E942" s="5">
        <v>42374</v>
      </c>
      <c r="F942" t="s">
        <v>873</v>
      </c>
      <c r="G942" t="s">
        <v>874</v>
      </c>
      <c r="H942" t="s">
        <v>875</v>
      </c>
      <c r="I942" s="1"/>
      <c r="J942">
        <v>927</v>
      </c>
      <c r="K942" t="s">
        <v>99</v>
      </c>
      <c r="L942" t="s">
        <v>100</v>
      </c>
      <c r="M942">
        <v>990001</v>
      </c>
      <c r="N942" t="s">
        <v>51</v>
      </c>
      <c r="O942">
        <v>1.9</v>
      </c>
      <c r="Q942">
        <v>1.9</v>
      </c>
      <c r="S942" t="s">
        <v>889</v>
      </c>
      <c r="AE942">
        <v>12</v>
      </c>
      <c r="AF942">
        <v>7.6</v>
      </c>
      <c r="AG942">
        <v>5</v>
      </c>
      <c r="AH942" t="s">
        <v>53</v>
      </c>
      <c r="AI942" t="s">
        <v>54</v>
      </c>
      <c r="AJ942">
        <v>2</v>
      </c>
      <c r="AK942">
        <v>1</v>
      </c>
      <c r="AL942">
        <v>1</v>
      </c>
      <c r="AM942" t="s">
        <v>55</v>
      </c>
      <c r="AN942" t="s">
        <v>56</v>
      </c>
      <c r="AP942">
        <v>1</v>
      </c>
      <c r="AQ942" t="s">
        <v>57</v>
      </c>
      <c r="AR942">
        <v>0</v>
      </c>
      <c r="AW942" t="s">
        <v>58</v>
      </c>
      <c r="AX942">
        <v>0</v>
      </c>
      <c r="AY942">
        <v>2</v>
      </c>
      <c r="AZ942">
        <v>1.9</v>
      </c>
      <c r="BA942">
        <v>1.9</v>
      </c>
      <c r="BB942" t="s">
        <v>59</v>
      </c>
    </row>
    <row r="943" spans="1:54" x14ac:dyDescent="0.2">
      <c r="A943" s="4" t="str">
        <f>VLOOKUP(F943,'Matching-Tabelle'!$A$57:$B$61,2,FALSE)</f>
        <v>claudio.goetz@tkb.ch</v>
      </c>
      <c r="B943" s="4" t="str">
        <f>VLOOKUP(J943,'Matching-Tabelle'!$A$1:$B$52,2,FALSE)</f>
        <v>WPI Führung</v>
      </c>
      <c r="C943" s="4">
        <v>0.2</v>
      </c>
      <c r="D943" s="4" t="s">
        <v>890</v>
      </c>
      <c r="E943" s="5">
        <v>42374</v>
      </c>
      <c r="F943" t="s">
        <v>873</v>
      </c>
      <c r="G943" t="s">
        <v>874</v>
      </c>
      <c r="H943" t="s">
        <v>875</v>
      </c>
      <c r="I943" s="1"/>
      <c r="J943">
        <v>26</v>
      </c>
      <c r="K943" t="s">
        <v>130</v>
      </c>
      <c r="L943" t="s">
        <v>131</v>
      </c>
      <c r="M943">
        <v>990001</v>
      </c>
      <c r="N943" t="s">
        <v>51</v>
      </c>
      <c r="O943">
        <v>0.2</v>
      </c>
      <c r="Q943">
        <v>0.2</v>
      </c>
      <c r="S943" t="s">
        <v>890</v>
      </c>
      <c r="AE943">
        <v>12</v>
      </c>
      <c r="AF943">
        <v>7.6</v>
      </c>
      <c r="AG943">
        <v>5</v>
      </c>
      <c r="AH943" t="s">
        <v>53</v>
      </c>
      <c r="AI943" t="s">
        <v>54</v>
      </c>
      <c r="AJ943">
        <v>2</v>
      </c>
      <c r="AK943">
        <v>1</v>
      </c>
      <c r="AL943">
        <v>1</v>
      </c>
      <c r="AM943" t="s">
        <v>55</v>
      </c>
      <c r="AN943" t="s">
        <v>56</v>
      </c>
      <c r="AP943">
        <v>1</v>
      </c>
      <c r="AQ943" t="s">
        <v>57</v>
      </c>
      <c r="AR943">
        <v>0</v>
      </c>
      <c r="AW943" t="s">
        <v>58</v>
      </c>
      <c r="AX943">
        <v>0</v>
      </c>
      <c r="AY943">
        <v>2</v>
      </c>
      <c r="AZ943">
        <v>0.2</v>
      </c>
      <c r="BA943">
        <v>0.2</v>
      </c>
      <c r="BB943" t="s">
        <v>59</v>
      </c>
    </row>
    <row r="944" spans="1:54" x14ac:dyDescent="0.2">
      <c r="A944" s="4" t="str">
        <f>VLOOKUP(F944,'Matching-Tabelle'!$A$57:$B$61,2,FALSE)</f>
        <v>claudio.goetz@tkb.ch</v>
      </c>
      <c r="B944" s="4" t="str">
        <f>VLOOKUP(J944,'Matching-Tabelle'!$A$1:$B$52,2,FALSE)</f>
        <v>WPI RTB</v>
      </c>
      <c r="C944" s="4">
        <v>1.3</v>
      </c>
      <c r="D944" s="4" t="s">
        <v>891</v>
      </c>
      <c r="E944" s="5">
        <v>42374</v>
      </c>
      <c r="F944" t="s">
        <v>873</v>
      </c>
      <c r="G944" t="s">
        <v>874</v>
      </c>
      <c r="H944" t="s">
        <v>875</v>
      </c>
      <c r="I944" s="1"/>
      <c r="J944">
        <v>25</v>
      </c>
      <c r="K944" t="s">
        <v>192</v>
      </c>
      <c r="L944" t="s">
        <v>193</v>
      </c>
      <c r="M944">
        <v>990001</v>
      </c>
      <c r="N944" t="s">
        <v>51</v>
      </c>
      <c r="O944">
        <v>1.3</v>
      </c>
      <c r="Q944">
        <v>1.3</v>
      </c>
      <c r="S944" t="s">
        <v>891</v>
      </c>
      <c r="AE944">
        <v>12</v>
      </c>
      <c r="AF944">
        <v>7.6</v>
      </c>
      <c r="AG944">
        <v>5</v>
      </c>
      <c r="AH944" t="s">
        <v>53</v>
      </c>
      <c r="AI944" t="s">
        <v>54</v>
      </c>
      <c r="AJ944">
        <v>2</v>
      </c>
      <c r="AK944">
        <v>1</v>
      </c>
      <c r="AL944">
        <v>1</v>
      </c>
      <c r="AM944" t="s">
        <v>55</v>
      </c>
      <c r="AN944" t="s">
        <v>56</v>
      </c>
      <c r="AP944">
        <v>1</v>
      </c>
      <c r="AQ944" t="s">
        <v>57</v>
      </c>
      <c r="AR944">
        <v>0</v>
      </c>
      <c r="AW944" t="s">
        <v>58</v>
      </c>
      <c r="AX944">
        <v>0</v>
      </c>
      <c r="AY944">
        <v>2</v>
      </c>
      <c r="AZ944">
        <v>1.3</v>
      </c>
      <c r="BA944">
        <v>1.3</v>
      </c>
      <c r="BB944" t="s">
        <v>59</v>
      </c>
    </row>
    <row r="945" spans="1:54" x14ac:dyDescent="0.2">
      <c r="A945" s="4" t="str">
        <f>VLOOKUP(F945,'Matching-Tabelle'!$A$57:$B$61,2,FALSE)</f>
        <v>claudio.goetz@tkb.ch</v>
      </c>
      <c r="B945" s="4" t="str">
        <f>VLOOKUP(J945,'Matching-Tabelle'!$A$1:$B$52,2,FALSE)</f>
        <v>WPI Führung</v>
      </c>
      <c r="C945" s="4">
        <v>0.7</v>
      </c>
      <c r="D945" s="4" t="s">
        <v>892</v>
      </c>
      <c r="E945" s="5">
        <v>42374</v>
      </c>
      <c r="F945" t="s">
        <v>873</v>
      </c>
      <c r="G945" t="s">
        <v>874</v>
      </c>
      <c r="H945" t="s">
        <v>875</v>
      </c>
      <c r="I945" s="1"/>
      <c r="J945">
        <v>26</v>
      </c>
      <c r="K945" t="s">
        <v>130</v>
      </c>
      <c r="L945" t="s">
        <v>131</v>
      </c>
      <c r="M945">
        <v>990001</v>
      </c>
      <c r="N945" t="s">
        <v>51</v>
      </c>
      <c r="O945">
        <v>0.7</v>
      </c>
      <c r="Q945">
        <v>0.7</v>
      </c>
      <c r="S945" t="s">
        <v>892</v>
      </c>
      <c r="AE945">
        <v>12</v>
      </c>
      <c r="AF945">
        <v>7.6</v>
      </c>
      <c r="AG945">
        <v>5</v>
      </c>
      <c r="AH945" t="s">
        <v>53</v>
      </c>
      <c r="AI945" t="s">
        <v>54</v>
      </c>
      <c r="AJ945">
        <v>2</v>
      </c>
      <c r="AK945">
        <v>1</v>
      </c>
      <c r="AL945">
        <v>1</v>
      </c>
      <c r="AM945" t="s">
        <v>55</v>
      </c>
      <c r="AN945" t="s">
        <v>56</v>
      </c>
      <c r="AP945">
        <v>1</v>
      </c>
      <c r="AQ945" t="s">
        <v>57</v>
      </c>
      <c r="AR945">
        <v>0</v>
      </c>
      <c r="AW945" t="s">
        <v>58</v>
      </c>
      <c r="AX945">
        <v>0</v>
      </c>
      <c r="AY945">
        <v>2</v>
      </c>
      <c r="AZ945">
        <v>0.7</v>
      </c>
      <c r="BA945">
        <v>0.7</v>
      </c>
      <c r="BB945" t="s">
        <v>59</v>
      </c>
    </row>
    <row r="946" spans="1:54" x14ac:dyDescent="0.2">
      <c r="A946" s="4" t="str">
        <f>VLOOKUP(F946,'Matching-Tabelle'!$A$57:$B$61,2,FALSE)</f>
        <v>claudio.goetz@tkb.ch</v>
      </c>
      <c r="B946" s="4" t="str">
        <f>VLOOKUP(J946,'Matching-Tabelle'!$A$1:$B$52,2,FALSE)</f>
        <v>WPI RTB</v>
      </c>
      <c r="C946" s="4">
        <v>1.3</v>
      </c>
      <c r="D946" s="4" t="s">
        <v>895</v>
      </c>
      <c r="E946" s="5">
        <v>42374</v>
      </c>
      <c r="F946" t="s">
        <v>873</v>
      </c>
      <c r="G946" t="s">
        <v>874</v>
      </c>
      <c r="H946" t="s">
        <v>875</v>
      </c>
      <c r="I946" s="1"/>
      <c r="J946">
        <v>36</v>
      </c>
      <c r="K946" t="s">
        <v>893</v>
      </c>
      <c r="L946" t="s">
        <v>894</v>
      </c>
      <c r="M946">
        <v>990001</v>
      </c>
      <c r="N946" t="s">
        <v>51</v>
      </c>
      <c r="O946">
        <v>1.3</v>
      </c>
      <c r="Q946">
        <v>1.3</v>
      </c>
      <c r="S946" t="s">
        <v>895</v>
      </c>
      <c r="AE946">
        <v>12</v>
      </c>
      <c r="AF946">
        <v>7.6</v>
      </c>
      <c r="AG946">
        <v>5</v>
      </c>
      <c r="AH946" t="s">
        <v>53</v>
      </c>
      <c r="AI946" t="s">
        <v>54</v>
      </c>
      <c r="AJ946">
        <v>2</v>
      </c>
      <c r="AK946">
        <v>1</v>
      </c>
      <c r="AL946">
        <v>1</v>
      </c>
      <c r="AM946" t="s">
        <v>55</v>
      </c>
      <c r="AN946" t="s">
        <v>56</v>
      </c>
      <c r="AP946">
        <v>1</v>
      </c>
      <c r="AQ946" t="s">
        <v>57</v>
      </c>
      <c r="AR946">
        <v>0</v>
      </c>
      <c r="AW946" t="s">
        <v>58</v>
      </c>
      <c r="AX946">
        <v>0</v>
      </c>
      <c r="AY946">
        <v>2</v>
      </c>
      <c r="AZ946">
        <v>1.3</v>
      </c>
      <c r="BA946">
        <v>1.3</v>
      </c>
      <c r="BB946" t="s">
        <v>59</v>
      </c>
    </row>
    <row r="947" spans="1:54" x14ac:dyDescent="0.2">
      <c r="A947" s="4" t="str">
        <f>VLOOKUP(F947,'Matching-Tabelle'!$A$57:$B$61,2,FALSE)</f>
        <v>claudio.goetz@tkb.ch</v>
      </c>
      <c r="B947" s="4" t="str">
        <f>VLOOKUP(J947,'Matching-Tabelle'!$A$1:$B$52,2,FALSE)</f>
        <v>Proj. Optima</v>
      </c>
      <c r="C947" s="4">
        <v>1.9</v>
      </c>
      <c r="D947" s="4" t="s">
        <v>896</v>
      </c>
      <c r="E947" s="5">
        <v>42374</v>
      </c>
      <c r="F947" t="s">
        <v>873</v>
      </c>
      <c r="G947" t="s">
        <v>874</v>
      </c>
      <c r="H947" t="s">
        <v>875</v>
      </c>
      <c r="I947" s="1"/>
      <c r="J947">
        <v>211</v>
      </c>
      <c r="K947" t="s">
        <v>79</v>
      </c>
      <c r="L947" t="s">
        <v>80</v>
      </c>
      <c r="M947">
        <v>990001</v>
      </c>
      <c r="N947" t="s">
        <v>51</v>
      </c>
      <c r="O947">
        <v>1.9</v>
      </c>
      <c r="Q947">
        <v>1.9</v>
      </c>
      <c r="S947" t="s">
        <v>896</v>
      </c>
      <c r="AE947">
        <v>12</v>
      </c>
      <c r="AF947">
        <v>7.6</v>
      </c>
      <c r="AG947">
        <v>5</v>
      </c>
      <c r="AH947" t="s">
        <v>53</v>
      </c>
      <c r="AI947" t="s">
        <v>54</v>
      </c>
      <c r="AJ947">
        <v>2</v>
      </c>
      <c r="AK947">
        <v>1</v>
      </c>
      <c r="AL947">
        <v>1</v>
      </c>
      <c r="AM947" t="s">
        <v>55</v>
      </c>
      <c r="AN947" t="s">
        <v>56</v>
      </c>
      <c r="AP947">
        <v>1</v>
      </c>
      <c r="AQ947" t="s">
        <v>57</v>
      </c>
      <c r="AR947">
        <v>0</v>
      </c>
      <c r="AW947" t="s">
        <v>58</v>
      </c>
      <c r="AX947">
        <v>0</v>
      </c>
      <c r="AY947">
        <v>2</v>
      </c>
      <c r="AZ947">
        <v>1.9</v>
      </c>
      <c r="BA947">
        <v>1.9</v>
      </c>
      <c r="BB947" t="s">
        <v>59</v>
      </c>
    </row>
    <row r="948" spans="1:54" x14ac:dyDescent="0.2">
      <c r="A948" s="4" t="str">
        <f>VLOOKUP(F948,'Matching-Tabelle'!$A$57:$B$61,2,FALSE)</f>
        <v>claudio.goetz@tkb.ch</v>
      </c>
      <c r="B948" s="4" t="str">
        <f>VLOOKUP(J948,'Matching-Tabelle'!$A$1:$B$52,2,FALSE)</f>
        <v>WPI CTB</v>
      </c>
      <c r="C948" s="4">
        <v>0.6</v>
      </c>
      <c r="D948" s="4" t="s">
        <v>897</v>
      </c>
      <c r="E948" s="5">
        <v>42375</v>
      </c>
      <c r="F948" t="s">
        <v>873</v>
      </c>
      <c r="G948" t="s">
        <v>874</v>
      </c>
      <c r="H948" t="s">
        <v>875</v>
      </c>
      <c r="I948" s="1"/>
      <c r="J948">
        <v>927</v>
      </c>
      <c r="K948" t="s">
        <v>99</v>
      </c>
      <c r="L948" t="s">
        <v>100</v>
      </c>
      <c r="M948">
        <v>990001</v>
      </c>
      <c r="N948" t="s">
        <v>51</v>
      </c>
      <c r="O948">
        <v>0.6</v>
      </c>
      <c r="Q948">
        <v>0.6</v>
      </c>
      <c r="S948" t="s">
        <v>897</v>
      </c>
      <c r="AE948">
        <v>12</v>
      </c>
      <c r="AF948">
        <v>7.6</v>
      </c>
      <c r="AG948">
        <v>5</v>
      </c>
      <c r="AH948" t="s">
        <v>53</v>
      </c>
      <c r="AI948" t="s">
        <v>54</v>
      </c>
      <c r="AJ948">
        <v>2</v>
      </c>
      <c r="AK948">
        <v>1</v>
      </c>
      <c r="AL948">
        <v>1</v>
      </c>
      <c r="AM948" t="s">
        <v>55</v>
      </c>
      <c r="AN948" t="s">
        <v>56</v>
      </c>
      <c r="AP948">
        <v>1</v>
      </c>
      <c r="AQ948" t="s">
        <v>57</v>
      </c>
      <c r="AR948">
        <v>0</v>
      </c>
      <c r="AW948" t="s">
        <v>58</v>
      </c>
      <c r="AX948">
        <v>0</v>
      </c>
      <c r="AY948">
        <v>2</v>
      </c>
      <c r="AZ948">
        <v>0.6</v>
      </c>
      <c r="BA948">
        <v>0.6</v>
      </c>
      <c r="BB948" t="s">
        <v>59</v>
      </c>
    </row>
    <row r="949" spans="1:54" x14ac:dyDescent="0.2">
      <c r="A949" s="4" t="str">
        <f>VLOOKUP(F949,'Matching-Tabelle'!$A$57:$B$61,2,FALSE)</f>
        <v>claudio.goetz@tkb.ch</v>
      </c>
      <c r="B949" s="4" t="str">
        <f>VLOOKUP(J949,'Matching-Tabelle'!$A$1:$B$52,2,FALSE)</f>
        <v>WPI CTB</v>
      </c>
      <c r="C949" s="4">
        <v>0.9</v>
      </c>
      <c r="D949" s="4" t="s">
        <v>898</v>
      </c>
      <c r="E949" s="5">
        <v>42375</v>
      </c>
      <c r="F949" t="s">
        <v>873</v>
      </c>
      <c r="G949" t="s">
        <v>874</v>
      </c>
      <c r="H949" t="s">
        <v>875</v>
      </c>
      <c r="I949" s="1"/>
      <c r="J949">
        <v>936</v>
      </c>
      <c r="K949" t="s">
        <v>885</v>
      </c>
      <c r="L949" t="s">
        <v>886</v>
      </c>
      <c r="M949">
        <v>990001</v>
      </c>
      <c r="N949" t="s">
        <v>51</v>
      </c>
      <c r="O949">
        <v>0.9</v>
      </c>
      <c r="Q949">
        <v>0.9</v>
      </c>
      <c r="S949" t="s">
        <v>898</v>
      </c>
      <c r="AE949">
        <v>12</v>
      </c>
      <c r="AF949">
        <v>7.6</v>
      </c>
      <c r="AG949">
        <v>5</v>
      </c>
      <c r="AH949" t="s">
        <v>53</v>
      </c>
      <c r="AI949" t="s">
        <v>54</v>
      </c>
      <c r="AJ949">
        <v>2</v>
      </c>
      <c r="AK949">
        <v>1</v>
      </c>
      <c r="AL949">
        <v>1</v>
      </c>
      <c r="AM949" t="s">
        <v>55</v>
      </c>
      <c r="AN949" t="s">
        <v>56</v>
      </c>
      <c r="AP949">
        <v>1</v>
      </c>
      <c r="AQ949" t="s">
        <v>57</v>
      </c>
      <c r="AR949">
        <v>0</v>
      </c>
      <c r="AW949" t="s">
        <v>58</v>
      </c>
      <c r="AX949">
        <v>0</v>
      </c>
      <c r="AY949">
        <v>2</v>
      </c>
      <c r="AZ949">
        <v>0.9</v>
      </c>
      <c r="BA949">
        <v>0.9</v>
      </c>
      <c r="BB949" t="s">
        <v>59</v>
      </c>
    </row>
    <row r="950" spans="1:54" x14ac:dyDescent="0.2">
      <c r="A950" s="4" t="str">
        <f>VLOOKUP(F950,'Matching-Tabelle'!$A$57:$B$61,2,FALSE)</f>
        <v>claudio.goetz@tkb.ch</v>
      </c>
      <c r="B950" s="4" t="str">
        <f>VLOOKUP(J950,'Matching-Tabelle'!$A$1:$B$52,2,FALSE)</f>
        <v>WPI CTB</v>
      </c>
      <c r="C950" s="4">
        <v>0.3</v>
      </c>
      <c r="D950" s="4" t="s">
        <v>899</v>
      </c>
      <c r="E950" s="5">
        <v>42375</v>
      </c>
      <c r="F950" t="s">
        <v>873</v>
      </c>
      <c r="G950" t="s">
        <v>874</v>
      </c>
      <c r="H950" t="s">
        <v>875</v>
      </c>
      <c r="I950" s="1"/>
      <c r="J950">
        <v>927</v>
      </c>
      <c r="K950" t="s">
        <v>99</v>
      </c>
      <c r="L950" t="s">
        <v>100</v>
      </c>
      <c r="M950">
        <v>990001</v>
      </c>
      <c r="N950" t="s">
        <v>51</v>
      </c>
      <c r="O950">
        <v>0.3</v>
      </c>
      <c r="Q950">
        <v>0.3</v>
      </c>
      <c r="S950" t="s">
        <v>899</v>
      </c>
      <c r="AE950">
        <v>12</v>
      </c>
      <c r="AF950">
        <v>7.6</v>
      </c>
      <c r="AG950">
        <v>5</v>
      </c>
      <c r="AH950" t="s">
        <v>53</v>
      </c>
      <c r="AI950" t="s">
        <v>54</v>
      </c>
      <c r="AJ950">
        <v>2</v>
      </c>
      <c r="AK950">
        <v>1</v>
      </c>
      <c r="AL950">
        <v>1</v>
      </c>
      <c r="AM950" t="s">
        <v>55</v>
      </c>
      <c r="AN950" t="s">
        <v>56</v>
      </c>
      <c r="AP950">
        <v>1</v>
      </c>
      <c r="AQ950" t="s">
        <v>57</v>
      </c>
      <c r="AR950">
        <v>0</v>
      </c>
      <c r="AW950" t="s">
        <v>58</v>
      </c>
      <c r="AX950">
        <v>0</v>
      </c>
      <c r="AY950">
        <v>2</v>
      </c>
      <c r="AZ950">
        <v>0.3</v>
      </c>
      <c r="BA950">
        <v>0.3</v>
      </c>
      <c r="BB950" t="s">
        <v>59</v>
      </c>
    </row>
    <row r="951" spans="1:54" x14ac:dyDescent="0.2">
      <c r="A951" s="4" t="str">
        <f>VLOOKUP(F951,'Matching-Tabelle'!$A$57:$B$61,2,FALSE)</f>
        <v>claudio.goetz@tkb.ch</v>
      </c>
      <c r="B951" s="4" t="str">
        <f>VLOOKUP(J951,'Matching-Tabelle'!$A$1:$B$52,2,FALSE)</f>
        <v>WPI RTB</v>
      </c>
      <c r="C951" s="4">
        <v>0.3</v>
      </c>
      <c r="D951" s="4" t="s">
        <v>900</v>
      </c>
      <c r="E951" s="5">
        <v>42375</v>
      </c>
      <c r="F951" t="s">
        <v>873</v>
      </c>
      <c r="G951" t="s">
        <v>874</v>
      </c>
      <c r="H951" t="s">
        <v>875</v>
      </c>
      <c r="I951" s="1"/>
      <c r="J951">
        <v>29</v>
      </c>
      <c r="K951" t="s">
        <v>236</v>
      </c>
      <c r="L951" t="s">
        <v>237</v>
      </c>
      <c r="M951">
        <v>990001</v>
      </c>
      <c r="N951" t="s">
        <v>51</v>
      </c>
      <c r="O951">
        <v>0.3</v>
      </c>
      <c r="Q951">
        <v>0.3</v>
      </c>
      <c r="S951" t="s">
        <v>900</v>
      </c>
      <c r="AE951">
        <v>12</v>
      </c>
      <c r="AF951">
        <v>7.6</v>
      </c>
      <c r="AG951">
        <v>5</v>
      </c>
      <c r="AH951" t="s">
        <v>53</v>
      </c>
      <c r="AI951" t="s">
        <v>54</v>
      </c>
      <c r="AJ951">
        <v>2</v>
      </c>
      <c r="AK951">
        <v>1</v>
      </c>
      <c r="AL951">
        <v>1</v>
      </c>
      <c r="AM951" t="s">
        <v>55</v>
      </c>
      <c r="AN951" t="s">
        <v>56</v>
      </c>
      <c r="AP951">
        <v>1</v>
      </c>
      <c r="AQ951" t="s">
        <v>57</v>
      </c>
      <c r="AR951">
        <v>0</v>
      </c>
      <c r="AW951" t="s">
        <v>58</v>
      </c>
      <c r="AX951">
        <v>0</v>
      </c>
      <c r="AY951">
        <v>2</v>
      </c>
      <c r="AZ951">
        <v>0.3</v>
      </c>
      <c r="BA951">
        <v>0.3</v>
      </c>
      <c r="BB951" t="s">
        <v>59</v>
      </c>
    </row>
    <row r="952" spans="1:54" x14ac:dyDescent="0.2">
      <c r="A952" s="4" t="str">
        <f>VLOOKUP(F952,'Matching-Tabelle'!$A$57:$B$61,2,FALSE)</f>
        <v>claudio.goetz@tkb.ch</v>
      </c>
      <c r="B952" s="4" t="str">
        <f>VLOOKUP(J952,'Matching-Tabelle'!$A$1:$B$52,2,FALSE)</f>
        <v>WPI CTB</v>
      </c>
      <c r="C952" s="4">
        <v>0.3</v>
      </c>
      <c r="D952" s="4" t="s">
        <v>901</v>
      </c>
      <c r="E952" s="5">
        <v>42375</v>
      </c>
      <c r="F952" t="s">
        <v>873</v>
      </c>
      <c r="G952" t="s">
        <v>874</v>
      </c>
      <c r="H952" t="s">
        <v>875</v>
      </c>
      <c r="I952" s="1"/>
      <c r="J952">
        <v>921</v>
      </c>
      <c r="K952" t="s">
        <v>224</v>
      </c>
      <c r="L952" t="s">
        <v>225</v>
      </c>
      <c r="M952">
        <v>990001</v>
      </c>
      <c r="N952" t="s">
        <v>51</v>
      </c>
      <c r="O952">
        <v>0.3</v>
      </c>
      <c r="Q952">
        <v>0.3</v>
      </c>
      <c r="S952" t="s">
        <v>901</v>
      </c>
      <c r="AE952">
        <v>12</v>
      </c>
      <c r="AF952">
        <v>7.6</v>
      </c>
      <c r="AG952">
        <v>5</v>
      </c>
      <c r="AH952" t="s">
        <v>53</v>
      </c>
      <c r="AI952" t="s">
        <v>54</v>
      </c>
      <c r="AJ952">
        <v>2</v>
      </c>
      <c r="AK952">
        <v>1</v>
      </c>
      <c r="AL952">
        <v>1</v>
      </c>
      <c r="AM952" t="s">
        <v>55</v>
      </c>
      <c r="AN952" t="s">
        <v>56</v>
      </c>
      <c r="AP952">
        <v>1</v>
      </c>
      <c r="AQ952" t="s">
        <v>57</v>
      </c>
      <c r="AR952">
        <v>0</v>
      </c>
      <c r="AW952" t="s">
        <v>58</v>
      </c>
      <c r="AX952">
        <v>0</v>
      </c>
      <c r="AY952">
        <v>2</v>
      </c>
      <c r="AZ952">
        <v>0.3</v>
      </c>
      <c r="BA952">
        <v>0.3</v>
      </c>
      <c r="BB952" t="s">
        <v>59</v>
      </c>
    </row>
    <row r="953" spans="1:54" x14ac:dyDescent="0.2">
      <c r="A953" s="4" t="str">
        <f>VLOOKUP(F953,'Matching-Tabelle'!$A$57:$B$61,2,FALSE)</f>
        <v>claudio.goetz@tkb.ch</v>
      </c>
      <c r="B953" s="4" t="str">
        <f>VLOOKUP(J953,'Matching-Tabelle'!$A$1:$B$52,2,FALSE)</f>
        <v>WPI RTB</v>
      </c>
      <c r="C953" s="4">
        <v>0.7</v>
      </c>
      <c r="D953" s="4" t="s">
        <v>902</v>
      </c>
      <c r="E953" s="5">
        <v>42375</v>
      </c>
      <c r="F953" t="s">
        <v>873</v>
      </c>
      <c r="G953" t="s">
        <v>874</v>
      </c>
      <c r="H953" t="s">
        <v>875</v>
      </c>
      <c r="I953" s="1"/>
      <c r="J953">
        <v>29</v>
      </c>
      <c r="K953" t="s">
        <v>236</v>
      </c>
      <c r="L953" t="s">
        <v>237</v>
      </c>
      <c r="M953">
        <v>990001</v>
      </c>
      <c r="N953" t="s">
        <v>51</v>
      </c>
      <c r="O953">
        <v>0.7</v>
      </c>
      <c r="Q953">
        <v>0.7</v>
      </c>
      <c r="S953" t="s">
        <v>902</v>
      </c>
      <c r="AE953">
        <v>12</v>
      </c>
      <c r="AF953">
        <v>7.6</v>
      </c>
      <c r="AG953">
        <v>5</v>
      </c>
      <c r="AH953" t="s">
        <v>53</v>
      </c>
      <c r="AI953" t="s">
        <v>54</v>
      </c>
      <c r="AJ953">
        <v>2</v>
      </c>
      <c r="AK953">
        <v>1</v>
      </c>
      <c r="AL953">
        <v>1</v>
      </c>
      <c r="AM953" t="s">
        <v>55</v>
      </c>
      <c r="AN953" t="s">
        <v>56</v>
      </c>
      <c r="AP953">
        <v>1</v>
      </c>
      <c r="AQ953" t="s">
        <v>57</v>
      </c>
      <c r="AR953">
        <v>0</v>
      </c>
      <c r="AW953" t="s">
        <v>58</v>
      </c>
      <c r="AX953">
        <v>0</v>
      </c>
      <c r="AY953">
        <v>2</v>
      </c>
      <c r="AZ953">
        <v>0.7</v>
      </c>
      <c r="BA953">
        <v>0.7</v>
      </c>
      <c r="BB953" t="s">
        <v>59</v>
      </c>
    </row>
    <row r="954" spans="1:54" x14ac:dyDescent="0.2">
      <c r="A954" s="4" t="str">
        <f>VLOOKUP(F954,'Matching-Tabelle'!$A$57:$B$61,2,FALSE)</f>
        <v>claudio.goetz@tkb.ch</v>
      </c>
      <c r="B954" s="4" t="str">
        <f>VLOOKUP(J954,'Matching-Tabelle'!$A$1:$B$52,2,FALSE)</f>
        <v>WPI Führung</v>
      </c>
      <c r="C954" s="4">
        <v>0.2</v>
      </c>
      <c r="D954" s="4" t="s">
        <v>903</v>
      </c>
      <c r="E954" s="5">
        <v>42375</v>
      </c>
      <c r="F954" t="s">
        <v>873</v>
      </c>
      <c r="G954" t="s">
        <v>874</v>
      </c>
      <c r="H954" t="s">
        <v>875</v>
      </c>
      <c r="I954" s="1"/>
      <c r="J954">
        <v>26</v>
      </c>
      <c r="K954" t="s">
        <v>130</v>
      </c>
      <c r="L954" t="s">
        <v>131</v>
      </c>
      <c r="M954">
        <v>990001</v>
      </c>
      <c r="N954" t="s">
        <v>51</v>
      </c>
      <c r="O954">
        <v>0.2</v>
      </c>
      <c r="Q954">
        <v>0.2</v>
      </c>
      <c r="S954" t="s">
        <v>903</v>
      </c>
      <c r="AE954">
        <v>12</v>
      </c>
      <c r="AF954">
        <v>7.6</v>
      </c>
      <c r="AG954">
        <v>5</v>
      </c>
      <c r="AH954" t="s">
        <v>53</v>
      </c>
      <c r="AI954" t="s">
        <v>54</v>
      </c>
      <c r="AJ954">
        <v>2</v>
      </c>
      <c r="AK954">
        <v>1</v>
      </c>
      <c r="AL954">
        <v>1</v>
      </c>
      <c r="AM954" t="s">
        <v>55</v>
      </c>
      <c r="AN954" t="s">
        <v>56</v>
      </c>
      <c r="AP954">
        <v>1</v>
      </c>
      <c r="AQ954" t="s">
        <v>57</v>
      </c>
      <c r="AR954">
        <v>0</v>
      </c>
      <c r="AW954" t="s">
        <v>58</v>
      </c>
      <c r="AX954">
        <v>0</v>
      </c>
      <c r="AY954">
        <v>2</v>
      </c>
      <c r="AZ954">
        <v>0.2</v>
      </c>
      <c r="BA954">
        <v>0.2</v>
      </c>
      <c r="BB954" t="s">
        <v>59</v>
      </c>
    </row>
    <row r="955" spans="1:54" x14ac:dyDescent="0.2">
      <c r="A955" s="4" t="str">
        <f>VLOOKUP(F955,'Matching-Tabelle'!$A$57:$B$61,2,FALSE)</f>
        <v>claudio.goetz@tkb.ch</v>
      </c>
      <c r="B955" s="4" t="str">
        <f>VLOOKUP(J955,'Matching-Tabelle'!$A$1:$B$52,2,FALSE)</f>
        <v>WPI CTB</v>
      </c>
      <c r="C955" s="4">
        <v>0.6</v>
      </c>
      <c r="D955" s="4" t="s">
        <v>904</v>
      </c>
      <c r="E955" s="5">
        <v>42375</v>
      </c>
      <c r="F955" t="s">
        <v>873</v>
      </c>
      <c r="G955" t="s">
        <v>874</v>
      </c>
      <c r="H955" t="s">
        <v>875</v>
      </c>
      <c r="I955" s="1"/>
      <c r="J955">
        <v>18</v>
      </c>
      <c r="K955" t="s">
        <v>594</v>
      </c>
      <c r="L955" t="s">
        <v>595</v>
      </c>
      <c r="M955">
        <v>990001</v>
      </c>
      <c r="N955" t="s">
        <v>51</v>
      </c>
      <c r="O955">
        <v>0.6</v>
      </c>
      <c r="Q955">
        <v>0.6</v>
      </c>
      <c r="S955" t="s">
        <v>904</v>
      </c>
      <c r="AE955">
        <v>12</v>
      </c>
      <c r="AF955">
        <v>7.6</v>
      </c>
      <c r="AG955">
        <v>5</v>
      </c>
      <c r="AH955" t="s">
        <v>53</v>
      </c>
      <c r="AI955" t="s">
        <v>54</v>
      </c>
      <c r="AJ955">
        <v>2</v>
      </c>
      <c r="AK955">
        <v>1</v>
      </c>
      <c r="AL955">
        <v>1</v>
      </c>
      <c r="AM955" t="s">
        <v>55</v>
      </c>
      <c r="AN955" t="s">
        <v>56</v>
      </c>
      <c r="AP955">
        <v>1</v>
      </c>
      <c r="AQ955" t="s">
        <v>57</v>
      </c>
      <c r="AR955">
        <v>0</v>
      </c>
      <c r="AW955" t="s">
        <v>58</v>
      </c>
      <c r="AX955">
        <v>0</v>
      </c>
      <c r="AY955">
        <v>2</v>
      </c>
      <c r="AZ955">
        <v>0.6</v>
      </c>
      <c r="BA955">
        <v>0.6</v>
      </c>
      <c r="BB955" t="s">
        <v>59</v>
      </c>
    </row>
    <row r="956" spans="1:54" x14ac:dyDescent="0.2">
      <c r="A956" s="4" t="str">
        <f>VLOOKUP(F956,'Matching-Tabelle'!$A$57:$B$61,2,FALSE)</f>
        <v>claudio.goetz@tkb.ch</v>
      </c>
      <c r="B956" s="4" t="str">
        <f>VLOOKUP(J956,'Matching-Tabelle'!$A$1:$B$52,2,FALSE)</f>
        <v>WPI CTB</v>
      </c>
      <c r="C956" s="4">
        <v>0.5</v>
      </c>
      <c r="D956" s="4" t="s">
        <v>905</v>
      </c>
      <c r="E956" s="5">
        <v>42375</v>
      </c>
      <c r="F956" t="s">
        <v>873</v>
      </c>
      <c r="G956" t="s">
        <v>874</v>
      </c>
      <c r="H956" t="s">
        <v>875</v>
      </c>
      <c r="I956" s="1"/>
      <c r="J956">
        <v>927</v>
      </c>
      <c r="K956" t="s">
        <v>99</v>
      </c>
      <c r="L956" t="s">
        <v>100</v>
      </c>
      <c r="M956">
        <v>990001</v>
      </c>
      <c r="N956" t="s">
        <v>51</v>
      </c>
      <c r="O956">
        <v>0.5</v>
      </c>
      <c r="Q956">
        <v>0.5</v>
      </c>
      <c r="S956" t="s">
        <v>905</v>
      </c>
      <c r="AE956">
        <v>12</v>
      </c>
      <c r="AF956">
        <v>7.6</v>
      </c>
      <c r="AG956">
        <v>5</v>
      </c>
      <c r="AH956" t="s">
        <v>53</v>
      </c>
      <c r="AI956" t="s">
        <v>54</v>
      </c>
      <c r="AJ956">
        <v>2</v>
      </c>
      <c r="AK956">
        <v>1</v>
      </c>
      <c r="AL956">
        <v>1</v>
      </c>
      <c r="AM956" t="s">
        <v>55</v>
      </c>
      <c r="AN956" t="s">
        <v>56</v>
      </c>
      <c r="AP956">
        <v>1</v>
      </c>
      <c r="AQ956" t="s">
        <v>57</v>
      </c>
      <c r="AR956">
        <v>0</v>
      </c>
      <c r="AW956" t="s">
        <v>58</v>
      </c>
      <c r="AX956">
        <v>0</v>
      </c>
      <c r="AY956">
        <v>2</v>
      </c>
      <c r="AZ956">
        <v>0.5</v>
      </c>
      <c r="BA956">
        <v>0.5</v>
      </c>
      <c r="BB956" t="s">
        <v>59</v>
      </c>
    </row>
    <row r="957" spans="1:54" x14ac:dyDescent="0.2">
      <c r="A957" s="4" t="str">
        <f>VLOOKUP(F957,'Matching-Tabelle'!$A$57:$B$61,2,FALSE)</f>
        <v>claudio.goetz@tkb.ch</v>
      </c>
      <c r="B957" s="4" t="str">
        <f>VLOOKUP(J957,'Matching-Tabelle'!$A$1:$B$52,2,FALSE)</f>
        <v>WPI Führung</v>
      </c>
      <c r="C957" s="4">
        <v>0.7</v>
      </c>
      <c r="D957" s="4" t="s">
        <v>906</v>
      </c>
      <c r="E957" s="5">
        <v>42375</v>
      </c>
      <c r="F957" t="s">
        <v>873</v>
      </c>
      <c r="G957" t="s">
        <v>874</v>
      </c>
      <c r="H957" t="s">
        <v>875</v>
      </c>
      <c r="I957" s="1"/>
      <c r="J957">
        <v>26</v>
      </c>
      <c r="K957" t="s">
        <v>130</v>
      </c>
      <c r="L957" t="s">
        <v>131</v>
      </c>
      <c r="M957">
        <v>990001</v>
      </c>
      <c r="N957" t="s">
        <v>51</v>
      </c>
      <c r="O957">
        <v>0.7</v>
      </c>
      <c r="Q957">
        <v>0.7</v>
      </c>
      <c r="S957" t="s">
        <v>906</v>
      </c>
      <c r="AE957">
        <v>12</v>
      </c>
      <c r="AF957">
        <v>7.6</v>
      </c>
      <c r="AG957">
        <v>5</v>
      </c>
      <c r="AH957" t="s">
        <v>53</v>
      </c>
      <c r="AI957" t="s">
        <v>54</v>
      </c>
      <c r="AJ957">
        <v>2</v>
      </c>
      <c r="AK957">
        <v>1</v>
      </c>
      <c r="AL957">
        <v>1</v>
      </c>
      <c r="AM957" t="s">
        <v>55</v>
      </c>
      <c r="AN957" t="s">
        <v>56</v>
      </c>
      <c r="AP957">
        <v>1</v>
      </c>
      <c r="AQ957" t="s">
        <v>57</v>
      </c>
      <c r="AR957">
        <v>0</v>
      </c>
      <c r="AW957" t="s">
        <v>58</v>
      </c>
      <c r="AX957">
        <v>0</v>
      </c>
      <c r="AY957">
        <v>2</v>
      </c>
      <c r="AZ957">
        <v>0.7</v>
      </c>
      <c r="BA957">
        <v>0.7</v>
      </c>
      <c r="BB957" t="s">
        <v>59</v>
      </c>
    </row>
    <row r="958" spans="1:54" x14ac:dyDescent="0.2">
      <c r="A958" s="4" t="str">
        <f>VLOOKUP(F958,'Matching-Tabelle'!$A$57:$B$61,2,FALSE)</f>
        <v>claudio.goetz@tkb.ch</v>
      </c>
      <c r="B958" s="4" t="str">
        <f>VLOOKUP(J958,'Matching-Tabelle'!$A$1:$B$52,2,FALSE)</f>
        <v>WPI CTB</v>
      </c>
      <c r="C958" s="4">
        <v>0.3</v>
      </c>
      <c r="D958" s="4" t="s">
        <v>907</v>
      </c>
      <c r="E958" s="5">
        <v>42375</v>
      </c>
      <c r="F958" t="s">
        <v>873</v>
      </c>
      <c r="G958" t="s">
        <v>874</v>
      </c>
      <c r="H958" t="s">
        <v>875</v>
      </c>
      <c r="I958" s="1"/>
      <c r="J958">
        <v>927</v>
      </c>
      <c r="K958" t="s">
        <v>99</v>
      </c>
      <c r="L958" t="s">
        <v>100</v>
      </c>
      <c r="M958">
        <v>990001</v>
      </c>
      <c r="N958" t="s">
        <v>51</v>
      </c>
      <c r="O958">
        <v>0.3</v>
      </c>
      <c r="Q958">
        <v>0.3</v>
      </c>
      <c r="S958" t="s">
        <v>907</v>
      </c>
      <c r="AE958">
        <v>12</v>
      </c>
      <c r="AF958">
        <v>7.6</v>
      </c>
      <c r="AG958">
        <v>5</v>
      </c>
      <c r="AH958" t="s">
        <v>53</v>
      </c>
      <c r="AI958" t="s">
        <v>54</v>
      </c>
      <c r="AJ958">
        <v>2</v>
      </c>
      <c r="AK958">
        <v>1</v>
      </c>
      <c r="AL958">
        <v>1</v>
      </c>
      <c r="AM958" t="s">
        <v>55</v>
      </c>
      <c r="AN958" t="s">
        <v>56</v>
      </c>
      <c r="AP958">
        <v>1</v>
      </c>
      <c r="AQ958" t="s">
        <v>57</v>
      </c>
      <c r="AR958">
        <v>0</v>
      </c>
      <c r="AW958" t="s">
        <v>58</v>
      </c>
      <c r="AX958">
        <v>0</v>
      </c>
      <c r="AY958">
        <v>2</v>
      </c>
      <c r="AZ958">
        <v>0.3</v>
      </c>
      <c r="BA958">
        <v>0.3</v>
      </c>
      <c r="BB958" t="s">
        <v>59</v>
      </c>
    </row>
    <row r="959" spans="1:54" x14ac:dyDescent="0.2">
      <c r="A959" s="4" t="str">
        <f>VLOOKUP(F959,'Matching-Tabelle'!$A$57:$B$61,2,FALSE)</f>
        <v>claudio.goetz@tkb.ch</v>
      </c>
      <c r="B959" s="4" t="str">
        <f>VLOOKUP(J959,'Matching-Tabelle'!$A$1:$B$52,2,FALSE)</f>
        <v>Proj. Optima</v>
      </c>
      <c r="C959" s="4">
        <v>0.6</v>
      </c>
      <c r="D959" s="4" t="s">
        <v>908</v>
      </c>
      <c r="E959" s="5">
        <v>42375</v>
      </c>
      <c r="F959" t="s">
        <v>873</v>
      </c>
      <c r="G959" t="s">
        <v>874</v>
      </c>
      <c r="H959" t="s">
        <v>875</v>
      </c>
      <c r="I959" s="1"/>
      <c r="J959">
        <v>211</v>
      </c>
      <c r="K959" t="s">
        <v>79</v>
      </c>
      <c r="L959" t="s">
        <v>80</v>
      </c>
      <c r="M959">
        <v>990001</v>
      </c>
      <c r="N959" t="s">
        <v>51</v>
      </c>
      <c r="O959">
        <v>0.6</v>
      </c>
      <c r="Q959">
        <v>0.6</v>
      </c>
      <c r="S959" t="s">
        <v>908</v>
      </c>
      <c r="AE959">
        <v>12</v>
      </c>
      <c r="AF959">
        <v>7.6</v>
      </c>
      <c r="AG959">
        <v>5</v>
      </c>
      <c r="AH959" t="s">
        <v>53</v>
      </c>
      <c r="AI959" t="s">
        <v>54</v>
      </c>
      <c r="AJ959">
        <v>2</v>
      </c>
      <c r="AK959">
        <v>1</v>
      </c>
      <c r="AL959">
        <v>1</v>
      </c>
      <c r="AM959" t="s">
        <v>55</v>
      </c>
      <c r="AN959" t="s">
        <v>56</v>
      </c>
      <c r="AP959">
        <v>1</v>
      </c>
      <c r="AQ959" t="s">
        <v>57</v>
      </c>
      <c r="AR959">
        <v>0</v>
      </c>
      <c r="AW959" t="s">
        <v>58</v>
      </c>
      <c r="AX959">
        <v>0</v>
      </c>
      <c r="AY959">
        <v>2</v>
      </c>
      <c r="AZ959">
        <v>0.6</v>
      </c>
      <c r="BA959">
        <v>0.6</v>
      </c>
      <c r="BB959" t="s">
        <v>59</v>
      </c>
    </row>
    <row r="960" spans="1:54" x14ac:dyDescent="0.2">
      <c r="A960" s="4" t="str">
        <f>VLOOKUP(F960,'Matching-Tabelle'!$A$57:$B$61,2,FALSE)</f>
        <v>claudio.goetz@tkb.ch</v>
      </c>
      <c r="B960" s="4" t="str">
        <f>VLOOKUP(J960,'Matching-Tabelle'!$A$1:$B$52,2,FALSE)</f>
        <v>Proj. Optima</v>
      </c>
      <c r="C960" s="4">
        <v>3.1</v>
      </c>
      <c r="D960" s="4" t="s">
        <v>909</v>
      </c>
      <c r="E960" s="5">
        <v>42375</v>
      </c>
      <c r="F960" t="s">
        <v>873</v>
      </c>
      <c r="G960" t="s">
        <v>874</v>
      </c>
      <c r="H960" t="s">
        <v>875</v>
      </c>
      <c r="I960" s="1"/>
      <c r="J960">
        <v>211</v>
      </c>
      <c r="K960" t="s">
        <v>79</v>
      </c>
      <c r="L960" t="s">
        <v>80</v>
      </c>
      <c r="M960">
        <v>990001</v>
      </c>
      <c r="N960" t="s">
        <v>51</v>
      </c>
      <c r="O960">
        <v>3.1</v>
      </c>
      <c r="Q960">
        <v>3.1</v>
      </c>
      <c r="S960" t="s">
        <v>909</v>
      </c>
      <c r="AE960">
        <v>12</v>
      </c>
      <c r="AF960">
        <v>7.6</v>
      </c>
      <c r="AG960">
        <v>5</v>
      </c>
      <c r="AH960" t="s">
        <v>53</v>
      </c>
      <c r="AI960" t="s">
        <v>54</v>
      </c>
      <c r="AJ960">
        <v>2</v>
      </c>
      <c r="AK960">
        <v>1</v>
      </c>
      <c r="AL960">
        <v>1</v>
      </c>
      <c r="AM960" t="s">
        <v>55</v>
      </c>
      <c r="AN960" t="s">
        <v>56</v>
      </c>
      <c r="AP960">
        <v>1</v>
      </c>
      <c r="AQ960" t="s">
        <v>57</v>
      </c>
      <c r="AR960">
        <v>0</v>
      </c>
      <c r="AW960" t="s">
        <v>58</v>
      </c>
      <c r="AX960">
        <v>0</v>
      </c>
      <c r="AY960">
        <v>2</v>
      </c>
      <c r="AZ960">
        <v>3.1</v>
      </c>
      <c r="BA960">
        <v>3.1</v>
      </c>
      <c r="BB960" t="s">
        <v>59</v>
      </c>
    </row>
    <row r="961" spans="1:54" x14ac:dyDescent="0.2">
      <c r="A961" s="4" t="str">
        <f>VLOOKUP(F961,'Matching-Tabelle'!$A$57:$B$61,2,FALSE)</f>
        <v>claudio.goetz@tkb.ch</v>
      </c>
      <c r="B961" s="4" t="str">
        <f>VLOOKUP(J961,'Matching-Tabelle'!$A$1:$B$52,2,FALSE)</f>
        <v>WPI CTB</v>
      </c>
      <c r="C961" s="4">
        <v>0.5</v>
      </c>
      <c r="D961" s="4" t="s">
        <v>910</v>
      </c>
      <c r="E961" s="5">
        <v>42376</v>
      </c>
      <c r="F961" t="s">
        <v>873</v>
      </c>
      <c r="G961" t="s">
        <v>874</v>
      </c>
      <c r="H961" t="s">
        <v>875</v>
      </c>
      <c r="I961" s="1"/>
      <c r="J961">
        <v>922</v>
      </c>
      <c r="K961" t="s">
        <v>134</v>
      </c>
      <c r="L961" t="s">
        <v>135</v>
      </c>
      <c r="M961">
        <v>990001</v>
      </c>
      <c r="N961" t="s">
        <v>51</v>
      </c>
      <c r="O961">
        <v>0.5</v>
      </c>
      <c r="Q961">
        <v>0.5</v>
      </c>
      <c r="S961" t="s">
        <v>910</v>
      </c>
      <c r="AE961">
        <v>12</v>
      </c>
      <c r="AF961">
        <v>7.6</v>
      </c>
      <c r="AG961">
        <v>5</v>
      </c>
      <c r="AH961" t="s">
        <v>53</v>
      </c>
      <c r="AI961" t="s">
        <v>54</v>
      </c>
      <c r="AJ961">
        <v>2</v>
      </c>
      <c r="AK961">
        <v>1</v>
      </c>
      <c r="AL961">
        <v>1</v>
      </c>
      <c r="AM961" t="s">
        <v>55</v>
      </c>
      <c r="AN961" t="s">
        <v>56</v>
      </c>
      <c r="AP961">
        <v>1</v>
      </c>
      <c r="AQ961" t="s">
        <v>57</v>
      </c>
      <c r="AR961">
        <v>0</v>
      </c>
      <c r="AW961" t="s">
        <v>58</v>
      </c>
      <c r="AX961">
        <v>0</v>
      </c>
      <c r="AY961">
        <v>2</v>
      </c>
      <c r="AZ961">
        <v>0.5</v>
      </c>
      <c r="BA961">
        <v>0.5</v>
      </c>
      <c r="BB961" t="s">
        <v>59</v>
      </c>
    </row>
    <row r="962" spans="1:54" x14ac:dyDescent="0.2">
      <c r="A962" s="4" t="str">
        <f>VLOOKUP(F962,'Matching-Tabelle'!$A$57:$B$61,2,FALSE)</f>
        <v>claudio.goetz@tkb.ch</v>
      </c>
      <c r="B962" s="4" t="str">
        <f>VLOOKUP(J962,'Matching-Tabelle'!$A$1:$B$52,2,FALSE)</f>
        <v>Proj. Optima</v>
      </c>
      <c r="C962" s="4">
        <v>1</v>
      </c>
      <c r="D962" s="4" t="s">
        <v>911</v>
      </c>
      <c r="E962" s="5">
        <v>42376</v>
      </c>
      <c r="F962" t="s">
        <v>873</v>
      </c>
      <c r="G962" t="s">
        <v>874</v>
      </c>
      <c r="H962" t="s">
        <v>875</v>
      </c>
      <c r="I962" s="1"/>
      <c r="J962">
        <v>211</v>
      </c>
      <c r="K962" t="s">
        <v>79</v>
      </c>
      <c r="L962" t="s">
        <v>80</v>
      </c>
      <c r="M962">
        <v>990001</v>
      </c>
      <c r="N962" t="s">
        <v>51</v>
      </c>
      <c r="O962">
        <v>1</v>
      </c>
      <c r="Q962">
        <v>1</v>
      </c>
      <c r="S962" t="s">
        <v>911</v>
      </c>
      <c r="AE962">
        <v>12</v>
      </c>
      <c r="AF962">
        <v>7.6</v>
      </c>
      <c r="AG962">
        <v>5</v>
      </c>
      <c r="AH962" t="s">
        <v>53</v>
      </c>
      <c r="AI962" t="s">
        <v>54</v>
      </c>
      <c r="AJ962">
        <v>2</v>
      </c>
      <c r="AK962">
        <v>1</v>
      </c>
      <c r="AL962">
        <v>1</v>
      </c>
      <c r="AM962" t="s">
        <v>55</v>
      </c>
      <c r="AN962" t="s">
        <v>56</v>
      </c>
      <c r="AP962">
        <v>1</v>
      </c>
      <c r="AQ962" t="s">
        <v>57</v>
      </c>
      <c r="AR962">
        <v>0</v>
      </c>
      <c r="AW962" t="s">
        <v>58</v>
      </c>
      <c r="AX962">
        <v>0</v>
      </c>
      <c r="AY962">
        <v>2</v>
      </c>
      <c r="AZ962">
        <v>1</v>
      </c>
      <c r="BA962">
        <v>1</v>
      </c>
      <c r="BB962" t="s">
        <v>59</v>
      </c>
    </row>
    <row r="963" spans="1:54" x14ac:dyDescent="0.2">
      <c r="A963" s="4" t="str">
        <f>VLOOKUP(F963,'Matching-Tabelle'!$A$57:$B$61,2,FALSE)</f>
        <v>claudio.goetz@tkb.ch</v>
      </c>
      <c r="B963" s="4" t="str">
        <f>VLOOKUP(J963,'Matching-Tabelle'!$A$1:$B$52,2,FALSE)</f>
        <v>Proj. Optima</v>
      </c>
      <c r="C963" s="4">
        <v>0.5</v>
      </c>
      <c r="D963" s="4" t="s">
        <v>912</v>
      </c>
      <c r="E963" s="5">
        <v>42376</v>
      </c>
      <c r="F963" t="s">
        <v>873</v>
      </c>
      <c r="G963" t="s">
        <v>874</v>
      </c>
      <c r="H963" t="s">
        <v>875</v>
      </c>
      <c r="I963" s="1"/>
      <c r="J963">
        <v>211</v>
      </c>
      <c r="K963" t="s">
        <v>79</v>
      </c>
      <c r="L963" t="s">
        <v>80</v>
      </c>
      <c r="M963">
        <v>990001</v>
      </c>
      <c r="N963" t="s">
        <v>51</v>
      </c>
      <c r="O963">
        <v>0.5</v>
      </c>
      <c r="Q963">
        <v>0.5</v>
      </c>
      <c r="S963" t="s">
        <v>912</v>
      </c>
      <c r="AE963">
        <v>12</v>
      </c>
      <c r="AF963">
        <v>7.6</v>
      </c>
      <c r="AG963">
        <v>5</v>
      </c>
      <c r="AH963" t="s">
        <v>53</v>
      </c>
      <c r="AI963" t="s">
        <v>54</v>
      </c>
      <c r="AJ963">
        <v>2</v>
      </c>
      <c r="AK963">
        <v>1</v>
      </c>
      <c r="AL963">
        <v>1</v>
      </c>
      <c r="AM963" t="s">
        <v>55</v>
      </c>
      <c r="AN963" t="s">
        <v>56</v>
      </c>
      <c r="AP963">
        <v>1</v>
      </c>
      <c r="AQ963" t="s">
        <v>57</v>
      </c>
      <c r="AR963">
        <v>0</v>
      </c>
      <c r="AW963" t="s">
        <v>58</v>
      </c>
      <c r="AX963">
        <v>0</v>
      </c>
      <c r="AY963">
        <v>2</v>
      </c>
      <c r="AZ963">
        <v>0.5</v>
      </c>
      <c r="BA963">
        <v>0.5</v>
      </c>
      <c r="BB963" t="s">
        <v>59</v>
      </c>
    </row>
    <row r="964" spans="1:54" x14ac:dyDescent="0.2">
      <c r="A964" s="4" t="str">
        <f>VLOOKUP(F964,'Matching-Tabelle'!$A$57:$B$61,2,FALSE)</f>
        <v>claudio.goetz@tkb.ch</v>
      </c>
      <c r="B964" s="4" t="str">
        <f>VLOOKUP(J964,'Matching-Tabelle'!$A$1:$B$52,2,FALSE)</f>
        <v>WPI CTB</v>
      </c>
      <c r="C964" s="4">
        <v>2.5</v>
      </c>
      <c r="D964" s="4" t="s">
        <v>913</v>
      </c>
      <c r="E964" s="5">
        <v>42376</v>
      </c>
      <c r="F964" t="s">
        <v>873</v>
      </c>
      <c r="G964" t="s">
        <v>874</v>
      </c>
      <c r="H964" t="s">
        <v>875</v>
      </c>
      <c r="I964" s="1"/>
      <c r="J964">
        <v>925</v>
      </c>
      <c r="K964" t="s">
        <v>49</v>
      </c>
      <c r="L964" t="s">
        <v>50</v>
      </c>
      <c r="M964">
        <v>990001</v>
      </c>
      <c r="N964" t="s">
        <v>51</v>
      </c>
      <c r="O964">
        <v>2.5</v>
      </c>
      <c r="Q964">
        <v>2.5</v>
      </c>
      <c r="S964" t="s">
        <v>913</v>
      </c>
      <c r="AE964">
        <v>12</v>
      </c>
      <c r="AF964">
        <v>7.6</v>
      </c>
      <c r="AG964">
        <v>5</v>
      </c>
      <c r="AH964" t="s">
        <v>53</v>
      </c>
      <c r="AI964" t="s">
        <v>54</v>
      </c>
      <c r="AJ964">
        <v>2</v>
      </c>
      <c r="AK964">
        <v>1</v>
      </c>
      <c r="AL964">
        <v>1</v>
      </c>
      <c r="AM964" t="s">
        <v>55</v>
      </c>
      <c r="AN964" t="s">
        <v>56</v>
      </c>
      <c r="AP964">
        <v>1</v>
      </c>
      <c r="AQ964" t="s">
        <v>57</v>
      </c>
      <c r="AR964">
        <v>0</v>
      </c>
      <c r="AW964" t="s">
        <v>58</v>
      </c>
      <c r="AX964">
        <v>0</v>
      </c>
      <c r="AY964">
        <v>2</v>
      </c>
      <c r="AZ964">
        <v>2.5</v>
      </c>
      <c r="BA964">
        <v>2.5</v>
      </c>
      <c r="BB964" t="s">
        <v>59</v>
      </c>
    </row>
    <row r="965" spans="1:54" x14ac:dyDescent="0.2">
      <c r="A965" s="4" t="str">
        <f>VLOOKUP(F965,'Matching-Tabelle'!$A$57:$B$61,2,FALSE)</f>
        <v>claudio.goetz@tkb.ch</v>
      </c>
      <c r="B965" s="4" t="str">
        <f>VLOOKUP(J965,'Matching-Tabelle'!$A$1:$B$52,2,FALSE)</f>
        <v>WPI RTB</v>
      </c>
      <c r="C965" s="4">
        <v>3.5</v>
      </c>
      <c r="D965" s="4" t="s">
        <v>914</v>
      </c>
      <c r="E965" s="5">
        <v>42376</v>
      </c>
      <c r="F965" t="s">
        <v>873</v>
      </c>
      <c r="G965" t="s">
        <v>874</v>
      </c>
      <c r="H965" t="s">
        <v>875</v>
      </c>
      <c r="I965" s="1"/>
      <c r="J965">
        <v>36</v>
      </c>
      <c r="K965" t="s">
        <v>893</v>
      </c>
      <c r="L965" t="s">
        <v>894</v>
      </c>
      <c r="M965">
        <v>990001</v>
      </c>
      <c r="N965" t="s">
        <v>51</v>
      </c>
      <c r="O965">
        <v>3.5</v>
      </c>
      <c r="Q965">
        <v>3.5</v>
      </c>
      <c r="S965" t="s">
        <v>914</v>
      </c>
      <c r="AE965">
        <v>12</v>
      </c>
      <c r="AF965">
        <v>7.6</v>
      </c>
      <c r="AG965">
        <v>5</v>
      </c>
      <c r="AH965" t="s">
        <v>53</v>
      </c>
      <c r="AI965" t="s">
        <v>54</v>
      </c>
      <c r="AJ965">
        <v>2</v>
      </c>
      <c r="AK965">
        <v>1</v>
      </c>
      <c r="AL965">
        <v>1</v>
      </c>
      <c r="AM965" t="s">
        <v>55</v>
      </c>
      <c r="AN965" t="s">
        <v>56</v>
      </c>
      <c r="AP965">
        <v>1</v>
      </c>
      <c r="AQ965" t="s">
        <v>57</v>
      </c>
      <c r="AR965">
        <v>0</v>
      </c>
      <c r="AW965" t="s">
        <v>58</v>
      </c>
      <c r="AX965">
        <v>0</v>
      </c>
      <c r="AY965">
        <v>2</v>
      </c>
      <c r="AZ965">
        <v>3.5</v>
      </c>
      <c r="BA965">
        <v>3.5</v>
      </c>
      <c r="BB965" t="s">
        <v>59</v>
      </c>
    </row>
    <row r="966" spans="1:54" x14ac:dyDescent="0.2">
      <c r="A966" s="4" t="str">
        <f>VLOOKUP(F966,'Matching-Tabelle'!$A$57:$B$61,2,FALSE)</f>
        <v>claudio.goetz@tkb.ch</v>
      </c>
      <c r="B966" s="4" t="str">
        <f>VLOOKUP(J966,'Matching-Tabelle'!$A$1:$B$52,2,FALSE)</f>
        <v>WPI CTB</v>
      </c>
      <c r="C966" s="4">
        <v>0.9</v>
      </c>
      <c r="D966" s="4" t="s">
        <v>915</v>
      </c>
      <c r="E966" s="5">
        <v>42376</v>
      </c>
      <c r="F966" t="s">
        <v>873</v>
      </c>
      <c r="G966" t="s">
        <v>874</v>
      </c>
      <c r="H966" t="s">
        <v>875</v>
      </c>
      <c r="I966" s="1"/>
      <c r="J966">
        <v>925</v>
      </c>
      <c r="K966" t="s">
        <v>49</v>
      </c>
      <c r="L966" t="s">
        <v>50</v>
      </c>
      <c r="M966">
        <v>990001</v>
      </c>
      <c r="N966" t="s">
        <v>51</v>
      </c>
      <c r="O966">
        <v>0.9</v>
      </c>
      <c r="Q966">
        <v>0.9</v>
      </c>
      <c r="S966" t="s">
        <v>915</v>
      </c>
      <c r="AE966">
        <v>12</v>
      </c>
      <c r="AF966">
        <v>7.6</v>
      </c>
      <c r="AG966">
        <v>5</v>
      </c>
      <c r="AH966" t="s">
        <v>53</v>
      </c>
      <c r="AI966" t="s">
        <v>54</v>
      </c>
      <c r="AJ966">
        <v>2</v>
      </c>
      <c r="AK966">
        <v>1</v>
      </c>
      <c r="AL966">
        <v>1</v>
      </c>
      <c r="AM966" t="s">
        <v>55</v>
      </c>
      <c r="AN966" t="s">
        <v>56</v>
      </c>
      <c r="AP966">
        <v>1</v>
      </c>
      <c r="AQ966" t="s">
        <v>57</v>
      </c>
      <c r="AR966">
        <v>0</v>
      </c>
      <c r="AW966" t="s">
        <v>58</v>
      </c>
      <c r="AX966">
        <v>0</v>
      </c>
      <c r="AY966">
        <v>2</v>
      </c>
      <c r="AZ966">
        <v>0.9</v>
      </c>
      <c r="BA966">
        <v>0.9</v>
      </c>
      <c r="BB966" t="s">
        <v>59</v>
      </c>
    </row>
    <row r="967" spans="1:54" x14ac:dyDescent="0.2">
      <c r="A967" s="4" t="str">
        <f>VLOOKUP(F967,'Matching-Tabelle'!$A$57:$B$61,2,FALSE)</f>
        <v>claudio.goetz@tkb.ch</v>
      </c>
      <c r="B967" s="4" t="str">
        <f>VLOOKUP(J967,'Matching-Tabelle'!$A$1:$B$52,2,FALSE)</f>
        <v>WPI CTB</v>
      </c>
      <c r="C967" s="4">
        <v>0.4</v>
      </c>
      <c r="D967" s="4" t="s">
        <v>916</v>
      </c>
      <c r="E967" s="5">
        <v>42377</v>
      </c>
      <c r="F967" t="s">
        <v>873</v>
      </c>
      <c r="G967" t="s">
        <v>874</v>
      </c>
      <c r="H967" t="s">
        <v>875</v>
      </c>
      <c r="I967" s="1"/>
      <c r="J967">
        <v>927</v>
      </c>
      <c r="K967" t="s">
        <v>99</v>
      </c>
      <c r="L967" t="s">
        <v>100</v>
      </c>
      <c r="M967">
        <v>990001</v>
      </c>
      <c r="N967" t="s">
        <v>51</v>
      </c>
      <c r="O967">
        <v>0.4</v>
      </c>
      <c r="Q967">
        <v>0.4</v>
      </c>
      <c r="S967" t="s">
        <v>916</v>
      </c>
      <c r="AE967">
        <v>12</v>
      </c>
      <c r="AF967">
        <v>7.6</v>
      </c>
      <c r="AG967">
        <v>5</v>
      </c>
      <c r="AH967" t="s">
        <v>53</v>
      </c>
      <c r="AI967" t="s">
        <v>54</v>
      </c>
      <c r="AJ967">
        <v>2</v>
      </c>
      <c r="AK967">
        <v>1</v>
      </c>
      <c r="AL967">
        <v>1</v>
      </c>
      <c r="AM967" t="s">
        <v>55</v>
      </c>
      <c r="AN967" t="s">
        <v>56</v>
      </c>
      <c r="AP967">
        <v>1</v>
      </c>
      <c r="AQ967" t="s">
        <v>57</v>
      </c>
      <c r="AR967">
        <v>0</v>
      </c>
      <c r="AW967" t="s">
        <v>58</v>
      </c>
      <c r="AX967">
        <v>0</v>
      </c>
      <c r="AY967">
        <v>2</v>
      </c>
      <c r="AZ967">
        <v>0.4</v>
      </c>
      <c r="BA967">
        <v>0.4</v>
      </c>
      <c r="BB967" t="s">
        <v>59</v>
      </c>
    </row>
    <row r="968" spans="1:54" x14ac:dyDescent="0.2">
      <c r="A968" s="4" t="str">
        <f>VLOOKUP(F968,'Matching-Tabelle'!$A$57:$B$61,2,FALSE)</f>
        <v>claudio.goetz@tkb.ch</v>
      </c>
      <c r="B968" s="4" t="str">
        <f>VLOOKUP(J968,'Matching-Tabelle'!$A$1:$B$52,2,FALSE)</f>
        <v>WPI RTB</v>
      </c>
      <c r="C968" s="4">
        <v>1.6</v>
      </c>
      <c r="D968" s="4" t="s">
        <v>917</v>
      </c>
      <c r="E968" s="5">
        <v>42377</v>
      </c>
      <c r="F968" t="s">
        <v>873</v>
      </c>
      <c r="G968" t="s">
        <v>874</v>
      </c>
      <c r="H968" t="s">
        <v>875</v>
      </c>
      <c r="I968" s="1"/>
      <c r="J968">
        <v>25</v>
      </c>
      <c r="K968" t="s">
        <v>192</v>
      </c>
      <c r="L968" t="s">
        <v>193</v>
      </c>
      <c r="M968">
        <v>990001</v>
      </c>
      <c r="N968" t="s">
        <v>51</v>
      </c>
      <c r="O968">
        <v>1.6</v>
      </c>
      <c r="Q968">
        <v>1.6</v>
      </c>
      <c r="S968" t="s">
        <v>917</v>
      </c>
      <c r="AE968">
        <v>12</v>
      </c>
      <c r="AF968">
        <v>7.6</v>
      </c>
      <c r="AG968">
        <v>5</v>
      </c>
      <c r="AH968" t="s">
        <v>53</v>
      </c>
      <c r="AI968" t="s">
        <v>54</v>
      </c>
      <c r="AJ968">
        <v>2</v>
      </c>
      <c r="AK968">
        <v>1</v>
      </c>
      <c r="AL968">
        <v>1</v>
      </c>
      <c r="AM968" t="s">
        <v>55</v>
      </c>
      <c r="AN968" t="s">
        <v>56</v>
      </c>
      <c r="AP968">
        <v>1</v>
      </c>
      <c r="AQ968" t="s">
        <v>57</v>
      </c>
      <c r="AR968">
        <v>0</v>
      </c>
      <c r="AW968" t="s">
        <v>58</v>
      </c>
      <c r="AX968">
        <v>0</v>
      </c>
      <c r="AY968">
        <v>2</v>
      </c>
      <c r="AZ968">
        <v>1.6</v>
      </c>
      <c r="BA968">
        <v>1.6</v>
      </c>
      <c r="BB968" t="s">
        <v>59</v>
      </c>
    </row>
    <row r="969" spans="1:54" x14ac:dyDescent="0.2">
      <c r="A969" s="4" t="str">
        <f>VLOOKUP(F969,'Matching-Tabelle'!$A$57:$B$61,2,FALSE)</f>
        <v>claudio.goetz@tkb.ch</v>
      </c>
      <c r="B969" s="4" t="str">
        <f>VLOOKUP(J969,'Matching-Tabelle'!$A$1:$B$52,2,FALSE)</f>
        <v>WPI CTB</v>
      </c>
      <c r="C969" s="4">
        <v>2.9</v>
      </c>
      <c r="D969" s="4" t="s">
        <v>913</v>
      </c>
      <c r="E969" s="5">
        <v>42377</v>
      </c>
      <c r="F969" t="s">
        <v>873</v>
      </c>
      <c r="G969" t="s">
        <v>874</v>
      </c>
      <c r="H969" t="s">
        <v>875</v>
      </c>
      <c r="I969" s="1"/>
      <c r="J969">
        <v>925</v>
      </c>
      <c r="K969" t="s">
        <v>49</v>
      </c>
      <c r="L969" t="s">
        <v>50</v>
      </c>
      <c r="M969">
        <v>990001</v>
      </c>
      <c r="N969" t="s">
        <v>51</v>
      </c>
      <c r="O969">
        <v>2.9</v>
      </c>
      <c r="Q969">
        <v>2.9</v>
      </c>
      <c r="S969" t="s">
        <v>913</v>
      </c>
      <c r="AE969">
        <v>12</v>
      </c>
      <c r="AF969">
        <v>7.6</v>
      </c>
      <c r="AG969">
        <v>5</v>
      </c>
      <c r="AH969" t="s">
        <v>53</v>
      </c>
      <c r="AI969" t="s">
        <v>54</v>
      </c>
      <c r="AJ969">
        <v>2</v>
      </c>
      <c r="AK969">
        <v>1</v>
      </c>
      <c r="AL969">
        <v>1</v>
      </c>
      <c r="AM969" t="s">
        <v>55</v>
      </c>
      <c r="AN969" t="s">
        <v>56</v>
      </c>
      <c r="AP969">
        <v>1</v>
      </c>
      <c r="AQ969" t="s">
        <v>57</v>
      </c>
      <c r="AR969">
        <v>0</v>
      </c>
      <c r="AW969" t="s">
        <v>58</v>
      </c>
      <c r="AX969">
        <v>0</v>
      </c>
      <c r="AY969">
        <v>2</v>
      </c>
      <c r="AZ969">
        <v>2.9</v>
      </c>
      <c r="BA969">
        <v>2.9</v>
      </c>
      <c r="BB969" t="s">
        <v>59</v>
      </c>
    </row>
    <row r="970" spans="1:54" x14ac:dyDescent="0.2">
      <c r="A970" s="4" t="str">
        <f>VLOOKUP(F970,'Matching-Tabelle'!$A$57:$B$61,2,FALSE)</f>
        <v>claudio.goetz@tkb.ch</v>
      </c>
      <c r="B970" s="4" t="str">
        <f>VLOOKUP(J970,'Matching-Tabelle'!$A$1:$B$52,2,FALSE)</f>
        <v>WPI CTB</v>
      </c>
      <c r="C970" s="4">
        <v>2.1</v>
      </c>
      <c r="D970" s="4" t="s">
        <v>918</v>
      </c>
      <c r="E970" s="5">
        <v>42377</v>
      </c>
      <c r="F970" t="s">
        <v>873</v>
      </c>
      <c r="G970" t="s">
        <v>874</v>
      </c>
      <c r="H970" t="s">
        <v>875</v>
      </c>
      <c r="I970" s="1"/>
      <c r="J970">
        <v>925</v>
      </c>
      <c r="K970" t="s">
        <v>49</v>
      </c>
      <c r="L970" t="s">
        <v>50</v>
      </c>
      <c r="M970">
        <v>990001</v>
      </c>
      <c r="N970" t="s">
        <v>51</v>
      </c>
      <c r="O970">
        <v>2.1</v>
      </c>
      <c r="Q970">
        <v>2.1</v>
      </c>
      <c r="S970" t="s">
        <v>918</v>
      </c>
      <c r="AE970">
        <v>12</v>
      </c>
      <c r="AF970">
        <v>7.6</v>
      </c>
      <c r="AG970">
        <v>5</v>
      </c>
      <c r="AH970" t="s">
        <v>53</v>
      </c>
      <c r="AI970" t="s">
        <v>54</v>
      </c>
      <c r="AJ970">
        <v>2</v>
      </c>
      <c r="AK970">
        <v>1</v>
      </c>
      <c r="AL970">
        <v>1</v>
      </c>
      <c r="AM970" t="s">
        <v>55</v>
      </c>
      <c r="AN970" t="s">
        <v>56</v>
      </c>
      <c r="AP970">
        <v>1</v>
      </c>
      <c r="AQ970" t="s">
        <v>57</v>
      </c>
      <c r="AR970">
        <v>0</v>
      </c>
      <c r="AW970" t="s">
        <v>58</v>
      </c>
      <c r="AX970">
        <v>0</v>
      </c>
      <c r="AY970">
        <v>2</v>
      </c>
      <c r="AZ970">
        <v>2.1</v>
      </c>
      <c r="BA970">
        <v>2.1</v>
      </c>
      <c r="BB970" t="s">
        <v>59</v>
      </c>
    </row>
    <row r="971" spans="1:54" x14ac:dyDescent="0.2">
      <c r="A971" s="4" t="str">
        <f>VLOOKUP(F971,'Matching-Tabelle'!$A$57:$B$61,2,FALSE)</f>
        <v>claudio.goetz@tkb.ch</v>
      </c>
      <c r="B971" s="4" t="str">
        <f>VLOOKUP(J971,'Matching-Tabelle'!$A$1:$B$52,2,FALSE)</f>
        <v>WPI CTB</v>
      </c>
      <c r="C971" s="4">
        <v>0.5</v>
      </c>
      <c r="D971" s="4" t="s">
        <v>919</v>
      </c>
      <c r="E971" s="5">
        <v>42377</v>
      </c>
      <c r="F971" t="s">
        <v>873</v>
      </c>
      <c r="G971" t="s">
        <v>874</v>
      </c>
      <c r="H971" t="s">
        <v>875</v>
      </c>
      <c r="I971" s="1"/>
      <c r="J971">
        <v>925</v>
      </c>
      <c r="K971" t="s">
        <v>49</v>
      </c>
      <c r="L971" t="s">
        <v>50</v>
      </c>
      <c r="M971">
        <v>990001</v>
      </c>
      <c r="N971" t="s">
        <v>51</v>
      </c>
      <c r="O971">
        <v>0.5</v>
      </c>
      <c r="Q971">
        <v>0.5</v>
      </c>
      <c r="S971" t="s">
        <v>919</v>
      </c>
      <c r="AE971">
        <v>12</v>
      </c>
      <c r="AF971">
        <v>7.6</v>
      </c>
      <c r="AG971">
        <v>5</v>
      </c>
      <c r="AH971" t="s">
        <v>53</v>
      </c>
      <c r="AI971" t="s">
        <v>54</v>
      </c>
      <c r="AJ971">
        <v>2</v>
      </c>
      <c r="AK971">
        <v>1</v>
      </c>
      <c r="AL971">
        <v>1</v>
      </c>
      <c r="AM971" t="s">
        <v>55</v>
      </c>
      <c r="AN971" t="s">
        <v>56</v>
      </c>
      <c r="AP971">
        <v>1</v>
      </c>
      <c r="AQ971" t="s">
        <v>57</v>
      </c>
      <c r="AR971">
        <v>0</v>
      </c>
      <c r="AW971" t="s">
        <v>58</v>
      </c>
      <c r="AX971">
        <v>0</v>
      </c>
      <c r="AY971">
        <v>2</v>
      </c>
      <c r="AZ971">
        <v>0.5</v>
      </c>
      <c r="BA971">
        <v>0.5</v>
      </c>
      <c r="BB971" t="s">
        <v>59</v>
      </c>
    </row>
    <row r="972" spans="1:54" x14ac:dyDescent="0.2">
      <c r="A972" s="4" t="str">
        <f>VLOOKUP(F972,'Matching-Tabelle'!$A$57:$B$61,2,FALSE)</f>
        <v>claudio.goetz@tkb.ch</v>
      </c>
      <c r="B972" s="4" t="str">
        <f>VLOOKUP(J972,'Matching-Tabelle'!$A$1:$B$52,2,FALSE)</f>
        <v>Proj. Optima</v>
      </c>
      <c r="C972" s="4">
        <v>0.6</v>
      </c>
      <c r="D972" s="4" t="s">
        <v>920</v>
      </c>
      <c r="E972" s="5">
        <v>42377</v>
      </c>
      <c r="F972" t="s">
        <v>873</v>
      </c>
      <c r="G972" t="s">
        <v>874</v>
      </c>
      <c r="H972" t="s">
        <v>875</v>
      </c>
      <c r="I972" s="1"/>
      <c r="J972">
        <v>211</v>
      </c>
      <c r="K972" t="s">
        <v>79</v>
      </c>
      <c r="L972" t="s">
        <v>80</v>
      </c>
      <c r="M972">
        <v>990001</v>
      </c>
      <c r="N972" t="s">
        <v>51</v>
      </c>
      <c r="O972">
        <v>0.6</v>
      </c>
      <c r="Q972">
        <v>0.6</v>
      </c>
      <c r="S972" t="s">
        <v>920</v>
      </c>
      <c r="AE972">
        <v>12</v>
      </c>
      <c r="AF972">
        <v>7.6</v>
      </c>
      <c r="AG972">
        <v>5</v>
      </c>
      <c r="AH972" t="s">
        <v>53</v>
      </c>
      <c r="AI972" t="s">
        <v>54</v>
      </c>
      <c r="AJ972">
        <v>2</v>
      </c>
      <c r="AK972">
        <v>1</v>
      </c>
      <c r="AL972">
        <v>1</v>
      </c>
      <c r="AM972" t="s">
        <v>55</v>
      </c>
      <c r="AN972" t="s">
        <v>56</v>
      </c>
      <c r="AP972">
        <v>1</v>
      </c>
      <c r="AQ972" t="s">
        <v>57</v>
      </c>
      <c r="AR972">
        <v>0</v>
      </c>
      <c r="AW972" t="s">
        <v>58</v>
      </c>
      <c r="AX972">
        <v>0</v>
      </c>
      <c r="AY972">
        <v>2</v>
      </c>
      <c r="AZ972">
        <v>0.6</v>
      </c>
      <c r="BA972">
        <v>0.6</v>
      </c>
      <c r="BB972" t="s">
        <v>59</v>
      </c>
    </row>
    <row r="973" spans="1:54" x14ac:dyDescent="0.2">
      <c r="A973" s="4" t="str">
        <f>VLOOKUP(F973,'Matching-Tabelle'!$A$57:$B$61,2,FALSE)</f>
        <v>claudio.goetz@tkb.ch</v>
      </c>
      <c r="B973" s="4" t="str">
        <f>VLOOKUP(J973,'Matching-Tabelle'!$A$1:$B$52,2,FALSE)</f>
        <v>WPI CTB</v>
      </c>
      <c r="C973" s="4">
        <v>2.2999999999999998</v>
      </c>
      <c r="D973" s="4" t="s">
        <v>921</v>
      </c>
      <c r="E973" s="5">
        <v>42380</v>
      </c>
      <c r="F973" t="s">
        <v>873</v>
      </c>
      <c r="G973" t="s">
        <v>874</v>
      </c>
      <c r="H973" t="s">
        <v>875</v>
      </c>
      <c r="I973" s="1"/>
      <c r="J973">
        <v>922</v>
      </c>
      <c r="K973" t="s">
        <v>134</v>
      </c>
      <c r="L973" t="s">
        <v>135</v>
      </c>
      <c r="M973">
        <v>990001</v>
      </c>
      <c r="N973" t="s">
        <v>51</v>
      </c>
      <c r="O973">
        <v>2.2999999999999998</v>
      </c>
      <c r="Q973">
        <v>2.2999999999999998</v>
      </c>
      <c r="S973" t="s">
        <v>921</v>
      </c>
      <c r="AE973">
        <v>12</v>
      </c>
      <c r="AF973">
        <v>7.6</v>
      </c>
      <c r="AG973">
        <v>5</v>
      </c>
      <c r="AH973" t="s">
        <v>53</v>
      </c>
      <c r="AI973" t="s">
        <v>54</v>
      </c>
      <c r="AJ973">
        <v>2</v>
      </c>
      <c r="AK973">
        <v>1</v>
      </c>
      <c r="AL973">
        <v>1</v>
      </c>
      <c r="AM973" t="s">
        <v>55</v>
      </c>
      <c r="AN973" t="s">
        <v>56</v>
      </c>
      <c r="AP973">
        <v>1</v>
      </c>
      <c r="AQ973" t="s">
        <v>57</v>
      </c>
      <c r="AR973">
        <v>0</v>
      </c>
      <c r="AW973" t="s">
        <v>58</v>
      </c>
      <c r="AX973">
        <v>0</v>
      </c>
      <c r="AY973">
        <v>2</v>
      </c>
      <c r="AZ973">
        <v>2.2999999999999998</v>
      </c>
      <c r="BA973">
        <v>2.2999999999999998</v>
      </c>
      <c r="BB973" t="s">
        <v>59</v>
      </c>
    </row>
    <row r="974" spans="1:54" x14ac:dyDescent="0.2">
      <c r="A974" s="4" t="str">
        <f>VLOOKUP(F974,'Matching-Tabelle'!$A$57:$B$61,2,FALSE)</f>
        <v>claudio.goetz@tkb.ch</v>
      </c>
      <c r="B974" s="4" t="str">
        <f>VLOOKUP(J974,'Matching-Tabelle'!$A$1:$B$52,2,FALSE)</f>
        <v>WPI RTB</v>
      </c>
      <c r="C974" s="4">
        <v>0.8</v>
      </c>
      <c r="D974" s="4" t="s">
        <v>922</v>
      </c>
      <c r="E974" s="5">
        <v>42380</v>
      </c>
      <c r="F974" t="s">
        <v>873</v>
      </c>
      <c r="G974" t="s">
        <v>874</v>
      </c>
      <c r="H974" t="s">
        <v>875</v>
      </c>
      <c r="I974" s="1"/>
      <c r="J974">
        <v>36</v>
      </c>
      <c r="K974" t="s">
        <v>893</v>
      </c>
      <c r="L974" t="s">
        <v>894</v>
      </c>
      <c r="M974">
        <v>990001</v>
      </c>
      <c r="N974" t="s">
        <v>51</v>
      </c>
      <c r="O974">
        <v>0.8</v>
      </c>
      <c r="Q974">
        <v>0.8</v>
      </c>
      <c r="S974" t="s">
        <v>922</v>
      </c>
      <c r="AE974">
        <v>12</v>
      </c>
      <c r="AF974">
        <v>7.6</v>
      </c>
      <c r="AG974">
        <v>5</v>
      </c>
      <c r="AH974" t="s">
        <v>53</v>
      </c>
      <c r="AI974" t="s">
        <v>54</v>
      </c>
      <c r="AJ974">
        <v>2</v>
      </c>
      <c r="AK974">
        <v>1</v>
      </c>
      <c r="AL974">
        <v>1</v>
      </c>
      <c r="AM974" t="s">
        <v>55</v>
      </c>
      <c r="AN974" t="s">
        <v>56</v>
      </c>
      <c r="AP974">
        <v>1</v>
      </c>
      <c r="AQ974" t="s">
        <v>57</v>
      </c>
      <c r="AR974">
        <v>0</v>
      </c>
      <c r="AW974" t="s">
        <v>58</v>
      </c>
      <c r="AX974">
        <v>0</v>
      </c>
      <c r="AY974">
        <v>2</v>
      </c>
      <c r="AZ974">
        <v>0.8</v>
      </c>
      <c r="BA974">
        <v>0.8</v>
      </c>
      <c r="BB974" t="s">
        <v>59</v>
      </c>
    </row>
    <row r="975" spans="1:54" x14ac:dyDescent="0.2">
      <c r="A975" s="4" t="str">
        <f>VLOOKUP(F975,'Matching-Tabelle'!$A$57:$B$61,2,FALSE)</f>
        <v>claudio.goetz@tkb.ch</v>
      </c>
      <c r="B975" s="4" t="str">
        <f>VLOOKUP(J975,'Matching-Tabelle'!$A$1:$B$52,2,FALSE)</f>
        <v>WPI RTB</v>
      </c>
      <c r="C975" s="4">
        <v>1.4</v>
      </c>
      <c r="D975" s="4" t="s">
        <v>923</v>
      </c>
      <c r="E975" s="5">
        <v>42380</v>
      </c>
      <c r="F975" t="s">
        <v>873</v>
      </c>
      <c r="G975" t="s">
        <v>874</v>
      </c>
      <c r="H975" t="s">
        <v>875</v>
      </c>
      <c r="I975" s="1"/>
      <c r="J975">
        <v>25</v>
      </c>
      <c r="K975" t="s">
        <v>192</v>
      </c>
      <c r="L975" t="s">
        <v>193</v>
      </c>
      <c r="M975">
        <v>990001</v>
      </c>
      <c r="N975" t="s">
        <v>51</v>
      </c>
      <c r="O975">
        <v>1.4</v>
      </c>
      <c r="Q975">
        <v>1.4</v>
      </c>
      <c r="S975" t="s">
        <v>923</v>
      </c>
      <c r="AE975">
        <v>12</v>
      </c>
      <c r="AF975">
        <v>7.6</v>
      </c>
      <c r="AG975">
        <v>5</v>
      </c>
      <c r="AH975" t="s">
        <v>53</v>
      </c>
      <c r="AI975" t="s">
        <v>54</v>
      </c>
      <c r="AJ975">
        <v>2</v>
      </c>
      <c r="AK975">
        <v>1</v>
      </c>
      <c r="AL975">
        <v>1</v>
      </c>
      <c r="AM975" t="s">
        <v>55</v>
      </c>
      <c r="AN975" t="s">
        <v>56</v>
      </c>
      <c r="AP975">
        <v>1</v>
      </c>
      <c r="AQ975" t="s">
        <v>57</v>
      </c>
      <c r="AR975">
        <v>0</v>
      </c>
      <c r="AW975" t="s">
        <v>58</v>
      </c>
      <c r="AX975">
        <v>0</v>
      </c>
      <c r="AY975">
        <v>2</v>
      </c>
      <c r="AZ975">
        <v>1.4</v>
      </c>
      <c r="BA975">
        <v>1.4</v>
      </c>
      <c r="BB975" t="s">
        <v>59</v>
      </c>
    </row>
    <row r="976" spans="1:54" x14ac:dyDescent="0.2">
      <c r="A976" s="4" t="str">
        <f>VLOOKUP(F976,'Matching-Tabelle'!$A$57:$B$61,2,FALSE)</f>
        <v>claudio.goetz@tkb.ch</v>
      </c>
      <c r="B976" s="4" t="str">
        <f>VLOOKUP(J976,'Matching-Tabelle'!$A$1:$B$52,2,FALSE)</f>
        <v>WPI CTB</v>
      </c>
      <c r="C976" s="4">
        <v>0.2</v>
      </c>
      <c r="D976" s="4" t="s">
        <v>924</v>
      </c>
      <c r="E976" s="5">
        <v>42380</v>
      </c>
      <c r="F976" t="s">
        <v>873</v>
      </c>
      <c r="G976" t="s">
        <v>874</v>
      </c>
      <c r="H976" t="s">
        <v>875</v>
      </c>
      <c r="I976" s="1"/>
      <c r="J976">
        <v>922</v>
      </c>
      <c r="K976" t="s">
        <v>134</v>
      </c>
      <c r="L976" t="s">
        <v>135</v>
      </c>
      <c r="M976">
        <v>990001</v>
      </c>
      <c r="N976" t="s">
        <v>51</v>
      </c>
      <c r="O976">
        <v>0.2</v>
      </c>
      <c r="Q976">
        <v>0.2</v>
      </c>
      <c r="S976" t="s">
        <v>924</v>
      </c>
      <c r="AE976">
        <v>12</v>
      </c>
      <c r="AF976">
        <v>7.6</v>
      </c>
      <c r="AG976">
        <v>5</v>
      </c>
      <c r="AH976" t="s">
        <v>53</v>
      </c>
      <c r="AI976" t="s">
        <v>54</v>
      </c>
      <c r="AJ976">
        <v>2</v>
      </c>
      <c r="AK976">
        <v>1</v>
      </c>
      <c r="AL976">
        <v>1</v>
      </c>
      <c r="AM976" t="s">
        <v>55</v>
      </c>
      <c r="AN976" t="s">
        <v>56</v>
      </c>
      <c r="AP976">
        <v>1</v>
      </c>
      <c r="AQ976" t="s">
        <v>57</v>
      </c>
      <c r="AR976">
        <v>0</v>
      </c>
      <c r="AW976" t="s">
        <v>58</v>
      </c>
      <c r="AX976">
        <v>0</v>
      </c>
      <c r="AY976">
        <v>2</v>
      </c>
      <c r="AZ976">
        <v>0.2</v>
      </c>
      <c r="BA976">
        <v>0.2</v>
      </c>
      <c r="BB976" t="s">
        <v>59</v>
      </c>
    </row>
    <row r="977" spans="1:54" x14ac:dyDescent="0.2">
      <c r="A977" s="4" t="str">
        <f>VLOOKUP(F977,'Matching-Tabelle'!$A$57:$B$61,2,FALSE)</f>
        <v>claudio.goetz@tkb.ch</v>
      </c>
      <c r="B977" s="4" t="str">
        <f>VLOOKUP(J977,'Matching-Tabelle'!$A$1:$B$52,2,FALSE)</f>
        <v>Proj. Optima</v>
      </c>
      <c r="C977" s="4">
        <v>1.5</v>
      </c>
      <c r="D977" s="4" t="s">
        <v>925</v>
      </c>
      <c r="E977" s="5">
        <v>42380</v>
      </c>
      <c r="F977" t="s">
        <v>873</v>
      </c>
      <c r="G977" t="s">
        <v>874</v>
      </c>
      <c r="H977" t="s">
        <v>875</v>
      </c>
      <c r="I977" s="1"/>
      <c r="J977">
        <v>211</v>
      </c>
      <c r="K977" t="s">
        <v>79</v>
      </c>
      <c r="L977" t="s">
        <v>80</v>
      </c>
      <c r="M977">
        <v>990001</v>
      </c>
      <c r="N977" t="s">
        <v>51</v>
      </c>
      <c r="O977">
        <v>1.5</v>
      </c>
      <c r="Q977">
        <v>1.5</v>
      </c>
      <c r="S977" t="s">
        <v>925</v>
      </c>
      <c r="AE977">
        <v>12</v>
      </c>
      <c r="AF977">
        <v>7.6</v>
      </c>
      <c r="AG977">
        <v>5</v>
      </c>
      <c r="AH977" t="s">
        <v>53</v>
      </c>
      <c r="AI977" t="s">
        <v>54</v>
      </c>
      <c r="AJ977">
        <v>2</v>
      </c>
      <c r="AK977">
        <v>1</v>
      </c>
      <c r="AL977">
        <v>1</v>
      </c>
      <c r="AM977" t="s">
        <v>55</v>
      </c>
      <c r="AN977" t="s">
        <v>56</v>
      </c>
      <c r="AP977">
        <v>1</v>
      </c>
      <c r="AQ977" t="s">
        <v>57</v>
      </c>
      <c r="AR977">
        <v>0</v>
      </c>
      <c r="AW977" t="s">
        <v>58</v>
      </c>
      <c r="AX977">
        <v>0</v>
      </c>
      <c r="AY977">
        <v>2</v>
      </c>
      <c r="AZ977">
        <v>1.5</v>
      </c>
      <c r="BA977">
        <v>1.5</v>
      </c>
      <c r="BB977" t="s">
        <v>59</v>
      </c>
    </row>
    <row r="978" spans="1:54" x14ac:dyDescent="0.2">
      <c r="A978" s="4" t="str">
        <f>VLOOKUP(F978,'Matching-Tabelle'!$A$57:$B$61,2,FALSE)</f>
        <v>claudio.goetz@tkb.ch</v>
      </c>
      <c r="B978" s="4" t="str">
        <f>VLOOKUP(J978,'Matching-Tabelle'!$A$1:$B$52,2,FALSE)</f>
        <v>Proj. Optima</v>
      </c>
      <c r="C978" s="4">
        <v>1.3</v>
      </c>
      <c r="D978" s="4" t="s">
        <v>926</v>
      </c>
      <c r="E978" s="5">
        <v>42380</v>
      </c>
      <c r="F978" t="s">
        <v>873</v>
      </c>
      <c r="G978" t="s">
        <v>874</v>
      </c>
      <c r="H978" t="s">
        <v>875</v>
      </c>
      <c r="I978" s="1"/>
      <c r="J978">
        <v>211</v>
      </c>
      <c r="K978" t="s">
        <v>79</v>
      </c>
      <c r="L978" t="s">
        <v>80</v>
      </c>
      <c r="M978">
        <v>990001</v>
      </c>
      <c r="N978" t="s">
        <v>51</v>
      </c>
      <c r="O978">
        <v>1.3</v>
      </c>
      <c r="Q978">
        <v>1.3</v>
      </c>
      <c r="S978" t="s">
        <v>926</v>
      </c>
      <c r="AE978">
        <v>12</v>
      </c>
      <c r="AF978">
        <v>7.6</v>
      </c>
      <c r="AG978">
        <v>5</v>
      </c>
      <c r="AH978" t="s">
        <v>53</v>
      </c>
      <c r="AI978" t="s">
        <v>54</v>
      </c>
      <c r="AJ978">
        <v>2</v>
      </c>
      <c r="AK978">
        <v>1</v>
      </c>
      <c r="AL978">
        <v>1</v>
      </c>
      <c r="AM978" t="s">
        <v>55</v>
      </c>
      <c r="AN978" t="s">
        <v>56</v>
      </c>
      <c r="AP978">
        <v>1</v>
      </c>
      <c r="AQ978" t="s">
        <v>57</v>
      </c>
      <c r="AR978">
        <v>0</v>
      </c>
      <c r="AW978" t="s">
        <v>58</v>
      </c>
      <c r="AX978">
        <v>0</v>
      </c>
      <c r="AY978">
        <v>2</v>
      </c>
      <c r="AZ978">
        <v>1.3</v>
      </c>
      <c r="BA978">
        <v>1.3</v>
      </c>
      <c r="BB978" t="s">
        <v>59</v>
      </c>
    </row>
    <row r="979" spans="1:54" x14ac:dyDescent="0.2">
      <c r="A979" s="4" t="str">
        <f>VLOOKUP(F979,'Matching-Tabelle'!$A$57:$B$61,2,FALSE)</f>
        <v>claudio.goetz@tkb.ch</v>
      </c>
      <c r="B979" s="4" t="str">
        <f>VLOOKUP(J979,'Matching-Tabelle'!$A$1:$B$52,2,FALSE)</f>
        <v>WPI CTB</v>
      </c>
      <c r="C979" s="4">
        <v>0.9</v>
      </c>
      <c r="D979" s="4" t="s">
        <v>927</v>
      </c>
      <c r="E979" s="5">
        <v>42380</v>
      </c>
      <c r="F979" t="s">
        <v>873</v>
      </c>
      <c r="G979" t="s">
        <v>874</v>
      </c>
      <c r="H979" t="s">
        <v>875</v>
      </c>
      <c r="I979" s="1"/>
      <c r="J979">
        <v>925</v>
      </c>
      <c r="K979" t="s">
        <v>49</v>
      </c>
      <c r="L979" t="s">
        <v>50</v>
      </c>
      <c r="M979">
        <v>990001</v>
      </c>
      <c r="N979" t="s">
        <v>51</v>
      </c>
      <c r="O979">
        <v>0.9</v>
      </c>
      <c r="Q979">
        <v>0.9</v>
      </c>
      <c r="S979" t="s">
        <v>927</v>
      </c>
      <c r="AE979">
        <v>12</v>
      </c>
      <c r="AF979">
        <v>7.6</v>
      </c>
      <c r="AG979">
        <v>5</v>
      </c>
      <c r="AH979" t="s">
        <v>53</v>
      </c>
      <c r="AI979" t="s">
        <v>54</v>
      </c>
      <c r="AJ979">
        <v>2</v>
      </c>
      <c r="AK979">
        <v>1</v>
      </c>
      <c r="AL979">
        <v>1</v>
      </c>
      <c r="AM979" t="s">
        <v>55</v>
      </c>
      <c r="AN979" t="s">
        <v>56</v>
      </c>
      <c r="AP979">
        <v>1</v>
      </c>
      <c r="AQ979" t="s">
        <v>57</v>
      </c>
      <c r="AR979">
        <v>0</v>
      </c>
      <c r="AW979" t="s">
        <v>58</v>
      </c>
      <c r="AX979">
        <v>0</v>
      </c>
      <c r="AY979">
        <v>2</v>
      </c>
      <c r="AZ979">
        <v>0.9</v>
      </c>
      <c r="BA979">
        <v>0.9</v>
      </c>
      <c r="BB979" t="s">
        <v>59</v>
      </c>
    </row>
    <row r="980" spans="1:54" x14ac:dyDescent="0.2">
      <c r="A980" s="4" t="str">
        <f>VLOOKUP(F980,'Matching-Tabelle'!$A$57:$B$61,2,FALSE)</f>
        <v>claudio.goetz@tkb.ch</v>
      </c>
      <c r="B980" s="4" t="str">
        <f>VLOOKUP(J980,'Matching-Tabelle'!$A$1:$B$52,2,FALSE)</f>
        <v>WPI RTB</v>
      </c>
      <c r="C980" s="4">
        <v>0.7</v>
      </c>
      <c r="D980" s="4" t="s">
        <v>928</v>
      </c>
      <c r="E980" s="5">
        <v>42381</v>
      </c>
      <c r="F980" t="s">
        <v>873</v>
      </c>
      <c r="G980" t="s">
        <v>874</v>
      </c>
      <c r="H980" t="s">
        <v>875</v>
      </c>
      <c r="I980" s="1"/>
      <c r="J980">
        <v>20</v>
      </c>
      <c r="K980" t="s">
        <v>95</v>
      </c>
      <c r="L980" t="s">
        <v>96</v>
      </c>
      <c r="M980">
        <v>990001</v>
      </c>
      <c r="N980" t="s">
        <v>51</v>
      </c>
      <c r="O980">
        <v>0.7</v>
      </c>
      <c r="Q980">
        <v>0.7</v>
      </c>
      <c r="S980" t="s">
        <v>928</v>
      </c>
      <c r="AE980">
        <v>12</v>
      </c>
      <c r="AF980">
        <v>7.6</v>
      </c>
      <c r="AG980">
        <v>5</v>
      </c>
      <c r="AH980" t="s">
        <v>53</v>
      </c>
      <c r="AI980" t="s">
        <v>54</v>
      </c>
      <c r="AJ980">
        <v>2</v>
      </c>
      <c r="AK980">
        <v>1</v>
      </c>
      <c r="AL980">
        <v>1</v>
      </c>
      <c r="AM980" t="s">
        <v>55</v>
      </c>
      <c r="AN980" t="s">
        <v>56</v>
      </c>
      <c r="AP980">
        <v>1</v>
      </c>
      <c r="AQ980" t="s">
        <v>57</v>
      </c>
      <c r="AR980">
        <v>0</v>
      </c>
      <c r="AW980" t="s">
        <v>58</v>
      </c>
      <c r="AX980">
        <v>0</v>
      </c>
      <c r="AY980">
        <v>2</v>
      </c>
      <c r="AZ980">
        <v>0.7</v>
      </c>
      <c r="BA980">
        <v>0.7</v>
      </c>
      <c r="BB980" t="s">
        <v>59</v>
      </c>
    </row>
    <row r="981" spans="1:54" x14ac:dyDescent="0.2">
      <c r="A981" s="4" t="str">
        <f>VLOOKUP(F981,'Matching-Tabelle'!$A$57:$B$61,2,FALSE)</f>
        <v>claudio.goetz@tkb.ch</v>
      </c>
      <c r="B981" s="4" t="str">
        <f>VLOOKUP(J981,'Matching-Tabelle'!$A$1:$B$52,2,FALSE)</f>
        <v>WPI CTB</v>
      </c>
      <c r="C981" s="4">
        <v>0.5</v>
      </c>
      <c r="D981" s="4" t="s">
        <v>929</v>
      </c>
      <c r="E981" s="5">
        <v>42381</v>
      </c>
      <c r="F981" t="s">
        <v>873</v>
      </c>
      <c r="G981" t="s">
        <v>874</v>
      </c>
      <c r="H981" t="s">
        <v>875</v>
      </c>
      <c r="I981" s="1"/>
      <c r="J981">
        <v>922</v>
      </c>
      <c r="K981" t="s">
        <v>134</v>
      </c>
      <c r="L981" t="s">
        <v>135</v>
      </c>
      <c r="M981">
        <v>990001</v>
      </c>
      <c r="N981" t="s">
        <v>51</v>
      </c>
      <c r="O981">
        <v>0.5</v>
      </c>
      <c r="Q981">
        <v>0.5</v>
      </c>
      <c r="S981" t="s">
        <v>929</v>
      </c>
      <c r="AE981">
        <v>12</v>
      </c>
      <c r="AF981">
        <v>7.6</v>
      </c>
      <c r="AG981">
        <v>5</v>
      </c>
      <c r="AH981" t="s">
        <v>53</v>
      </c>
      <c r="AI981" t="s">
        <v>54</v>
      </c>
      <c r="AJ981">
        <v>2</v>
      </c>
      <c r="AK981">
        <v>1</v>
      </c>
      <c r="AL981">
        <v>1</v>
      </c>
      <c r="AM981" t="s">
        <v>55</v>
      </c>
      <c r="AN981" t="s">
        <v>56</v>
      </c>
      <c r="AP981">
        <v>1</v>
      </c>
      <c r="AQ981" t="s">
        <v>57</v>
      </c>
      <c r="AR981">
        <v>0</v>
      </c>
      <c r="AW981" t="s">
        <v>58</v>
      </c>
      <c r="AX981">
        <v>0</v>
      </c>
      <c r="AY981">
        <v>2</v>
      </c>
      <c r="AZ981">
        <v>0.5</v>
      </c>
      <c r="BA981">
        <v>0.5</v>
      </c>
      <c r="BB981" t="s">
        <v>59</v>
      </c>
    </row>
    <row r="982" spans="1:54" x14ac:dyDescent="0.2">
      <c r="A982" s="4" t="str">
        <f>VLOOKUP(F982,'Matching-Tabelle'!$A$57:$B$61,2,FALSE)</f>
        <v>claudio.goetz@tkb.ch</v>
      </c>
      <c r="B982" s="4" t="str">
        <f>VLOOKUP(J982,'Matching-Tabelle'!$A$1:$B$52,2,FALSE)</f>
        <v>Proj Papier Sparen</v>
      </c>
      <c r="C982" s="4">
        <v>2.1</v>
      </c>
      <c r="D982" s="4" t="s">
        <v>590</v>
      </c>
      <c r="E982" s="5">
        <v>42381</v>
      </c>
      <c r="F982" t="s">
        <v>873</v>
      </c>
      <c r="G982" t="s">
        <v>874</v>
      </c>
      <c r="H982" t="s">
        <v>875</v>
      </c>
      <c r="I982" s="1"/>
      <c r="J982">
        <v>2500208</v>
      </c>
      <c r="K982" t="s">
        <v>70</v>
      </c>
      <c r="L982" t="s">
        <v>71</v>
      </c>
      <c r="M982">
        <v>990001</v>
      </c>
      <c r="N982" t="s">
        <v>51</v>
      </c>
      <c r="O982">
        <v>2.1</v>
      </c>
      <c r="Q982">
        <v>2.1</v>
      </c>
      <c r="S982" t="s">
        <v>590</v>
      </c>
      <c r="AE982">
        <v>12</v>
      </c>
      <c r="AF982">
        <v>7.6</v>
      </c>
      <c r="AG982">
        <v>5</v>
      </c>
      <c r="AH982" t="s">
        <v>53</v>
      </c>
      <c r="AI982" t="s">
        <v>54</v>
      </c>
      <c r="AJ982">
        <v>2</v>
      </c>
      <c r="AK982">
        <v>1</v>
      </c>
      <c r="AL982">
        <v>1</v>
      </c>
      <c r="AM982" t="s">
        <v>55</v>
      </c>
      <c r="AN982" t="s">
        <v>56</v>
      </c>
      <c r="AP982">
        <v>1</v>
      </c>
      <c r="AQ982" t="s">
        <v>57</v>
      </c>
      <c r="AR982">
        <v>0</v>
      </c>
      <c r="AW982" t="s">
        <v>58</v>
      </c>
      <c r="AX982">
        <v>0</v>
      </c>
      <c r="AY982">
        <v>2</v>
      </c>
      <c r="AZ982">
        <v>2.1</v>
      </c>
      <c r="BA982">
        <v>2.1</v>
      </c>
      <c r="BB982" t="s">
        <v>59</v>
      </c>
    </row>
    <row r="983" spans="1:54" x14ac:dyDescent="0.2">
      <c r="A983" s="4" t="str">
        <f>VLOOKUP(F983,'Matching-Tabelle'!$A$57:$B$61,2,FALSE)</f>
        <v>claudio.goetz@tkb.ch</v>
      </c>
      <c r="B983" s="4" t="str">
        <f>VLOOKUP(J983,'Matching-Tabelle'!$A$1:$B$52,2,FALSE)</f>
        <v>WPI CTB</v>
      </c>
      <c r="C983" s="4">
        <v>0.2</v>
      </c>
      <c r="D983" s="4" t="s">
        <v>930</v>
      </c>
      <c r="E983" s="5">
        <v>42381</v>
      </c>
      <c r="F983" t="s">
        <v>873</v>
      </c>
      <c r="G983" t="s">
        <v>874</v>
      </c>
      <c r="H983" t="s">
        <v>875</v>
      </c>
      <c r="I983" s="1"/>
      <c r="J983">
        <v>936</v>
      </c>
      <c r="K983" t="s">
        <v>885</v>
      </c>
      <c r="L983" t="s">
        <v>886</v>
      </c>
      <c r="M983">
        <v>990001</v>
      </c>
      <c r="N983" t="s">
        <v>51</v>
      </c>
      <c r="O983">
        <v>0.2</v>
      </c>
      <c r="Q983">
        <v>0.2</v>
      </c>
      <c r="S983" t="s">
        <v>930</v>
      </c>
      <c r="AE983">
        <v>12</v>
      </c>
      <c r="AF983">
        <v>7.6</v>
      </c>
      <c r="AG983">
        <v>5</v>
      </c>
      <c r="AH983" t="s">
        <v>53</v>
      </c>
      <c r="AI983" t="s">
        <v>54</v>
      </c>
      <c r="AJ983">
        <v>2</v>
      </c>
      <c r="AK983">
        <v>1</v>
      </c>
      <c r="AL983">
        <v>1</v>
      </c>
      <c r="AM983" t="s">
        <v>55</v>
      </c>
      <c r="AN983" t="s">
        <v>56</v>
      </c>
      <c r="AP983">
        <v>1</v>
      </c>
      <c r="AQ983" t="s">
        <v>57</v>
      </c>
      <c r="AR983">
        <v>0</v>
      </c>
      <c r="AW983" t="s">
        <v>58</v>
      </c>
      <c r="AX983">
        <v>0</v>
      </c>
      <c r="AY983">
        <v>2</v>
      </c>
      <c r="AZ983">
        <v>0.2</v>
      </c>
      <c r="BA983">
        <v>0.2</v>
      </c>
      <c r="BB983" t="s">
        <v>59</v>
      </c>
    </row>
    <row r="984" spans="1:54" x14ac:dyDescent="0.2">
      <c r="A984" s="4" t="str">
        <f>VLOOKUP(F984,'Matching-Tabelle'!$A$57:$B$61,2,FALSE)</f>
        <v>claudio.goetz@tkb.ch</v>
      </c>
      <c r="B984" s="4" t="str">
        <f>VLOOKUP(J984,'Matching-Tabelle'!$A$1:$B$52,2,FALSE)</f>
        <v>WPI RTB</v>
      </c>
      <c r="C984" s="4">
        <v>0.2</v>
      </c>
      <c r="D984" s="4" t="s">
        <v>931</v>
      </c>
      <c r="E984" s="5">
        <v>42381</v>
      </c>
      <c r="F984" t="s">
        <v>873</v>
      </c>
      <c r="G984" t="s">
        <v>874</v>
      </c>
      <c r="H984" t="s">
        <v>875</v>
      </c>
      <c r="I984" s="1"/>
      <c r="J984">
        <v>36</v>
      </c>
      <c r="K984" t="s">
        <v>893</v>
      </c>
      <c r="L984" t="s">
        <v>894</v>
      </c>
      <c r="M984">
        <v>990001</v>
      </c>
      <c r="N984" t="s">
        <v>51</v>
      </c>
      <c r="O984">
        <v>0.2</v>
      </c>
      <c r="Q984">
        <v>0.2</v>
      </c>
      <c r="S984" t="s">
        <v>931</v>
      </c>
      <c r="AE984">
        <v>12</v>
      </c>
      <c r="AF984">
        <v>7.6</v>
      </c>
      <c r="AG984">
        <v>5</v>
      </c>
      <c r="AH984" t="s">
        <v>53</v>
      </c>
      <c r="AI984" t="s">
        <v>54</v>
      </c>
      <c r="AJ984">
        <v>2</v>
      </c>
      <c r="AK984">
        <v>1</v>
      </c>
      <c r="AL984">
        <v>1</v>
      </c>
      <c r="AM984" t="s">
        <v>55</v>
      </c>
      <c r="AN984" t="s">
        <v>56</v>
      </c>
      <c r="AP984">
        <v>1</v>
      </c>
      <c r="AQ984" t="s">
        <v>57</v>
      </c>
      <c r="AR984">
        <v>0</v>
      </c>
      <c r="AW984" t="s">
        <v>58</v>
      </c>
      <c r="AX984">
        <v>0</v>
      </c>
      <c r="AY984">
        <v>2</v>
      </c>
      <c r="AZ984">
        <v>0.2</v>
      </c>
      <c r="BA984">
        <v>0.2</v>
      </c>
      <c r="BB984" t="s">
        <v>59</v>
      </c>
    </row>
    <row r="985" spans="1:54" x14ac:dyDescent="0.2">
      <c r="A985" s="4" t="str">
        <f>VLOOKUP(F985,'Matching-Tabelle'!$A$57:$B$61,2,FALSE)</f>
        <v>claudio.goetz@tkb.ch</v>
      </c>
      <c r="B985" s="4" t="str">
        <f>VLOOKUP(J985,'Matching-Tabelle'!$A$1:$B$52,2,FALSE)</f>
        <v>WPI CTB</v>
      </c>
      <c r="C985" s="4">
        <v>0.3</v>
      </c>
      <c r="D985" s="4" t="s">
        <v>932</v>
      </c>
      <c r="E985" s="5">
        <v>42381</v>
      </c>
      <c r="F985" t="s">
        <v>873</v>
      </c>
      <c r="G985" t="s">
        <v>874</v>
      </c>
      <c r="H985" t="s">
        <v>875</v>
      </c>
      <c r="I985" s="1"/>
      <c r="J985">
        <v>927</v>
      </c>
      <c r="K985" t="s">
        <v>99</v>
      </c>
      <c r="L985" t="s">
        <v>100</v>
      </c>
      <c r="M985">
        <v>990001</v>
      </c>
      <c r="N985" t="s">
        <v>51</v>
      </c>
      <c r="O985">
        <v>0.3</v>
      </c>
      <c r="Q985">
        <v>0.3</v>
      </c>
      <c r="S985" t="s">
        <v>932</v>
      </c>
      <c r="AE985">
        <v>12</v>
      </c>
      <c r="AF985">
        <v>7.6</v>
      </c>
      <c r="AG985">
        <v>5</v>
      </c>
      <c r="AH985" t="s">
        <v>53</v>
      </c>
      <c r="AI985" t="s">
        <v>54</v>
      </c>
      <c r="AJ985">
        <v>2</v>
      </c>
      <c r="AK985">
        <v>1</v>
      </c>
      <c r="AL985">
        <v>1</v>
      </c>
      <c r="AM985" t="s">
        <v>55</v>
      </c>
      <c r="AN985" t="s">
        <v>56</v>
      </c>
      <c r="AP985">
        <v>1</v>
      </c>
      <c r="AQ985" t="s">
        <v>57</v>
      </c>
      <c r="AR985">
        <v>0</v>
      </c>
      <c r="AW985" t="s">
        <v>58</v>
      </c>
      <c r="AX985">
        <v>0</v>
      </c>
      <c r="AY985">
        <v>2</v>
      </c>
      <c r="AZ985">
        <v>0.3</v>
      </c>
      <c r="BA985">
        <v>0.3</v>
      </c>
      <c r="BB985" t="s">
        <v>59</v>
      </c>
    </row>
    <row r="986" spans="1:54" x14ac:dyDescent="0.2">
      <c r="A986" s="4" t="str">
        <f>VLOOKUP(F986,'Matching-Tabelle'!$A$57:$B$61,2,FALSE)</f>
        <v>claudio.goetz@tkb.ch</v>
      </c>
      <c r="B986" s="4" t="str">
        <f>VLOOKUP(J986,'Matching-Tabelle'!$A$1:$B$52,2,FALSE)</f>
        <v>WPI CTB</v>
      </c>
      <c r="C986" s="4">
        <v>0.2</v>
      </c>
      <c r="D986" s="4" t="s">
        <v>933</v>
      </c>
      <c r="E986" s="5">
        <v>42381</v>
      </c>
      <c r="F986" t="s">
        <v>873</v>
      </c>
      <c r="G986" t="s">
        <v>874</v>
      </c>
      <c r="H986" t="s">
        <v>875</v>
      </c>
      <c r="I986" s="1"/>
      <c r="J986">
        <v>925</v>
      </c>
      <c r="K986" t="s">
        <v>49</v>
      </c>
      <c r="L986" t="s">
        <v>50</v>
      </c>
      <c r="M986">
        <v>990001</v>
      </c>
      <c r="N986" t="s">
        <v>51</v>
      </c>
      <c r="O986">
        <v>0.2</v>
      </c>
      <c r="Q986">
        <v>0.2</v>
      </c>
      <c r="S986" t="s">
        <v>933</v>
      </c>
      <c r="AE986">
        <v>12</v>
      </c>
      <c r="AF986">
        <v>7.6</v>
      </c>
      <c r="AG986">
        <v>5</v>
      </c>
      <c r="AH986" t="s">
        <v>53</v>
      </c>
      <c r="AI986" t="s">
        <v>54</v>
      </c>
      <c r="AJ986">
        <v>2</v>
      </c>
      <c r="AK986">
        <v>1</v>
      </c>
      <c r="AL986">
        <v>1</v>
      </c>
      <c r="AM986" t="s">
        <v>55</v>
      </c>
      <c r="AN986" t="s">
        <v>56</v>
      </c>
      <c r="AP986">
        <v>1</v>
      </c>
      <c r="AQ986" t="s">
        <v>57</v>
      </c>
      <c r="AR986">
        <v>0</v>
      </c>
      <c r="AW986" t="s">
        <v>58</v>
      </c>
      <c r="AX986">
        <v>0</v>
      </c>
      <c r="AY986">
        <v>2</v>
      </c>
      <c r="AZ986">
        <v>0.2</v>
      </c>
      <c r="BA986">
        <v>0.2</v>
      </c>
      <c r="BB986" t="s">
        <v>59</v>
      </c>
    </row>
    <row r="987" spans="1:54" x14ac:dyDescent="0.2">
      <c r="A987" s="4" t="str">
        <f>VLOOKUP(F987,'Matching-Tabelle'!$A$57:$B$61,2,FALSE)</f>
        <v>claudio.goetz@tkb.ch</v>
      </c>
      <c r="B987" s="4" t="str">
        <f>VLOOKUP(J987,'Matching-Tabelle'!$A$1:$B$52,2,FALSE)</f>
        <v>Proj. Optima</v>
      </c>
      <c r="C987" s="4">
        <v>4.5</v>
      </c>
      <c r="D987" s="4" t="s">
        <v>934</v>
      </c>
      <c r="E987" s="5">
        <v>42381</v>
      </c>
      <c r="F987" t="s">
        <v>873</v>
      </c>
      <c r="G987" t="s">
        <v>874</v>
      </c>
      <c r="H987" t="s">
        <v>875</v>
      </c>
      <c r="I987" s="1"/>
      <c r="J987">
        <v>211</v>
      </c>
      <c r="K987" t="s">
        <v>79</v>
      </c>
      <c r="L987" t="s">
        <v>80</v>
      </c>
      <c r="M987">
        <v>990001</v>
      </c>
      <c r="N987" t="s">
        <v>51</v>
      </c>
      <c r="O987">
        <v>4.5</v>
      </c>
      <c r="Q987">
        <v>4.5</v>
      </c>
      <c r="S987" t="s">
        <v>934</v>
      </c>
      <c r="AE987">
        <v>12</v>
      </c>
      <c r="AF987">
        <v>7.6</v>
      </c>
      <c r="AG987">
        <v>5</v>
      </c>
      <c r="AH987" t="s">
        <v>53</v>
      </c>
      <c r="AI987" t="s">
        <v>54</v>
      </c>
      <c r="AJ987">
        <v>2</v>
      </c>
      <c r="AK987">
        <v>1</v>
      </c>
      <c r="AL987">
        <v>1</v>
      </c>
      <c r="AM987" t="s">
        <v>55</v>
      </c>
      <c r="AN987" t="s">
        <v>56</v>
      </c>
      <c r="AP987">
        <v>1</v>
      </c>
      <c r="AQ987" t="s">
        <v>57</v>
      </c>
      <c r="AR987">
        <v>0</v>
      </c>
      <c r="AW987" t="s">
        <v>58</v>
      </c>
      <c r="AX987">
        <v>0</v>
      </c>
      <c r="AY987">
        <v>2</v>
      </c>
      <c r="AZ987">
        <v>4.5</v>
      </c>
      <c r="BA987">
        <v>4.5</v>
      </c>
      <c r="BB987" t="s">
        <v>59</v>
      </c>
    </row>
    <row r="988" spans="1:54" x14ac:dyDescent="0.2">
      <c r="A988" s="4" t="str">
        <f>VLOOKUP(F988,'Matching-Tabelle'!$A$57:$B$61,2,FALSE)</f>
        <v>claudio.goetz@tkb.ch</v>
      </c>
      <c r="B988" s="4" t="str">
        <f>VLOOKUP(J988,'Matching-Tabelle'!$A$1:$B$52,2,FALSE)</f>
        <v>WPI CTB</v>
      </c>
      <c r="C988" s="4">
        <v>2.5</v>
      </c>
      <c r="D988" s="4" t="s">
        <v>935</v>
      </c>
      <c r="E988" s="5">
        <v>42382</v>
      </c>
      <c r="F988" t="s">
        <v>873</v>
      </c>
      <c r="G988" t="s">
        <v>874</v>
      </c>
      <c r="H988" t="s">
        <v>875</v>
      </c>
      <c r="I988" s="1"/>
      <c r="J988">
        <v>927</v>
      </c>
      <c r="K988" t="s">
        <v>99</v>
      </c>
      <c r="L988" t="s">
        <v>100</v>
      </c>
      <c r="M988">
        <v>990001</v>
      </c>
      <c r="N988" t="s">
        <v>51</v>
      </c>
      <c r="O988">
        <v>2.5</v>
      </c>
      <c r="Q988">
        <v>2.5</v>
      </c>
      <c r="S988" t="s">
        <v>935</v>
      </c>
      <c r="AE988">
        <v>12</v>
      </c>
      <c r="AF988">
        <v>7.6</v>
      </c>
      <c r="AG988">
        <v>5</v>
      </c>
      <c r="AH988" t="s">
        <v>53</v>
      </c>
      <c r="AI988" t="s">
        <v>54</v>
      </c>
      <c r="AJ988">
        <v>2</v>
      </c>
      <c r="AK988">
        <v>1</v>
      </c>
      <c r="AL988">
        <v>1</v>
      </c>
      <c r="AM988" t="s">
        <v>55</v>
      </c>
      <c r="AN988" t="s">
        <v>56</v>
      </c>
      <c r="AP988">
        <v>1</v>
      </c>
      <c r="AQ988" t="s">
        <v>57</v>
      </c>
      <c r="AR988">
        <v>0</v>
      </c>
      <c r="AW988" t="s">
        <v>58</v>
      </c>
      <c r="AX988">
        <v>0</v>
      </c>
      <c r="AY988">
        <v>2</v>
      </c>
      <c r="AZ988">
        <v>2.5</v>
      </c>
      <c r="BA988">
        <v>2.5</v>
      </c>
      <c r="BB988" t="s">
        <v>59</v>
      </c>
    </row>
    <row r="989" spans="1:54" x14ac:dyDescent="0.2">
      <c r="A989" s="4" t="str">
        <f>VLOOKUP(F989,'Matching-Tabelle'!$A$57:$B$61,2,FALSE)</f>
        <v>claudio.goetz@tkb.ch</v>
      </c>
      <c r="B989" s="4" t="str">
        <f>VLOOKUP(J989,'Matching-Tabelle'!$A$1:$B$52,2,FALSE)</f>
        <v>WPI RTB</v>
      </c>
      <c r="C989" s="4">
        <v>0.2</v>
      </c>
      <c r="D989" s="4" t="s">
        <v>936</v>
      </c>
      <c r="E989" s="5">
        <v>42382</v>
      </c>
      <c r="F989" t="s">
        <v>873</v>
      </c>
      <c r="G989" t="s">
        <v>874</v>
      </c>
      <c r="H989" t="s">
        <v>875</v>
      </c>
      <c r="I989" s="1"/>
      <c r="J989">
        <v>36</v>
      </c>
      <c r="K989" t="s">
        <v>893</v>
      </c>
      <c r="L989" t="s">
        <v>894</v>
      </c>
      <c r="M989">
        <v>990001</v>
      </c>
      <c r="N989" t="s">
        <v>51</v>
      </c>
      <c r="O989">
        <v>0.2</v>
      </c>
      <c r="Q989">
        <v>0.2</v>
      </c>
      <c r="S989" t="s">
        <v>936</v>
      </c>
      <c r="AE989">
        <v>12</v>
      </c>
      <c r="AF989">
        <v>7.6</v>
      </c>
      <c r="AG989">
        <v>5</v>
      </c>
      <c r="AH989" t="s">
        <v>53</v>
      </c>
      <c r="AI989" t="s">
        <v>54</v>
      </c>
      <c r="AJ989">
        <v>2</v>
      </c>
      <c r="AK989">
        <v>1</v>
      </c>
      <c r="AL989">
        <v>1</v>
      </c>
      <c r="AM989" t="s">
        <v>55</v>
      </c>
      <c r="AN989" t="s">
        <v>56</v>
      </c>
      <c r="AP989">
        <v>1</v>
      </c>
      <c r="AQ989" t="s">
        <v>57</v>
      </c>
      <c r="AR989">
        <v>0</v>
      </c>
      <c r="AW989" t="s">
        <v>58</v>
      </c>
      <c r="AX989">
        <v>0</v>
      </c>
      <c r="AY989">
        <v>2</v>
      </c>
      <c r="AZ989">
        <v>0.2</v>
      </c>
      <c r="BA989">
        <v>0.2</v>
      </c>
      <c r="BB989" t="s">
        <v>59</v>
      </c>
    </row>
    <row r="990" spans="1:54" x14ac:dyDescent="0.2">
      <c r="A990" s="4" t="str">
        <f>VLOOKUP(F990,'Matching-Tabelle'!$A$57:$B$61,2,FALSE)</f>
        <v>claudio.goetz@tkb.ch</v>
      </c>
      <c r="B990" s="4" t="str">
        <f>VLOOKUP(J990,'Matching-Tabelle'!$A$1:$B$52,2,FALSE)</f>
        <v>WPI RTB</v>
      </c>
      <c r="C990" s="4">
        <v>0.8</v>
      </c>
      <c r="D990" s="4" t="s">
        <v>937</v>
      </c>
      <c r="E990" s="5">
        <v>42382</v>
      </c>
      <c r="F990" t="s">
        <v>873</v>
      </c>
      <c r="G990" t="s">
        <v>874</v>
      </c>
      <c r="H990" t="s">
        <v>875</v>
      </c>
      <c r="I990" s="1"/>
      <c r="J990">
        <v>36</v>
      </c>
      <c r="K990" t="s">
        <v>893</v>
      </c>
      <c r="L990" t="s">
        <v>894</v>
      </c>
      <c r="M990">
        <v>990001</v>
      </c>
      <c r="N990" t="s">
        <v>51</v>
      </c>
      <c r="O990">
        <v>0.8</v>
      </c>
      <c r="Q990">
        <v>0.8</v>
      </c>
      <c r="S990" t="s">
        <v>937</v>
      </c>
      <c r="AE990">
        <v>12</v>
      </c>
      <c r="AF990">
        <v>7.6</v>
      </c>
      <c r="AG990">
        <v>5</v>
      </c>
      <c r="AH990" t="s">
        <v>53</v>
      </c>
      <c r="AI990" t="s">
        <v>54</v>
      </c>
      <c r="AJ990">
        <v>2</v>
      </c>
      <c r="AK990">
        <v>1</v>
      </c>
      <c r="AL990">
        <v>1</v>
      </c>
      <c r="AM990" t="s">
        <v>55</v>
      </c>
      <c r="AN990" t="s">
        <v>56</v>
      </c>
      <c r="AP990">
        <v>1</v>
      </c>
      <c r="AQ990" t="s">
        <v>57</v>
      </c>
      <c r="AR990">
        <v>0</v>
      </c>
      <c r="AW990" t="s">
        <v>58</v>
      </c>
      <c r="AX990">
        <v>0</v>
      </c>
      <c r="AY990">
        <v>2</v>
      </c>
      <c r="AZ990">
        <v>0.8</v>
      </c>
      <c r="BA990">
        <v>0.8</v>
      </c>
      <c r="BB990" t="s">
        <v>59</v>
      </c>
    </row>
    <row r="991" spans="1:54" x14ac:dyDescent="0.2">
      <c r="A991" s="4" t="str">
        <f>VLOOKUP(F991,'Matching-Tabelle'!$A$57:$B$61,2,FALSE)</f>
        <v>claudio.goetz@tkb.ch</v>
      </c>
      <c r="B991" s="4" t="str">
        <f>VLOOKUP(J991,'Matching-Tabelle'!$A$1:$B$52,2,FALSE)</f>
        <v>Proj. Optima</v>
      </c>
      <c r="C991" s="4">
        <v>0.5</v>
      </c>
      <c r="D991" s="4" t="s">
        <v>938</v>
      </c>
      <c r="E991" s="5">
        <v>42382</v>
      </c>
      <c r="F991" t="s">
        <v>873</v>
      </c>
      <c r="G991" t="s">
        <v>874</v>
      </c>
      <c r="H991" t="s">
        <v>875</v>
      </c>
      <c r="I991" s="1"/>
      <c r="J991">
        <v>211</v>
      </c>
      <c r="K991" t="s">
        <v>79</v>
      </c>
      <c r="L991" t="s">
        <v>80</v>
      </c>
      <c r="M991">
        <v>990001</v>
      </c>
      <c r="N991" t="s">
        <v>51</v>
      </c>
      <c r="O991">
        <v>0.5</v>
      </c>
      <c r="Q991">
        <v>0.5</v>
      </c>
      <c r="S991" t="s">
        <v>938</v>
      </c>
      <c r="AE991">
        <v>12</v>
      </c>
      <c r="AF991">
        <v>7.6</v>
      </c>
      <c r="AG991">
        <v>5</v>
      </c>
      <c r="AH991" t="s">
        <v>53</v>
      </c>
      <c r="AI991" t="s">
        <v>54</v>
      </c>
      <c r="AJ991">
        <v>2</v>
      </c>
      <c r="AK991">
        <v>1</v>
      </c>
      <c r="AL991">
        <v>1</v>
      </c>
      <c r="AM991" t="s">
        <v>55</v>
      </c>
      <c r="AN991" t="s">
        <v>56</v>
      </c>
      <c r="AP991">
        <v>1</v>
      </c>
      <c r="AQ991" t="s">
        <v>57</v>
      </c>
      <c r="AR991">
        <v>0</v>
      </c>
      <c r="AW991" t="s">
        <v>58</v>
      </c>
      <c r="AX991">
        <v>0</v>
      </c>
      <c r="AY991">
        <v>2</v>
      </c>
      <c r="AZ991">
        <v>0.5</v>
      </c>
      <c r="BA991">
        <v>0.5</v>
      </c>
      <c r="BB991" t="s">
        <v>59</v>
      </c>
    </row>
    <row r="992" spans="1:54" x14ac:dyDescent="0.2">
      <c r="A992" s="4" t="str">
        <f>VLOOKUP(F992,'Matching-Tabelle'!$A$57:$B$61,2,FALSE)</f>
        <v>claudio.goetz@tkb.ch</v>
      </c>
      <c r="B992" s="4" t="str">
        <f>VLOOKUP(J992,'Matching-Tabelle'!$A$1:$B$52,2,FALSE)</f>
        <v>Proj. Optima</v>
      </c>
      <c r="C992" s="4">
        <v>2.2000000000000002</v>
      </c>
      <c r="D992" s="4" t="s">
        <v>939</v>
      </c>
      <c r="E992" s="5">
        <v>42382</v>
      </c>
      <c r="F992" t="s">
        <v>873</v>
      </c>
      <c r="G992" t="s">
        <v>874</v>
      </c>
      <c r="H992" t="s">
        <v>875</v>
      </c>
      <c r="I992" s="1"/>
      <c r="J992">
        <v>211</v>
      </c>
      <c r="K992" t="s">
        <v>79</v>
      </c>
      <c r="L992" t="s">
        <v>80</v>
      </c>
      <c r="M992">
        <v>990001</v>
      </c>
      <c r="N992" t="s">
        <v>51</v>
      </c>
      <c r="O992">
        <v>2.2000000000000002</v>
      </c>
      <c r="Q992">
        <v>2.2000000000000002</v>
      </c>
      <c r="S992" t="s">
        <v>939</v>
      </c>
      <c r="AE992">
        <v>12</v>
      </c>
      <c r="AF992">
        <v>7.6</v>
      </c>
      <c r="AG992">
        <v>5</v>
      </c>
      <c r="AH992" t="s">
        <v>53</v>
      </c>
      <c r="AI992" t="s">
        <v>54</v>
      </c>
      <c r="AJ992">
        <v>2</v>
      </c>
      <c r="AK992">
        <v>1</v>
      </c>
      <c r="AL992">
        <v>1</v>
      </c>
      <c r="AM992" t="s">
        <v>55</v>
      </c>
      <c r="AN992" t="s">
        <v>56</v>
      </c>
      <c r="AP992">
        <v>1</v>
      </c>
      <c r="AQ992" t="s">
        <v>57</v>
      </c>
      <c r="AR992">
        <v>0</v>
      </c>
      <c r="AW992" t="s">
        <v>58</v>
      </c>
      <c r="AX992">
        <v>0</v>
      </c>
      <c r="AY992">
        <v>2</v>
      </c>
      <c r="AZ992">
        <v>2.2000000000000002</v>
      </c>
      <c r="BA992">
        <v>2.2000000000000002</v>
      </c>
      <c r="BB992" t="s">
        <v>59</v>
      </c>
    </row>
    <row r="993" spans="1:54" x14ac:dyDescent="0.2">
      <c r="A993" s="4" t="str">
        <f>VLOOKUP(F993,'Matching-Tabelle'!$A$57:$B$61,2,FALSE)</f>
        <v>claudio.goetz@tkb.ch</v>
      </c>
      <c r="B993" s="4" t="str">
        <f>VLOOKUP(J993,'Matching-Tabelle'!$A$1:$B$52,2,FALSE)</f>
        <v>Proj. Optima</v>
      </c>
      <c r="C993" s="4">
        <v>1.3</v>
      </c>
      <c r="D993" s="4" t="s">
        <v>940</v>
      </c>
      <c r="E993" s="5">
        <v>42382</v>
      </c>
      <c r="F993" t="s">
        <v>873</v>
      </c>
      <c r="G993" t="s">
        <v>874</v>
      </c>
      <c r="H993" t="s">
        <v>875</v>
      </c>
      <c r="I993" s="1"/>
      <c r="J993">
        <v>211</v>
      </c>
      <c r="K993" t="s">
        <v>79</v>
      </c>
      <c r="L993" t="s">
        <v>80</v>
      </c>
      <c r="M993">
        <v>990001</v>
      </c>
      <c r="N993" t="s">
        <v>51</v>
      </c>
      <c r="O993">
        <v>1.3</v>
      </c>
      <c r="Q993">
        <v>1.3</v>
      </c>
      <c r="S993" t="s">
        <v>940</v>
      </c>
      <c r="AE993">
        <v>12</v>
      </c>
      <c r="AF993">
        <v>7.6</v>
      </c>
      <c r="AG993">
        <v>5</v>
      </c>
      <c r="AH993" t="s">
        <v>53</v>
      </c>
      <c r="AI993" t="s">
        <v>54</v>
      </c>
      <c r="AJ993">
        <v>2</v>
      </c>
      <c r="AK993">
        <v>1</v>
      </c>
      <c r="AL993">
        <v>1</v>
      </c>
      <c r="AM993" t="s">
        <v>55</v>
      </c>
      <c r="AN993" t="s">
        <v>56</v>
      </c>
      <c r="AP993">
        <v>1</v>
      </c>
      <c r="AQ993" t="s">
        <v>57</v>
      </c>
      <c r="AR993">
        <v>0</v>
      </c>
      <c r="AW993" t="s">
        <v>58</v>
      </c>
      <c r="AX993">
        <v>0</v>
      </c>
      <c r="AY993">
        <v>2</v>
      </c>
      <c r="AZ993">
        <v>1.3</v>
      </c>
      <c r="BA993">
        <v>1.3</v>
      </c>
      <c r="BB993" t="s">
        <v>59</v>
      </c>
    </row>
    <row r="994" spans="1:54" x14ac:dyDescent="0.2">
      <c r="A994" s="4" t="str">
        <f>VLOOKUP(F994,'Matching-Tabelle'!$A$57:$B$61,2,FALSE)</f>
        <v>claudio.goetz@tkb.ch</v>
      </c>
      <c r="B994" s="4" t="str">
        <f>VLOOKUP(J994,'Matching-Tabelle'!$A$1:$B$52,2,FALSE)</f>
        <v>Proj. Optima</v>
      </c>
      <c r="C994" s="4">
        <v>0.9</v>
      </c>
      <c r="D994" s="4" t="s">
        <v>941</v>
      </c>
      <c r="E994" s="5">
        <v>42382</v>
      </c>
      <c r="F994" t="s">
        <v>873</v>
      </c>
      <c r="G994" t="s">
        <v>874</v>
      </c>
      <c r="H994" t="s">
        <v>875</v>
      </c>
      <c r="I994" s="1"/>
      <c r="J994">
        <v>211</v>
      </c>
      <c r="K994" t="s">
        <v>79</v>
      </c>
      <c r="L994" t="s">
        <v>80</v>
      </c>
      <c r="M994">
        <v>990001</v>
      </c>
      <c r="N994" t="s">
        <v>51</v>
      </c>
      <c r="O994">
        <v>0.9</v>
      </c>
      <c r="Q994">
        <v>0.9</v>
      </c>
      <c r="S994" t="s">
        <v>941</v>
      </c>
      <c r="AE994">
        <v>12</v>
      </c>
      <c r="AF994">
        <v>7.6</v>
      </c>
      <c r="AG994">
        <v>5</v>
      </c>
      <c r="AH994" t="s">
        <v>53</v>
      </c>
      <c r="AI994" t="s">
        <v>54</v>
      </c>
      <c r="AJ994">
        <v>2</v>
      </c>
      <c r="AK994">
        <v>1</v>
      </c>
      <c r="AL994">
        <v>1</v>
      </c>
      <c r="AM994" t="s">
        <v>55</v>
      </c>
      <c r="AN994" t="s">
        <v>56</v>
      </c>
      <c r="AP994">
        <v>1</v>
      </c>
      <c r="AQ994" t="s">
        <v>57</v>
      </c>
      <c r="AR994">
        <v>0</v>
      </c>
      <c r="AW994" t="s">
        <v>58</v>
      </c>
      <c r="AX994">
        <v>0</v>
      </c>
      <c r="AY994">
        <v>2</v>
      </c>
      <c r="AZ994">
        <v>0.9</v>
      </c>
      <c r="BA994">
        <v>0.9</v>
      </c>
      <c r="BB994" t="s">
        <v>59</v>
      </c>
    </row>
    <row r="995" spans="1:54" x14ac:dyDescent="0.2">
      <c r="A995" s="4" t="str">
        <f>VLOOKUP(F995,'Matching-Tabelle'!$A$57:$B$61,2,FALSE)</f>
        <v>claudio.goetz@tkb.ch</v>
      </c>
      <c r="B995" s="4" t="str">
        <f>VLOOKUP(J995,'Matching-Tabelle'!$A$1:$B$52,2,FALSE)</f>
        <v>Proj. Optima</v>
      </c>
      <c r="C995" s="4">
        <v>1.5</v>
      </c>
      <c r="D995" s="4" t="s">
        <v>942</v>
      </c>
      <c r="E995" s="5">
        <v>42383</v>
      </c>
      <c r="F995" t="s">
        <v>873</v>
      </c>
      <c r="G995" t="s">
        <v>874</v>
      </c>
      <c r="H995" t="s">
        <v>875</v>
      </c>
      <c r="I995" s="1"/>
      <c r="J995">
        <v>211</v>
      </c>
      <c r="K995" t="s">
        <v>79</v>
      </c>
      <c r="L995" t="s">
        <v>80</v>
      </c>
      <c r="M995">
        <v>990001</v>
      </c>
      <c r="N995" t="s">
        <v>51</v>
      </c>
      <c r="O995">
        <v>1.5</v>
      </c>
      <c r="Q995">
        <v>1.5</v>
      </c>
      <c r="S995" t="s">
        <v>942</v>
      </c>
      <c r="AE995">
        <v>12</v>
      </c>
      <c r="AF995">
        <v>7.6</v>
      </c>
      <c r="AG995">
        <v>5</v>
      </c>
      <c r="AH995" t="s">
        <v>53</v>
      </c>
      <c r="AI995" t="s">
        <v>54</v>
      </c>
      <c r="AJ995">
        <v>2</v>
      </c>
      <c r="AK995">
        <v>1</v>
      </c>
      <c r="AL995">
        <v>1</v>
      </c>
      <c r="AM995" t="s">
        <v>55</v>
      </c>
      <c r="AN995" t="s">
        <v>56</v>
      </c>
      <c r="AP995">
        <v>1</v>
      </c>
      <c r="AQ995" t="s">
        <v>57</v>
      </c>
      <c r="AR995">
        <v>0</v>
      </c>
      <c r="AW995" t="s">
        <v>58</v>
      </c>
      <c r="AX995">
        <v>0</v>
      </c>
      <c r="AY995">
        <v>2</v>
      </c>
      <c r="AZ995">
        <v>1.5</v>
      </c>
      <c r="BA995">
        <v>1.5</v>
      </c>
      <c r="BB995" t="s">
        <v>59</v>
      </c>
    </row>
    <row r="996" spans="1:54" x14ac:dyDescent="0.2">
      <c r="A996" s="4" t="str">
        <f>VLOOKUP(F996,'Matching-Tabelle'!$A$57:$B$61,2,FALSE)</f>
        <v>claudio.goetz@tkb.ch</v>
      </c>
      <c r="B996" s="4" t="str">
        <f>VLOOKUP(J996,'Matching-Tabelle'!$A$1:$B$52,2,FALSE)</f>
        <v>Proj. Optima</v>
      </c>
      <c r="C996" s="4">
        <v>1.5</v>
      </c>
      <c r="D996" s="4" t="s">
        <v>943</v>
      </c>
      <c r="E996" s="5">
        <v>42383</v>
      </c>
      <c r="F996" t="s">
        <v>873</v>
      </c>
      <c r="G996" t="s">
        <v>874</v>
      </c>
      <c r="H996" t="s">
        <v>875</v>
      </c>
      <c r="I996" s="1"/>
      <c r="J996">
        <v>211</v>
      </c>
      <c r="K996" t="s">
        <v>79</v>
      </c>
      <c r="L996" t="s">
        <v>80</v>
      </c>
      <c r="M996">
        <v>990001</v>
      </c>
      <c r="N996" t="s">
        <v>51</v>
      </c>
      <c r="O996">
        <v>1.5</v>
      </c>
      <c r="Q996">
        <v>1.5</v>
      </c>
      <c r="S996" t="s">
        <v>943</v>
      </c>
      <c r="AE996">
        <v>12</v>
      </c>
      <c r="AF996">
        <v>7.6</v>
      </c>
      <c r="AG996">
        <v>5</v>
      </c>
      <c r="AH996" t="s">
        <v>53</v>
      </c>
      <c r="AI996" t="s">
        <v>54</v>
      </c>
      <c r="AJ996">
        <v>2</v>
      </c>
      <c r="AK996">
        <v>1</v>
      </c>
      <c r="AL996">
        <v>1</v>
      </c>
      <c r="AM996" t="s">
        <v>55</v>
      </c>
      <c r="AN996" t="s">
        <v>56</v>
      </c>
      <c r="AP996">
        <v>1</v>
      </c>
      <c r="AQ996" t="s">
        <v>57</v>
      </c>
      <c r="AR996">
        <v>0</v>
      </c>
      <c r="AW996" t="s">
        <v>58</v>
      </c>
      <c r="AX996">
        <v>0</v>
      </c>
      <c r="AY996">
        <v>2</v>
      </c>
      <c r="AZ996">
        <v>1.5</v>
      </c>
      <c r="BA996">
        <v>1.5</v>
      </c>
      <c r="BB996" t="s">
        <v>59</v>
      </c>
    </row>
    <row r="997" spans="1:54" x14ac:dyDescent="0.2">
      <c r="A997" s="4" t="str">
        <f>VLOOKUP(F997,'Matching-Tabelle'!$A$57:$B$61,2,FALSE)</f>
        <v>claudio.goetz@tkb.ch</v>
      </c>
      <c r="B997" s="4" t="str">
        <f>VLOOKUP(J997,'Matching-Tabelle'!$A$1:$B$52,2,FALSE)</f>
        <v>Proj. Optima</v>
      </c>
      <c r="C997" s="4">
        <v>2</v>
      </c>
      <c r="D997" s="4" t="s">
        <v>944</v>
      </c>
      <c r="E997" s="5">
        <v>42383</v>
      </c>
      <c r="F997" t="s">
        <v>873</v>
      </c>
      <c r="G997" t="s">
        <v>874</v>
      </c>
      <c r="H997" t="s">
        <v>875</v>
      </c>
      <c r="I997" s="1"/>
      <c r="J997">
        <v>211</v>
      </c>
      <c r="K997" t="s">
        <v>79</v>
      </c>
      <c r="L997" t="s">
        <v>80</v>
      </c>
      <c r="M997">
        <v>990001</v>
      </c>
      <c r="N997" t="s">
        <v>51</v>
      </c>
      <c r="O997">
        <v>2</v>
      </c>
      <c r="Q997">
        <v>2</v>
      </c>
      <c r="S997" t="s">
        <v>944</v>
      </c>
      <c r="AE997">
        <v>12</v>
      </c>
      <c r="AF997">
        <v>7.6</v>
      </c>
      <c r="AG997">
        <v>5</v>
      </c>
      <c r="AH997" t="s">
        <v>53</v>
      </c>
      <c r="AI997" t="s">
        <v>54</v>
      </c>
      <c r="AJ997">
        <v>2</v>
      </c>
      <c r="AK997">
        <v>1</v>
      </c>
      <c r="AL997">
        <v>1</v>
      </c>
      <c r="AM997" t="s">
        <v>55</v>
      </c>
      <c r="AN997" t="s">
        <v>56</v>
      </c>
      <c r="AP997">
        <v>1</v>
      </c>
      <c r="AQ997" t="s">
        <v>57</v>
      </c>
      <c r="AR997">
        <v>0</v>
      </c>
      <c r="AW997" t="s">
        <v>58</v>
      </c>
      <c r="AX997">
        <v>0</v>
      </c>
      <c r="AY997">
        <v>2</v>
      </c>
      <c r="AZ997">
        <v>2</v>
      </c>
      <c r="BA997">
        <v>2</v>
      </c>
      <c r="BB997" t="s">
        <v>59</v>
      </c>
    </row>
    <row r="998" spans="1:54" x14ac:dyDescent="0.2">
      <c r="A998" s="4" t="str">
        <f>VLOOKUP(F998,'Matching-Tabelle'!$A$57:$B$61,2,FALSE)</f>
        <v>claudio.goetz@tkb.ch</v>
      </c>
      <c r="B998" s="4" t="str">
        <f>VLOOKUP(J998,'Matching-Tabelle'!$A$1:$B$52,2,FALSE)</f>
        <v>WPI CTB</v>
      </c>
      <c r="C998" s="4">
        <v>0.9</v>
      </c>
      <c r="D998" s="4" t="s">
        <v>945</v>
      </c>
      <c r="E998" s="5">
        <v>42383</v>
      </c>
      <c r="F998" t="s">
        <v>873</v>
      </c>
      <c r="G998" t="s">
        <v>874</v>
      </c>
      <c r="H998" t="s">
        <v>875</v>
      </c>
      <c r="I998" s="1"/>
      <c r="J998">
        <v>925</v>
      </c>
      <c r="K998" t="s">
        <v>49</v>
      </c>
      <c r="L998" t="s">
        <v>50</v>
      </c>
      <c r="M998">
        <v>990001</v>
      </c>
      <c r="N998" t="s">
        <v>51</v>
      </c>
      <c r="O998">
        <v>0.9</v>
      </c>
      <c r="Q998">
        <v>0.9</v>
      </c>
      <c r="S998" t="s">
        <v>945</v>
      </c>
      <c r="AE998">
        <v>12</v>
      </c>
      <c r="AF998">
        <v>7.6</v>
      </c>
      <c r="AG998">
        <v>5</v>
      </c>
      <c r="AH998" t="s">
        <v>53</v>
      </c>
      <c r="AI998" t="s">
        <v>54</v>
      </c>
      <c r="AJ998">
        <v>2</v>
      </c>
      <c r="AK998">
        <v>1</v>
      </c>
      <c r="AL998">
        <v>1</v>
      </c>
      <c r="AM998" t="s">
        <v>55</v>
      </c>
      <c r="AN998" t="s">
        <v>56</v>
      </c>
      <c r="AP998">
        <v>1</v>
      </c>
      <c r="AQ998" t="s">
        <v>57</v>
      </c>
      <c r="AR998">
        <v>0</v>
      </c>
      <c r="AW998" t="s">
        <v>58</v>
      </c>
      <c r="AX998">
        <v>0</v>
      </c>
      <c r="AY998">
        <v>2</v>
      </c>
      <c r="AZ998">
        <v>0.9</v>
      </c>
      <c r="BA998">
        <v>0.9</v>
      </c>
      <c r="BB998" t="s">
        <v>59</v>
      </c>
    </row>
    <row r="999" spans="1:54" x14ac:dyDescent="0.2">
      <c r="A999" s="4" t="str">
        <f>VLOOKUP(F999,'Matching-Tabelle'!$A$57:$B$61,2,FALSE)</f>
        <v>claudio.goetz@tkb.ch</v>
      </c>
      <c r="B999" s="4" t="str">
        <f>VLOOKUP(J999,'Matching-Tabelle'!$A$1:$B$52,2,FALSE)</f>
        <v>Proj. Optima</v>
      </c>
      <c r="C999" s="4">
        <v>0.6</v>
      </c>
      <c r="D999" s="4" t="s">
        <v>946</v>
      </c>
      <c r="E999" s="5">
        <v>42383</v>
      </c>
      <c r="F999" t="s">
        <v>873</v>
      </c>
      <c r="G999" t="s">
        <v>874</v>
      </c>
      <c r="H999" t="s">
        <v>875</v>
      </c>
      <c r="I999" s="1"/>
      <c r="J999">
        <v>211</v>
      </c>
      <c r="K999" t="s">
        <v>79</v>
      </c>
      <c r="L999" t="s">
        <v>80</v>
      </c>
      <c r="M999">
        <v>990001</v>
      </c>
      <c r="N999" t="s">
        <v>51</v>
      </c>
      <c r="O999">
        <v>0.6</v>
      </c>
      <c r="Q999">
        <v>0.6</v>
      </c>
      <c r="S999" t="s">
        <v>946</v>
      </c>
      <c r="AE999">
        <v>12</v>
      </c>
      <c r="AF999">
        <v>7.6</v>
      </c>
      <c r="AG999">
        <v>5</v>
      </c>
      <c r="AH999" t="s">
        <v>53</v>
      </c>
      <c r="AI999" t="s">
        <v>54</v>
      </c>
      <c r="AJ999">
        <v>2</v>
      </c>
      <c r="AK999">
        <v>1</v>
      </c>
      <c r="AL999">
        <v>1</v>
      </c>
      <c r="AM999" t="s">
        <v>55</v>
      </c>
      <c r="AN999" t="s">
        <v>56</v>
      </c>
      <c r="AP999">
        <v>1</v>
      </c>
      <c r="AQ999" t="s">
        <v>57</v>
      </c>
      <c r="AR999">
        <v>0</v>
      </c>
      <c r="AW999" t="s">
        <v>58</v>
      </c>
      <c r="AX999">
        <v>0</v>
      </c>
      <c r="AY999">
        <v>2</v>
      </c>
      <c r="AZ999">
        <v>0.6</v>
      </c>
      <c r="BA999">
        <v>0.6</v>
      </c>
      <c r="BB999" t="s">
        <v>59</v>
      </c>
    </row>
    <row r="1000" spans="1:54" x14ac:dyDescent="0.2">
      <c r="A1000" s="4" t="str">
        <f>VLOOKUP(F1000,'Matching-Tabelle'!$A$57:$B$61,2,FALSE)</f>
        <v>claudio.goetz@tkb.ch</v>
      </c>
      <c r="B1000" s="4" t="str">
        <f>VLOOKUP(J1000,'Matching-Tabelle'!$A$1:$B$52,2,FALSE)</f>
        <v>WPI CTB</v>
      </c>
      <c r="C1000" s="4">
        <v>0.2</v>
      </c>
      <c r="D1000" s="4" t="s">
        <v>947</v>
      </c>
      <c r="E1000" s="5">
        <v>42383</v>
      </c>
      <c r="F1000" t="s">
        <v>873</v>
      </c>
      <c r="G1000" t="s">
        <v>874</v>
      </c>
      <c r="H1000" t="s">
        <v>875</v>
      </c>
      <c r="I1000" s="1"/>
      <c r="J1000">
        <v>18</v>
      </c>
      <c r="K1000" t="s">
        <v>594</v>
      </c>
      <c r="L1000" t="s">
        <v>595</v>
      </c>
      <c r="M1000">
        <v>990001</v>
      </c>
      <c r="N1000" t="s">
        <v>51</v>
      </c>
      <c r="O1000">
        <v>0.2</v>
      </c>
      <c r="Q1000">
        <v>0.2</v>
      </c>
      <c r="S1000" t="s">
        <v>947</v>
      </c>
      <c r="AE1000">
        <v>12</v>
      </c>
      <c r="AF1000">
        <v>7.6</v>
      </c>
      <c r="AG1000">
        <v>5</v>
      </c>
      <c r="AH1000" t="s">
        <v>53</v>
      </c>
      <c r="AI1000" t="s">
        <v>54</v>
      </c>
      <c r="AJ1000">
        <v>2</v>
      </c>
      <c r="AK1000">
        <v>1</v>
      </c>
      <c r="AL1000">
        <v>1</v>
      </c>
      <c r="AM1000" t="s">
        <v>55</v>
      </c>
      <c r="AN1000" t="s">
        <v>56</v>
      </c>
      <c r="AP1000">
        <v>1</v>
      </c>
      <c r="AQ1000" t="s">
        <v>57</v>
      </c>
      <c r="AR1000">
        <v>0</v>
      </c>
      <c r="AW1000" t="s">
        <v>58</v>
      </c>
      <c r="AX1000">
        <v>0</v>
      </c>
      <c r="AY1000">
        <v>2</v>
      </c>
      <c r="AZ1000">
        <v>0.2</v>
      </c>
      <c r="BA1000">
        <v>0.2</v>
      </c>
      <c r="BB1000" t="s">
        <v>59</v>
      </c>
    </row>
    <row r="1001" spans="1:54" x14ac:dyDescent="0.2">
      <c r="A1001" s="4" t="str">
        <f>VLOOKUP(F1001,'Matching-Tabelle'!$A$57:$B$61,2,FALSE)</f>
        <v>claudio.goetz@tkb.ch</v>
      </c>
      <c r="B1001" s="4" t="str">
        <f>VLOOKUP(J1001,'Matching-Tabelle'!$A$1:$B$52,2,FALSE)</f>
        <v>WPI CTB</v>
      </c>
      <c r="C1001" s="4">
        <v>0.3</v>
      </c>
      <c r="D1001" s="4" t="s">
        <v>948</v>
      </c>
      <c r="E1001" s="5">
        <v>42383</v>
      </c>
      <c r="F1001" t="s">
        <v>873</v>
      </c>
      <c r="G1001" t="s">
        <v>874</v>
      </c>
      <c r="H1001" t="s">
        <v>875</v>
      </c>
      <c r="I1001" s="1"/>
      <c r="J1001">
        <v>927</v>
      </c>
      <c r="K1001" t="s">
        <v>99</v>
      </c>
      <c r="L1001" t="s">
        <v>100</v>
      </c>
      <c r="M1001">
        <v>990001</v>
      </c>
      <c r="N1001" t="s">
        <v>51</v>
      </c>
      <c r="O1001">
        <v>0.3</v>
      </c>
      <c r="Q1001">
        <v>0.3</v>
      </c>
      <c r="S1001" t="s">
        <v>948</v>
      </c>
      <c r="AE1001">
        <v>12</v>
      </c>
      <c r="AF1001">
        <v>7.6</v>
      </c>
      <c r="AG1001">
        <v>5</v>
      </c>
      <c r="AH1001" t="s">
        <v>53</v>
      </c>
      <c r="AI1001" t="s">
        <v>54</v>
      </c>
      <c r="AJ1001">
        <v>2</v>
      </c>
      <c r="AK1001">
        <v>1</v>
      </c>
      <c r="AL1001">
        <v>1</v>
      </c>
      <c r="AM1001" t="s">
        <v>55</v>
      </c>
      <c r="AN1001" t="s">
        <v>56</v>
      </c>
      <c r="AP1001">
        <v>1</v>
      </c>
      <c r="AQ1001" t="s">
        <v>57</v>
      </c>
      <c r="AR1001">
        <v>0</v>
      </c>
      <c r="AW1001" t="s">
        <v>58</v>
      </c>
      <c r="AX1001">
        <v>0</v>
      </c>
      <c r="AY1001">
        <v>2</v>
      </c>
      <c r="AZ1001">
        <v>0.3</v>
      </c>
      <c r="BA1001">
        <v>0.3</v>
      </c>
      <c r="BB1001" t="s">
        <v>59</v>
      </c>
    </row>
    <row r="1002" spans="1:54" x14ac:dyDescent="0.2">
      <c r="A1002" s="4" t="str">
        <f>VLOOKUP(F1002,'Matching-Tabelle'!$A$57:$B$61,2,FALSE)</f>
        <v>claudio.goetz@tkb.ch</v>
      </c>
      <c r="B1002" s="4" t="str">
        <f>VLOOKUP(J1002,'Matching-Tabelle'!$A$1:$B$52,2,FALSE)</f>
        <v>WPI CTB</v>
      </c>
      <c r="C1002" s="4">
        <v>0.2</v>
      </c>
      <c r="D1002" s="4" t="s">
        <v>949</v>
      </c>
      <c r="E1002" s="5">
        <v>42383</v>
      </c>
      <c r="F1002" t="s">
        <v>873</v>
      </c>
      <c r="G1002" t="s">
        <v>874</v>
      </c>
      <c r="H1002" t="s">
        <v>875</v>
      </c>
      <c r="I1002" s="1"/>
      <c r="J1002">
        <v>922</v>
      </c>
      <c r="K1002" t="s">
        <v>134</v>
      </c>
      <c r="L1002" t="s">
        <v>135</v>
      </c>
      <c r="M1002">
        <v>990001</v>
      </c>
      <c r="N1002" t="s">
        <v>51</v>
      </c>
      <c r="O1002">
        <v>0.2</v>
      </c>
      <c r="Q1002">
        <v>0.2</v>
      </c>
      <c r="S1002" t="s">
        <v>949</v>
      </c>
      <c r="AE1002">
        <v>12</v>
      </c>
      <c r="AF1002">
        <v>7.6</v>
      </c>
      <c r="AG1002">
        <v>5</v>
      </c>
      <c r="AH1002" t="s">
        <v>53</v>
      </c>
      <c r="AI1002" t="s">
        <v>54</v>
      </c>
      <c r="AJ1002">
        <v>2</v>
      </c>
      <c r="AK1002">
        <v>1</v>
      </c>
      <c r="AL1002">
        <v>1</v>
      </c>
      <c r="AM1002" t="s">
        <v>55</v>
      </c>
      <c r="AN1002" t="s">
        <v>56</v>
      </c>
      <c r="AP1002">
        <v>1</v>
      </c>
      <c r="AQ1002" t="s">
        <v>57</v>
      </c>
      <c r="AR1002">
        <v>0</v>
      </c>
      <c r="AW1002" t="s">
        <v>58</v>
      </c>
      <c r="AX1002">
        <v>0</v>
      </c>
      <c r="AY1002">
        <v>2</v>
      </c>
      <c r="AZ1002">
        <v>0.2</v>
      </c>
      <c r="BA1002">
        <v>0.2</v>
      </c>
      <c r="BB1002" t="s">
        <v>59</v>
      </c>
    </row>
    <row r="1003" spans="1:54" x14ac:dyDescent="0.2">
      <c r="A1003" s="4" t="str">
        <f>VLOOKUP(F1003,'Matching-Tabelle'!$A$57:$B$61,2,FALSE)</f>
        <v>claudio.goetz@tkb.ch</v>
      </c>
      <c r="B1003" s="4" t="str">
        <f>VLOOKUP(J1003,'Matching-Tabelle'!$A$1:$B$52,2,FALSE)</f>
        <v>WPI CTB</v>
      </c>
      <c r="C1003" s="4">
        <v>0.7</v>
      </c>
      <c r="D1003" s="4" t="s">
        <v>950</v>
      </c>
      <c r="E1003" s="5">
        <v>42383</v>
      </c>
      <c r="F1003" t="s">
        <v>873</v>
      </c>
      <c r="G1003" t="s">
        <v>874</v>
      </c>
      <c r="H1003" t="s">
        <v>875</v>
      </c>
      <c r="I1003" s="1"/>
      <c r="J1003">
        <v>925</v>
      </c>
      <c r="K1003" t="s">
        <v>49</v>
      </c>
      <c r="L1003" t="s">
        <v>50</v>
      </c>
      <c r="M1003">
        <v>990001</v>
      </c>
      <c r="N1003" t="s">
        <v>51</v>
      </c>
      <c r="O1003">
        <v>0.7</v>
      </c>
      <c r="Q1003">
        <v>0.7</v>
      </c>
      <c r="S1003" t="s">
        <v>950</v>
      </c>
      <c r="AE1003">
        <v>12</v>
      </c>
      <c r="AF1003">
        <v>7.6</v>
      </c>
      <c r="AG1003">
        <v>5</v>
      </c>
      <c r="AH1003" t="s">
        <v>53</v>
      </c>
      <c r="AI1003" t="s">
        <v>54</v>
      </c>
      <c r="AJ1003">
        <v>2</v>
      </c>
      <c r="AK1003">
        <v>1</v>
      </c>
      <c r="AL1003">
        <v>1</v>
      </c>
      <c r="AM1003" t="s">
        <v>55</v>
      </c>
      <c r="AN1003" t="s">
        <v>56</v>
      </c>
      <c r="AP1003">
        <v>1</v>
      </c>
      <c r="AQ1003" t="s">
        <v>57</v>
      </c>
      <c r="AR1003">
        <v>0</v>
      </c>
      <c r="AW1003" t="s">
        <v>58</v>
      </c>
      <c r="AX1003">
        <v>0</v>
      </c>
      <c r="AY1003">
        <v>2</v>
      </c>
      <c r="AZ1003">
        <v>0.7</v>
      </c>
      <c r="BA1003">
        <v>0.7</v>
      </c>
      <c r="BB1003" t="s">
        <v>59</v>
      </c>
    </row>
    <row r="1004" spans="1:54" x14ac:dyDescent="0.2">
      <c r="A1004" s="4" t="str">
        <f>VLOOKUP(F1004,'Matching-Tabelle'!$A$57:$B$61,2,FALSE)</f>
        <v>claudio.goetz@tkb.ch</v>
      </c>
      <c r="B1004" s="4" t="str">
        <f>VLOOKUP(J1004,'Matching-Tabelle'!$A$1:$B$52,2,FALSE)</f>
        <v>Proj. Optima</v>
      </c>
      <c r="C1004" s="4">
        <v>0.5</v>
      </c>
      <c r="D1004" s="4" t="s">
        <v>951</v>
      </c>
      <c r="E1004" s="5">
        <v>42383</v>
      </c>
      <c r="F1004" t="s">
        <v>873</v>
      </c>
      <c r="G1004" t="s">
        <v>874</v>
      </c>
      <c r="H1004" t="s">
        <v>875</v>
      </c>
      <c r="I1004" s="1"/>
      <c r="J1004">
        <v>211</v>
      </c>
      <c r="K1004" t="s">
        <v>79</v>
      </c>
      <c r="L1004" t="s">
        <v>80</v>
      </c>
      <c r="M1004">
        <v>990001</v>
      </c>
      <c r="N1004" t="s">
        <v>51</v>
      </c>
      <c r="O1004">
        <v>0.5</v>
      </c>
      <c r="Q1004">
        <v>0.5</v>
      </c>
      <c r="S1004" t="s">
        <v>951</v>
      </c>
      <c r="AE1004">
        <v>12</v>
      </c>
      <c r="AF1004">
        <v>7.6</v>
      </c>
      <c r="AG1004">
        <v>5</v>
      </c>
      <c r="AH1004" t="s">
        <v>53</v>
      </c>
      <c r="AI1004" t="s">
        <v>54</v>
      </c>
      <c r="AJ1004">
        <v>2</v>
      </c>
      <c r="AK1004">
        <v>1</v>
      </c>
      <c r="AL1004">
        <v>1</v>
      </c>
      <c r="AM1004" t="s">
        <v>55</v>
      </c>
      <c r="AN1004" t="s">
        <v>56</v>
      </c>
      <c r="AP1004">
        <v>1</v>
      </c>
      <c r="AQ1004" t="s">
        <v>57</v>
      </c>
      <c r="AR1004">
        <v>0</v>
      </c>
      <c r="AW1004" t="s">
        <v>58</v>
      </c>
      <c r="AX1004">
        <v>0</v>
      </c>
      <c r="AY1004">
        <v>2</v>
      </c>
      <c r="AZ1004">
        <v>0.5</v>
      </c>
      <c r="BA1004">
        <v>0.5</v>
      </c>
      <c r="BB1004" t="s">
        <v>59</v>
      </c>
    </row>
    <row r="1005" spans="1:54" x14ac:dyDescent="0.2">
      <c r="A1005" s="4" t="str">
        <f>VLOOKUP(F1005,'Matching-Tabelle'!$A$57:$B$61,2,FALSE)</f>
        <v>claudio.goetz@tkb.ch</v>
      </c>
      <c r="B1005" s="4" t="str">
        <f>VLOOKUP(J1005,'Matching-Tabelle'!$A$1:$B$52,2,FALSE)</f>
        <v>WPI CTB</v>
      </c>
      <c r="C1005" s="4">
        <v>1.3</v>
      </c>
      <c r="D1005" s="4" t="s">
        <v>952</v>
      </c>
      <c r="E1005" s="5">
        <v>42384</v>
      </c>
      <c r="F1005" t="s">
        <v>873</v>
      </c>
      <c r="G1005" t="s">
        <v>874</v>
      </c>
      <c r="H1005" t="s">
        <v>875</v>
      </c>
      <c r="I1005" s="1"/>
      <c r="J1005">
        <v>18</v>
      </c>
      <c r="K1005" t="s">
        <v>594</v>
      </c>
      <c r="L1005" t="s">
        <v>595</v>
      </c>
      <c r="M1005">
        <v>990001</v>
      </c>
      <c r="N1005" t="s">
        <v>51</v>
      </c>
      <c r="O1005">
        <v>1.3</v>
      </c>
      <c r="Q1005">
        <v>1.3</v>
      </c>
      <c r="S1005" t="s">
        <v>952</v>
      </c>
      <c r="AE1005">
        <v>12</v>
      </c>
      <c r="AF1005">
        <v>7.6</v>
      </c>
      <c r="AG1005">
        <v>5</v>
      </c>
      <c r="AH1005" t="s">
        <v>53</v>
      </c>
      <c r="AI1005" t="s">
        <v>54</v>
      </c>
      <c r="AJ1005">
        <v>2</v>
      </c>
      <c r="AK1005">
        <v>1</v>
      </c>
      <c r="AL1005">
        <v>1</v>
      </c>
      <c r="AM1005" t="s">
        <v>55</v>
      </c>
      <c r="AN1005" t="s">
        <v>56</v>
      </c>
      <c r="AP1005">
        <v>1</v>
      </c>
      <c r="AQ1005" t="s">
        <v>57</v>
      </c>
      <c r="AR1005">
        <v>0</v>
      </c>
      <c r="AW1005" t="s">
        <v>58</v>
      </c>
      <c r="AX1005">
        <v>0</v>
      </c>
      <c r="AY1005">
        <v>2</v>
      </c>
      <c r="AZ1005">
        <v>1.3</v>
      </c>
      <c r="BA1005">
        <v>1.3</v>
      </c>
      <c r="BB1005" t="s">
        <v>59</v>
      </c>
    </row>
    <row r="1006" spans="1:54" x14ac:dyDescent="0.2">
      <c r="A1006" s="4" t="str">
        <f>VLOOKUP(F1006,'Matching-Tabelle'!$A$57:$B$61,2,FALSE)</f>
        <v>claudio.goetz@tkb.ch</v>
      </c>
      <c r="B1006" s="4" t="str">
        <f>VLOOKUP(J1006,'Matching-Tabelle'!$A$1:$B$52,2,FALSE)</f>
        <v>WPI CTB</v>
      </c>
      <c r="C1006" s="4">
        <v>0.4</v>
      </c>
      <c r="D1006" s="4" t="s">
        <v>953</v>
      </c>
      <c r="E1006" s="5">
        <v>42384</v>
      </c>
      <c r="F1006" t="s">
        <v>873</v>
      </c>
      <c r="G1006" t="s">
        <v>874</v>
      </c>
      <c r="H1006" t="s">
        <v>875</v>
      </c>
      <c r="I1006" s="1"/>
      <c r="J1006">
        <v>922</v>
      </c>
      <c r="K1006" t="s">
        <v>134</v>
      </c>
      <c r="L1006" t="s">
        <v>135</v>
      </c>
      <c r="M1006">
        <v>990001</v>
      </c>
      <c r="N1006" t="s">
        <v>51</v>
      </c>
      <c r="O1006">
        <v>0.4</v>
      </c>
      <c r="Q1006">
        <v>0.4</v>
      </c>
      <c r="S1006" t="s">
        <v>953</v>
      </c>
      <c r="AE1006">
        <v>12</v>
      </c>
      <c r="AF1006">
        <v>7.6</v>
      </c>
      <c r="AG1006">
        <v>5</v>
      </c>
      <c r="AH1006" t="s">
        <v>53</v>
      </c>
      <c r="AI1006" t="s">
        <v>54</v>
      </c>
      <c r="AJ1006">
        <v>2</v>
      </c>
      <c r="AK1006">
        <v>1</v>
      </c>
      <c r="AL1006">
        <v>1</v>
      </c>
      <c r="AM1006" t="s">
        <v>55</v>
      </c>
      <c r="AN1006" t="s">
        <v>56</v>
      </c>
      <c r="AP1006">
        <v>1</v>
      </c>
      <c r="AQ1006" t="s">
        <v>57</v>
      </c>
      <c r="AR1006">
        <v>0</v>
      </c>
      <c r="AW1006" t="s">
        <v>58</v>
      </c>
      <c r="AX1006">
        <v>0</v>
      </c>
      <c r="AY1006">
        <v>2</v>
      </c>
      <c r="AZ1006">
        <v>0.4</v>
      </c>
      <c r="BA1006">
        <v>0.4</v>
      </c>
      <c r="BB1006" t="s">
        <v>59</v>
      </c>
    </row>
    <row r="1007" spans="1:54" x14ac:dyDescent="0.2">
      <c r="A1007" s="4" t="str">
        <f>VLOOKUP(F1007,'Matching-Tabelle'!$A$57:$B$61,2,FALSE)</f>
        <v>claudio.goetz@tkb.ch</v>
      </c>
      <c r="B1007" s="4" t="str">
        <f>VLOOKUP(J1007,'Matching-Tabelle'!$A$1:$B$52,2,FALSE)</f>
        <v>WPI CTB</v>
      </c>
      <c r="C1007" s="4">
        <v>2.2999999999999998</v>
      </c>
      <c r="D1007" s="4" t="s">
        <v>954</v>
      </c>
      <c r="E1007" s="5">
        <v>42384</v>
      </c>
      <c r="F1007" t="s">
        <v>873</v>
      </c>
      <c r="G1007" t="s">
        <v>874</v>
      </c>
      <c r="H1007" t="s">
        <v>875</v>
      </c>
      <c r="I1007" s="1"/>
      <c r="J1007">
        <v>922</v>
      </c>
      <c r="K1007" t="s">
        <v>134</v>
      </c>
      <c r="L1007" t="s">
        <v>135</v>
      </c>
      <c r="M1007">
        <v>990001</v>
      </c>
      <c r="N1007" t="s">
        <v>51</v>
      </c>
      <c r="O1007">
        <v>2.2999999999999998</v>
      </c>
      <c r="Q1007">
        <v>2.2999999999999998</v>
      </c>
      <c r="S1007" t="s">
        <v>954</v>
      </c>
      <c r="AE1007">
        <v>12</v>
      </c>
      <c r="AF1007">
        <v>7.6</v>
      </c>
      <c r="AG1007">
        <v>5</v>
      </c>
      <c r="AH1007" t="s">
        <v>53</v>
      </c>
      <c r="AI1007" t="s">
        <v>54</v>
      </c>
      <c r="AJ1007">
        <v>2</v>
      </c>
      <c r="AK1007">
        <v>1</v>
      </c>
      <c r="AL1007">
        <v>1</v>
      </c>
      <c r="AM1007" t="s">
        <v>55</v>
      </c>
      <c r="AN1007" t="s">
        <v>56</v>
      </c>
      <c r="AP1007">
        <v>1</v>
      </c>
      <c r="AQ1007" t="s">
        <v>57</v>
      </c>
      <c r="AR1007">
        <v>0</v>
      </c>
      <c r="AW1007" t="s">
        <v>58</v>
      </c>
      <c r="AX1007">
        <v>0</v>
      </c>
      <c r="AY1007">
        <v>2</v>
      </c>
      <c r="AZ1007">
        <v>2.2999999999999998</v>
      </c>
      <c r="BA1007">
        <v>2.2999999999999998</v>
      </c>
      <c r="BB1007" t="s">
        <v>59</v>
      </c>
    </row>
    <row r="1008" spans="1:54" x14ac:dyDescent="0.2">
      <c r="A1008" s="4" t="str">
        <f>VLOOKUP(F1008,'Matching-Tabelle'!$A$57:$B$61,2,FALSE)</f>
        <v>claudio.goetz@tkb.ch</v>
      </c>
      <c r="B1008" s="4" t="str">
        <f>VLOOKUP(J1008,'Matching-Tabelle'!$A$1:$B$52,2,FALSE)</f>
        <v>WPI RTB</v>
      </c>
      <c r="C1008" s="4">
        <v>0.5</v>
      </c>
      <c r="D1008" s="4" t="s">
        <v>955</v>
      </c>
      <c r="E1008" s="5">
        <v>42384</v>
      </c>
      <c r="F1008" t="s">
        <v>873</v>
      </c>
      <c r="G1008" t="s">
        <v>874</v>
      </c>
      <c r="H1008" t="s">
        <v>875</v>
      </c>
      <c r="I1008" s="1"/>
      <c r="J1008">
        <v>36</v>
      </c>
      <c r="K1008" t="s">
        <v>893</v>
      </c>
      <c r="L1008" t="s">
        <v>894</v>
      </c>
      <c r="M1008">
        <v>990001</v>
      </c>
      <c r="N1008" t="s">
        <v>51</v>
      </c>
      <c r="O1008">
        <v>0.5</v>
      </c>
      <c r="Q1008">
        <v>0.5</v>
      </c>
      <c r="S1008" t="s">
        <v>955</v>
      </c>
      <c r="AE1008">
        <v>12</v>
      </c>
      <c r="AF1008">
        <v>7.6</v>
      </c>
      <c r="AG1008">
        <v>5</v>
      </c>
      <c r="AH1008" t="s">
        <v>53</v>
      </c>
      <c r="AI1008" t="s">
        <v>54</v>
      </c>
      <c r="AJ1008">
        <v>2</v>
      </c>
      <c r="AK1008">
        <v>1</v>
      </c>
      <c r="AL1008">
        <v>1</v>
      </c>
      <c r="AM1008" t="s">
        <v>55</v>
      </c>
      <c r="AN1008" t="s">
        <v>56</v>
      </c>
      <c r="AP1008">
        <v>1</v>
      </c>
      <c r="AQ1008" t="s">
        <v>57</v>
      </c>
      <c r="AR1008">
        <v>0</v>
      </c>
      <c r="AW1008" t="s">
        <v>58</v>
      </c>
      <c r="AX1008">
        <v>0</v>
      </c>
      <c r="AY1008">
        <v>2</v>
      </c>
      <c r="AZ1008">
        <v>0.5</v>
      </c>
      <c r="BA1008">
        <v>0.5</v>
      </c>
      <c r="BB1008" t="s">
        <v>59</v>
      </c>
    </row>
    <row r="1009" spans="1:54" x14ac:dyDescent="0.2">
      <c r="A1009" s="4" t="str">
        <f>VLOOKUP(F1009,'Matching-Tabelle'!$A$57:$B$61,2,FALSE)</f>
        <v>claudio.goetz@tkb.ch</v>
      </c>
      <c r="B1009" s="4" t="str">
        <f>VLOOKUP(J1009,'Matching-Tabelle'!$A$1:$B$52,2,FALSE)</f>
        <v>WPI RTB</v>
      </c>
      <c r="C1009" s="4">
        <v>0.8</v>
      </c>
      <c r="D1009" s="4" t="s">
        <v>956</v>
      </c>
      <c r="E1009" s="5">
        <v>42384</v>
      </c>
      <c r="F1009" t="s">
        <v>873</v>
      </c>
      <c r="G1009" t="s">
        <v>874</v>
      </c>
      <c r="H1009" t="s">
        <v>875</v>
      </c>
      <c r="I1009" s="1"/>
      <c r="J1009">
        <v>36</v>
      </c>
      <c r="K1009" t="s">
        <v>893</v>
      </c>
      <c r="L1009" t="s">
        <v>894</v>
      </c>
      <c r="M1009">
        <v>990001</v>
      </c>
      <c r="N1009" t="s">
        <v>51</v>
      </c>
      <c r="O1009">
        <v>0.8</v>
      </c>
      <c r="Q1009">
        <v>0.8</v>
      </c>
      <c r="S1009" t="s">
        <v>956</v>
      </c>
      <c r="AE1009">
        <v>12</v>
      </c>
      <c r="AF1009">
        <v>7.6</v>
      </c>
      <c r="AG1009">
        <v>5</v>
      </c>
      <c r="AH1009" t="s">
        <v>53</v>
      </c>
      <c r="AI1009" t="s">
        <v>54</v>
      </c>
      <c r="AJ1009">
        <v>2</v>
      </c>
      <c r="AK1009">
        <v>1</v>
      </c>
      <c r="AL1009">
        <v>1</v>
      </c>
      <c r="AM1009" t="s">
        <v>55</v>
      </c>
      <c r="AN1009" t="s">
        <v>56</v>
      </c>
      <c r="AP1009">
        <v>1</v>
      </c>
      <c r="AQ1009" t="s">
        <v>57</v>
      </c>
      <c r="AR1009">
        <v>0</v>
      </c>
      <c r="AW1009" t="s">
        <v>58</v>
      </c>
      <c r="AX1009">
        <v>0</v>
      </c>
      <c r="AY1009">
        <v>2</v>
      </c>
      <c r="AZ1009">
        <v>0.8</v>
      </c>
      <c r="BA1009">
        <v>0.8</v>
      </c>
      <c r="BB1009" t="s">
        <v>59</v>
      </c>
    </row>
    <row r="1010" spans="1:54" x14ac:dyDescent="0.2">
      <c r="A1010" s="4" t="str">
        <f>VLOOKUP(F1010,'Matching-Tabelle'!$A$57:$B$61,2,FALSE)</f>
        <v>claudio.goetz@tkb.ch</v>
      </c>
      <c r="B1010" s="4" t="str">
        <f>VLOOKUP(J1010,'Matching-Tabelle'!$A$1:$B$52,2,FALSE)</f>
        <v>WPI CTB</v>
      </c>
      <c r="C1010" s="4">
        <v>0.4</v>
      </c>
      <c r="D1010" s="4" t="s">
        <v>957</v>
      </c>
      <c r="E1010" s="5">
        <v>42384</v>
      </c>
      <c r="F1010" t="s">
        <v>873</v>
      </c>
      <c r="G1010" t="s">
        <v>874</v>
      </c>
      <c r="H1010" t="s">
        <v>875</v>
      </c>
      <c r="I1010" s="1"/>
      <c r="J1010">
        <v>927</v>
      </c>
      <c r="K1010" t="s">
        <v>99</v>
      </c>
      <c r="L1010" t="s">
        <v>100</v>
      </c>
      <c r="M1010">
        <v>990001</v>
      </c>
      <c r="N1010" t="s">
        <v>51</v>
      </c>
      <c r="O1010">
        <v>0.4</v>
      </c>
      <c r="Q1010">
        <v>0.4</v>
      </c>
      <c r="S1010" t="s">
        <v>957</v>
      </c>
      <c r="AE1010">
        <v>12</v>
      </c>
      <c r="AF1010">
        <v>7.6</v>
      </c>
      <c r="AG1010">
        <v>5</v>
      </c>
      <c r="AH1010" t="s">
        <v>53</v>
      </c>
      <c r="AI1010" t="s">
        <v>54</v>
      </c>
      <c r="AJ1010">
        <v>2</v>
      </c>
      <c r="AK1010">
        <v>1</v>
      </c>
      <c r="AL1010">
        <v>1</v>
      </c>
      <c r="AM1010" t="s">
        <v>55</v>
      </c>
      <c r="AN1010" t="s">
        <v>56</v>
      </c>
      <c r="AP1010">
        <v>1</v>
      </c>
      <c r="AQ1010" t="s">
        <v>57</v>
      </c>
      <c r="AR1010">
        <v>0</v>
      </c>
      <c r="AW1010" t="s">
        <v>58</v>
      </c>
      <c r="AX1010">
        <v>0</v>
      </c>
      <c r="AY1010">
        <v>2</v>
      </c>
      <c r="AZ1010">
        <v>0.4</v>
      </c>
      <c r="BA1010">
        <v>0.4</v>
      </c>
      <c r="BB1010" t="s">
        <v>59</v>
      </c>
    </row>
    <row r="1011" spans="1:54" x14ac:dyDescent="0.2">
      <c r="A1011" s="4" t="str">
        <f>VLOOKUP(F1011,'Matching-Tabelle'!$A$57:$B$61,2,FALSE)</f>
        <v>claudio.goetz@tkb.ch</v>
      </c>
      <c r="B1011" s="4" t="str">
        <f>VLOOKUP(J1011,'Matching-Tabelle'!$A$1:$B$52,2,FALSE)</f>
        <v>Proj. Optima</v>
      </c>
      <c r="C1011" s="4">
        <v>0.9</v>
      </c>
      <c r="D1011" s="4" t="s">
        <v>958</v>
      </c>
      <c r="E1011" s="5">
        <v>42384</v>
      </c>
      <c r="F1011" t="s">
        <v>873</v>
      </c>
      <c r="G1011" t="s">
        <v>874</v>
      </c>
      <c r="H1011" t="s">
        <v>875</v>
      </c>
      <c r="I1011" s="1"/>
      <c r="J1011">
        <v>211</v>
      </c>
      <c r="K1011" t="s">
        <v>79</v>
      </c>
      <c r="L1011" t="s">
        <v>80</v>
      </c>
      <c r="M1011">
        <v>990001</v>
      </c>
      <c r="N1011" t="s">
        <v>51</v>
      </c>
      <c r="O1011">
        <v>0.9</v>
      </c>
      <c r="Q1011">
        <v>0.9</v>
      </c>
      <c r="S1011" t="s">
        <v>958</v>
      </c>
      <c r="AE1011">
        <v>12</v>
      </c>
      <c r="AF1011">
        <v>7.6</v>
      </c>
      <c r="AG1011">
        <v>5</v>
      </c>
      <c r="AH1011" t="s">
        <v>53</v>
      </c>
      <c r="AI1011" t="s">
        <v>54</v>
      </c>
      <c r="AJ1011">
        <v>2</v>
      </c>
      <c r="AK1011">
        <v>1</v>
      </c>
      <c r="AL1011">
        <v>1</v>
      </c>
      <c r="AM1011" t="s">
        <v>55</v>
      </c>
      <c r="AN1011" t="s">
        <v>56</v>
      </c>
      <c r="AP1011">
        <v>1</v>
      </c>
      <c r="AQ1011" t="s">
        <v>57</v>
      </c>
      <c r="AR1011">
        <v>0</v>
      </c>
      <c r="AW1011" t="s">
        <v>58</v>
      </c>
      <c r="AX1011">
        <v>0</v>
      </c>
      <c r="AY1011">
        <v>2</v>
      </c>
      <c r="AZ1011">
        <v>0.9</v>
      </c>
      <c r="BA1011">
        <v>0.9</v>
      </c>
      <c r="BB1011" t="s">
        <v>59</v>
      </c>
    </row>
    <row r="1012" spans="1:54" x14ac:dyDescent="0.2">
      <c r="A1012" s="4" t="str">
        <f>VLOOKUP(F1012,'Matching-Tabelle'!$A$57:$B$61,2,FALSE)</f>
        <v>claudio.goetz@tkb.ch</v>
      </c>
      <c r="B1012" s="4" t="str">
        <f>VLOOKUP(J1012,'Matching-Tabelle'!$A$1:$B$52,2,FALSE)</f>
        <v>WPI CTB</v>
      </c>
      <c r="C1012" s="4">
        <v>0.4</v>
      </c>
      <c r="D1012" s="4" t="s">
        <v>959</v>
      </c>
      <c r="E1012" s="5">
        <v>42384</v>
      </c>
      <c r="F1012" t="s">
        <v>873</v>
      </c>
      <c r="G1012" t="s">
        <v>874</v>
      </c>
      <c r="H1012" t="s">
        <v>875</v>
      </c>
      <c r="I1012" s="1"/>
      <c r="J1012">
        <v>927</v>
      </c>
      <c r="K1012" t="s">
        <v>99</v>
      </c>
      <c r="L1012" t="s">
        <v>100</v>
      </c>
      <c r="M1012">
        <v>990001</v>
      </c>
      <c r="N1012" t="s">
        <v>51</v>
      </c>
      <c r="O1012">
        <v>0.4</v>
      </c>
      <c r="Q1012">
        <v>0.4</v>
      </c>
      <c r="S1012" t="s">
        <v>959</v>
      </c>
      <c r="AE1012">
        <v>12</v>
      </c>
      <c r="AF1012">
        <v>7.6</v>
      </c>
      <c r="AG1012">
        <v>5</v>
      </c>
      <c r="AH1012" t="s">
        <v>53</v>
      </c>
      <c r="AI1012" t="s">
        <v>54</v>
      </c>
      <c r="AJ1012">
        <v>2</v>
      </c>
      <c r="AK1012">
        <v>1</v>
      </c>
      <c r="AL1012">
        <v>1</v>
      </c>
      <c r="AM1012" t="s">
        <v>55</v>
      </c>
      <c r="AN1012" t="s">
        <v>56</v>
      </c>
      <c r="AP1012">
        <v>1</v>
      </c>
      <c r="AQ1012" t="s">
        <v>57</v>
      </c>
      <c r="AR1012">
        <v>0</v>
      </c>
      <c r="AW1012" t="s">
        <v>58</v>
      </c>
      <c r="AX1012">
        <v>0</v>
      </c>
      <c r="AY1012">
        <v>2</v>
      </c>
      <c r="AZ1012">
        <v>0.4</v>
      </c>
      <c r="BA1012">
        <v>0.4</v>
      </c>
      <c r="BB1012" t="s">
        <v>59</v>
      </c>
    </row>
    <row r="1013" spans="1:54" x14ac:dyDescent="0.2">
      <c r="A1013" s="4" t="str">
        <f>VLOOKUP(F1013,'Matching-Tabelle'!$A$57:$B$61,2,FALSE)</f>
        <v>claudio.goetz@tkb.ch</v>
      </c>
      <c r="B1013" s="4" t="str">
        <f>VLOOKUP(J1013,'Matching-Tabelle'!$A$1:$B$52,2,FALSE)</f>
        <v>Proj. Optima</v>
      </c>
      <c r="C1013" s="4">
        <v>0.3</v>
      </c>
      <c r="D1013" s="4" t="s">
        <v>960</v>
      </c>
      <c r="E1013" s="5">
        <v>42384</v>
      </c>
      <c r="F1013" t="s">
        <v>873</v>
      </c>
      <c r="G1013" t="s">
        <v>874</v>
      </c>
      <c r="H1013" t="s">
        <v>875</v>
      </c>
      <c r="I1013" s="1"/>
      <c r="J1013">
        <v>211</v>
      </c>
      <c r="K1013" t="s">
        <v>79</v>
      </c>
      <c r="L1013" t="s">
        <v>80</v>
      </c>
      <c r="M1013">
        <v>990001</v>
      </c>
      <c r="N1013" t="s">
        <v>51</v>
      </c>
      <c r="O1013">
        <v>0.3</v>
      </c>
      <c r="Q1013">
        <v>0.3</v>
      </c>
      <c r="S1013" t="s">
        <v>960</v>
      </c>
      <c r="AE1013">
        <v>12</v>
      </c>
      <c r="AF1013">
        <v>7.6</v>
      </c>
      <c r="AG1013">
        <v>5</v>
      </c>
      <c r="AH1013" t="s">
        <v>53</v>
      </c>
      <c r="AI1013" t="s">
        <v>54</v>
      </c>
      <c r="AJ1013">
        <v>2</v>
      </c>
      <c r="AK1013">
        <v>1</v>
      </c>
      <c r="AL1013">
        <v>1</v>
      </c>
      <c r="AM1013" t="s">
        <v>55</v>
      </c>
      <c r="AN1013" t="s">
        <v>56</v>
      </c>
      <c r="AP1013">
        <v>1</v>
      </c>
      <c r="AQ1013" t="s">
        <v>57</v>
      </c>
      <c r="AR1013">
        <v>0</v>
      </c>
      <c r="AW1013" t="s">
        <v>58</v>
      </c>
      <c r="AX1013">
        <v>0</v>
      </c>
      <c r="AY1013">
        <v>2</v>
      </c>
      <c r="AZ1013">
        <v>0.3</v>
      </c>
      <c r="BA1013">
        <v>0.3</v>
      </c>
      <c r="BB1013" t="s">
        <v>59</v>
      </c>
    </row>
    <row r="1014" spans="1:54" x14ac:dyDescent="0.2">
      <c r="A1014" s="4" t="str">
        <f>VLOOKUP(F1014,'Matching-Tabelle'!$A$57:$B$61,2,FALSE)</f>
        <v>claudio.goetz@tkb.ch</v>
      </c>
      <c r="B1014" s="4" t="str">
        <f>VLOOKUP(J1014,'Matching-Tabelle'!$A$1:$B$52,2,FALSE)</f>
        <v>Proj. Optima</v>
      </c>
      <c r="C1014" s="4">
        <v>0.2</v>
      </c>
      <c r="D1014" s="4" t="s">
        <v>961</v>
      </c>
      <c r="E1014" s="5">
        <v>42384</v>
      </c>
      <c r="F1014" t="s">
        <v>873</v>
      </c>
      <c r="G1014" t="s">
        <v>874</v>
      </c>
      <c r="H1014" t="s">
        <v>875</v>
      </c>
      <c r="I1014" s="1"/>
      <c r="J1014">
        <v>211</v>
      </c>
      <c r="K1014" t="s">
        <v>79</v>
      </c>
      <c r="L1014" t="s">
        <v>80</v>
      </c>
      <c r="M1014">
        <v>990001</v>
      </c>
      <c r="N1014" t="s">
        <v>51</v>
      </c>
      <c r="O1014">
        <v>0.2</v>
      </c>
      <c r="Q1014">
        <v>0.2</v>
      </c>
      <c r="S1014" t="s">
        <v>961</v>
      </c>
      <c r="AE1014">
        <v>12</v>
      </c>
      <c r="AF1014">
        <v>7.6</v>
      </c>
      <c r="AG1014">
        <v>5</v>
      </c>
      <c r="AH1014" t="s">
        <v>53</v>
      </c>
      <c r="AI1014" t="s">
        <v>54</v>
      </c>
      <c r="AJ1014">
        <v>2</v>
      </c>
      <c r="AK1014">
        <v>1</v>
      </c>
      <c r="AL1014">
        <v>1</v>
      </c>
      <c r="AM1014" t="s">
        <v>55</v>
      </c>
      <c r="AN1014" t="s">
        <v>56</v>
      </c>
      <c r="AP1014">
        <v>1</v>
      </c>
      <c r="AQ1014" t="s">
        <v>57</v>
      </c>
      <c r="AR1014">
        <v>0</v>
      </c>
      <c r="AW1014" t="s">
        <v>58</v>
      </c>
      <c r="AX1014">
        <v>0</v>
      </c>
      <c r="AY1014">
        <v>2</v>
      </c>
      <c r="AZ1014">
        <v>0.2</v>
      </c>
      <c r="BA1014">
        <v>0.2</v>
      </c>
      <c r="BB1014" t="s">
        <v>59</v>
      </c>
    </row>
    <row r="1015" spans="1:54" x14ac:dyDescent="0.2">
      <c r="A1015" s="4" t="str">
        <f>VLOOKUP(F1015,'Matching-Tabelle'!$A$57:$B$61,2,FALSE)</f>
        <v>claudio.goetz@tkb.ch</v>
      </c>
      <c r="B1015" s="4" t="str">
        <f>VLOOKUP(J1015,'Matching-Tabelle'!$A$1:$B$52,2,FALSE)</f>
        <v>WPI CTB</v>
      </c>
      <c r="C1015" s="4">
        <v>0.5</v>
      </c>
      <c r="D1015" s="4" t="s">
        <v>962</v>
      </c>
      <c r="E1015" s="5">
        <v>42384</v>
      </c>
      <c r="F1015" t="s">
        <v>873</v>
      </c>
      <c r="G1015" t="s">
        <v>874</v>
      </c>
      <c r="H1015" t="s">
        <v>875</v>
      </c>
      <c r="I1015" s="1"/>
      <c r="J1015">
        <v>922</v>
      </c>
      <c r="K1015" t="s">
        <v>134</v>
      </c>
      <c r="L1015" t="s">
        <v>135</v>
      </c>
      <c r="M1015">
        <v>990001</v>
      </c>
      <c r="N1015" t="s">
        <v>51</v>
      </c>
      <c r="O1015">
        <v>0.5</v>
      </c>
      <c r="Q1015">
        <v>0.5</v>
      </c>
      <c r="S1015" t="s">
        <v>962</v>
      </c>
      <c r="AE1015">
        <v>12</v>
      </c>
      <c r="AF1015">
        <v>7.6</v>
      </c>
      <c r="AG1015">
        <v>5</v>
      </c>
      <c r="AH1015" t="s">
        <v>53</v>
      </c>
      <c r="AI1015" t="s">
        <v>54</v>
      </c>
      <c r="AJ1015">
        <v>2</v>
      </c>
      <c r="AK1015">
        <v>1</v>
      </c>
      <c r="AL1015">
        <v>1</v>
      </c>
      <c r="AM1015" t="s">
        <v>55</v>
      </c>
      <c r="AN1015" t="s">
        <v>56</v>
      </c>
      <c r="AP1015">
        <v>1</v>
      </c>
      <c r="AQ1015" t="s">
        <v>57</v>
      </c>
      <c r="AR1015">
        <v>0</v>
      </c>
      <c r="AW1015" t="s">
        <v>58</v>
      </c>
      <c r="AX1015">
        <v>0</v>
      </c>
      <c r="AY1015">
        <v>2</v>
      </c>
      <c r="AZ1015">
        <v>0.5</v>
      </c>
      <c r="BA1015">
        <v>0.5</v>
      </c>
      <c r="BB1015" t="s">
        <v>59</v>
      </c>
    </row>
    <row r="1016" spans="1:54" x14ac:dyDescent="0.2">
      <c r="A1016" s="4" t="str">
        <f>VLOOKUP(F1016,'Matching-Tabelle'!$A$57:$B$61,2,FALSE)</f>
        <v>claudio.goetz@tkb.ch</v>
      </c>
      <c r="B1016" s="4" t="str">
        <f>VLOOKUP(J1016,'Matching-Tabelle'!$A$1:$B$52,2,FALSE)</f>
        <v>Proj. Optima</v>
      </c>
      <c r="C1016" s="4">
        <v>0.4</v>
      </c>
      <c r="D1016" s="4" t="s">
        <v>963</v>
      </c>
      <c r="E1016" s="5">
        <v>42384</v>
      </c>
      <c r="F1016" t="s">
        <v>873</v>
      </c>
      <c r="G1016" t="s">
        <v>874</v>
      </c>
      <c r="H1016" t="s">
        <v>875</v>
      </c>
      <c r="I1016" s="1"/>
      <c r="J1016">
        <v>211</v>
      </c>
      <c r="K1016" t="s">
        <v>79</v>
      </c>
      <c r="L1016" t="s">
        <v>80</v>
      </c>
      <c r="M1016">
        <v>990001</v>
      </c>
      <c r="N1016" t="s">
        <v>51</v>
      </c>
      <c r="O1016">
        <v>0.4</v>
      </c>
      <c r="Q1016">
        <v>0.4</v>
      </c>
      <c r="S1016" t="s">
        <v>963</v>
      </c>
      <c r="AE1016">
        <v>12</v>
      </c>
      <c r="AF1016">
        <v>7.6</v>
      </c>
      <c r="AG1016">
        <v>5</v>
      </c>
      <c r="AH1016" t="s">
        <v>53</v>
      </c>
      <c r="AI1016" t="s">
        <v>54</v>
      </c>
      <c r="AJ1016">
        <v>2</v>
      </c>
      <c r="AK1016">
        <v>1</v>
      </c>
      <c r="AL1016">
        <v>1</v>
      </c>
      <c r="AM1016" t="s">
        <v>55</v>
      </c>
      <c r="AN1016" t="s">
        <v>56</v>
      </c>
      <c r="AP1016">
        <v>1</v>
      </c>
      <c r="AQ1016" t="s">
        <v>57</v>
      </c>
      <c r="AR1016">
        <v>0</v>
      </c>
      <c r="AW1016" t="s">
        <v>58</v>
      </c>
      <c r="AX1016">
        <v>0</v>
      </c>
      <c r="AY1016">
        <v>2</v>
      </c>
      <c r="AZ1016">
        <v>0.4</v>
      </c>
      <c r="BA1016">
        <v>0.4</v>
      </c>
      <c r="BB1016" t="s">
        <v>59</v>
      </c>
    </row>
    <row r="1017" spans="1:54" x14ac:dyDescent="0.2">
      <c r="A1017" s="4" t="str">
        <f>VLOOKUP(F1017,'Matching-Tabelle'!$A$57:$B$61,2,FALSE)</f>
        <v>claudio.goetz@tkb.ch</v>
      </c>
      <c r="B1017" s="4" t="str">
        <f>VLOOKUP(J1017,'Matching-Tabelle'!$A$1:$B$52,2,FALSE)</f>
        <v>WPI CTB</v>
      </c>
      <c r="C1017" s="4">
        <v>0.5</v>
      </c>
      <c r="D1017" s="4" t="s">
        <v>964</v>
      </c>
      <c r="E1017" s="5">
        <v>42387</v>
      </c>
      <c r="F1017" t="s">
        <v>873</v>
      </c>
      <c r="G1017" t="s">
        <v>874</v>
      </c>
      <c r="H1017" t="s">
        <v>875</v>
      </c>
      <c r="I1017" s="1"/>
      <c r="J1017">
        <v>922</v>
      </c>
      <c r="K1017" t="s">
        <v>134</v>
      </c>
      <c r="L1017" t="s">
        <v>135</v>
      </c>
      <c r="M1017">
        <v>990001</v>
      </c>
      <c r="N1017" t="s">
        <v>51</v>
      </c>
      <c r="O1017">
        <v>0.5</v>
      </c>
      <c r="Q1017">
        <v>0.5</v>
      </c>
      <c r="S1017" t="s">
        <v>964</v>
      </c>
      <c r="AE1017">
        <v>12</v>
      </c>
      <c r="AF1017">
        <v>7.6</v>
      </c>
      <c r="AG1017">
        <v>5</v>
      </c>
      <c r="AH1017" t="s">
        <v>53</v>
      </c>
      <c r="AI1017" t="s">
        <v>54</v>
      </c>
      <c r="AJ1017">
        <v>2</v>
      </c>
      <c r="AK1017">
        <v>1</v>
      </c>
      <c r="AL1017">
        <v>1</v>
      </c>
      <c r="AM1017" t="s">
        <v>55</v>
      </c>
      <c r="AN1017" t="s">
        <v>56</v>
      </c>
      <c r="AP1017">
        <v>1</v>
      </c>
      <c r="AQ1017" t="s">
        <v>57</v>
      </c>
      <c r="AR1017">
        <v>0</v>
      </c>
      <c r="AW1017" t="s">
        <v>58</v>
      </c>
      <c r="AX1017">
        <v>0</v>
      </c>
      <c r="AY1017">
        <v>2</v>
      </c>
      <c r="AZ1017">
        <v>0.5</v>
      </c>
      <c r="BA1017">
        <v>0.5</v>
      </c>
      <c r="BB1017" t="s">
        <v>59</v>
      </c>
    </row>
    <row r="1018" spans="1:54" x14ac:dyDescent="0.2">
      <c r="A1018" s="4" t="str">
        <f>VLOOKUP(F1018,'Matching-Tabelle'!$A$57:$B$61,2,FALSE)</f>
        <v>claudio.goetz@tkb.ch</v>
      </c>
      <c r="B1018" s="4" t="str">
        <f>VLOOKUP(J1018,'Matching-Tabelle'!$A$1:$B$52,2,FALSE)</f>
        <v>WPI Führung</v>
      </c>
      <c r="C1018" s="4">
        <v>0.4</v>
      </c>
      <c r="D1018" s="4" t="s">
        <v>190</v>
      </c>
      <c r="E1018" s="5">
        <v>42387</v>
      </c>
      <c r="F1018" t="s">
        <v>873</v>
      </c>
      <c r="G1018" t="s">
        <v>874</v>
      </c>
      <c r="H1018" t="s">
        <v>875</v>
      </c>
      <c r="I1018" s="1"/>
      <c r="J1018">
        <v>26</v>
      </c>
      <c r="K1018" t="s">
        <v>130</v>
      </c>
      <c r="L1018" t="s">
        <v>131</v>
      </c>
      <c r="M1018">
        <v>990001</v>
      </c>
      <c r="N1018" t="s">
        <v>51</v>
      </c>
      <c r="O1018">
        <v>0.4</v>
      </c>
      <c r="Q1018">
        <v>0.4</v>
      </c>
      <c r="S1018" t="s">
        <v>190</v>
      </c>
      <c r="AE1018">
        <v>12</v>
      </c>
      <c r="AF1018">
        <v>7.6</v>
      </c>
      <c r="AG1018">
        <v>5</v>
      </c>
      <c r="AH1018" t="s">
        <v>53</v>
      </c>
      <c r="AI1018" t="s">
        <v>54</v>
      </c>
      <c r="AJ1018">
        <v>2</v>
      </c>
      <c r="AK1018">
        <v>1</v>
      </c>
      <c r="AL1018">
        <v>1</v>
      </c>
      <c r="AM1018" t="s">
        <v>55</v>
      </c>
      <c r="AN1018" t="s">
        <v>56</v>
      </c>
      <c r="AP1018">
        <v>1</v>
      </c>
      <c r="AQ1018" t="s">
        <v>57</v>
      </c>
      <c r="AR1018">
        <v>0</v>
      </c>
      <c r="AW1018" t="s">
        <v>58</v>
      </c>
      <c r="AX1018">
        <v>0</v>
      </c>
      <c r="AY1018">
        <v>2</v>
      </c>
      <c r="AZ1018">
        <v>0.4</v>
      </c>
      <c r="BA1018">
        <v>0.4</v>
      </c>
      <c r="BB1018" t="s">
        <v>59</v>
      </c>
    </row>
    <row r="1019" spans="1:54" x14ac:dyDescent="0.2">
      <c r="A1019" s="4" t="str">
        <f>VLOOKUP(F1019,'Matching-Tabelle'!$A$57:$B$61,2,FALSE)</f>
        <v>claudio.goetz@tkb.ch</v>
      </c>
      <c r="B1019" s="4" t="str">
        <f>VLOOKUP(J1019,'Matching-Tabelle'!$A$1:$B$52,2,FALSE)</f>
        <v>WPI CTB</v>
      </c>
      <c r="C1019" s="4">
        <v>0.5</v>
      </c>
      <c r="D1019" s="4" t="s">
        <v>965</v>
      </c>
      <c r="E1019" s="5">
        <v>42387</v>
      </c>
      <c r="F1019" t="s">
        <v>873</v>
      </c>
      <c r="G1019" t="s">
        <v>874</v>
      </c>
      <c r="H1019" t="s">
        <v>875</v>
      </c>
      <c r="I1019" s="1"/>
      <c r="J1019">
        <v>14</v>
      </c>
      <c r="K1019" t="s">
        <v>82</v>
      </c>
      <c r="L1019" t="s">
        <v>83</v>
      </c>
      <c r="M1019">
        <v>990001</v>
      </c>
      <c r="N1019" t="s">
        <v>51</v>
      </c>
      <c r="O1019">
        <v>0.5</v>
      </c>
      <c r="Q1019">
        <v>0.5</v>
      </c>
      <c r="S1019" t="s">
        <v>965</v>
      </c>
      <c r="AE1019">
        <v>12</v>
      </c>
      <c r="AF1019">
        <v>7.6</v>
      </c>
      <c r="AG1019">
        <v>5</v>
      </c>
      <c r="AH1019" t="s">
        <v>53</v>
      </c>
      <c r="AI1019" t="s">
        <v>54</v>
      </c>
      <c r="AJ1019">
        <v>2</v>
      </c>
      <c r="AK1019">
        <v>1</v>
      </c>
      <c r="AL1019">
        <v>1</v>
      </c>
      <c r="AM1019" t="s">
        <v>55</v>
      </c>
      <c r="AN1019" t="s">
        <v>56</v>
      </c>
      <c r="AP1019">
        <v>1</v>
      </c>
      <c r="AQ1019" t="s">
        <v>57</v>
      </c>
      <c r="AR1019">
        <v>0</v>
      </c>
      <c r="AW1019" t="s">
        <v>58</v>
      </c>
      <c r="AX1019">
        <v>0</v>
      </c>
      <c r="AY1019">
        <v>2</v>
      </c>
      <c r="AZ1019">
        <v>0.5</v>
      </c>
      <c r="BA1019">
        <v>0.5</v>
      </c>
      <c r="BB1019" t="s">
        <v>59</v>
      </c>
    </row>
    <row r="1020" spans="1:54" x14ac:dyDescent="0.2">
      <c r="A1020" s="4" t="str">
        <f>VLOOKUP(F1020,'Matching-Tabelle'!$A$57:$B$61,2,FALSE)</f>
        <v>claudio.goetz@tkb.ch</v>
      </c>
      <c r="B1020" s="4" t="str">
        <f>VLOOKUP(J1020,'Matching-Tabelle'!$A$1:$B$52,2,FALSE)</f>
        <v>WPI CTB</v>
      </c>
      <c r="C1020" s="4">
        <v>0.4</v>
      </c>
      <c r="D1020" s="4" t="s">
        <v>966</v>
      </c>
      <c r="E1020" s="5">
        <v>42387</v>
      </c>
      <c r="F1020" t="s">
        <v>873</v>
      </c>
      <c r="G1020" t="s">
        <v>874</v>
      </c>
      <c r="H1020" t="s">
        <v>875</v>
      </c>
      <c r="I1020" s="1"/>
      <c r="J1020">
        <v>922</v>
      </c>
      <c r="K1020" t="s">
        <v>134</v>
      </c>
      <c r="L1020" t="s">
        <v>135</v>
      </c>
      <c r="M1020">
        <v>990001</v>
      </c>
      <c r="N1020" t="s">
        <v>51</v>
      </c>
      <c r="O1020">
        <v>0.4</v>
      </c>
      <c r="Q1020">
        <v>0.4</v>
      </c>
      <c r="S1020" t="s">
        <v>966</v>
      </c>
      <c r="AE1020">
        <v>12</v>
      </c>
      <c r="AF1020">
        <v>7.6</v>
      </c>
      <c r="AG1020">
        <v>5</v>
      </c>
      <c r="AH1020" t="s">
        <v>53</v>
      </c>
      <c r="AI1020" t="s">
        <v>54</v>
      </c>
      <c r="AJ1020">
        <v>2</v>
      </c>
      <c r="AK1020">
        <v>1</v>
      </c>
      <c r="AL1020">
        <v>1</v>
      </c>
      <c r="AM1020" t="s">
        <v>55</v>
      </c>
      <c r="AN1020" t="s">
        <v>56</v>
      </c>
      <c r="AP1020">
        <v>1</v>
      </c>
      <c r="AQ1020" t="s">
        <v>57</v>
      </c>
      <c r="AR1020">
        <v>0</v>
      </c>
      <c r="AW1020" t="s">
        <v>58</v>
      </c>
      <c r="AX1020">
        <v>0</v>
      </c>
      <c r="AY1020">
        <v>2</v>
      </c>
      <c r="AZ1020">
        <v>0.4</v>
      </c>
      <c r="BA1020">
        <v>0.4</v>
      </c>
      <c r="BB1020" t="s">
        <v>59</v>
      </c>
    </row>
    <row r="1021" spans="1:54" x14ac:dyDescent="0.2">
      <c r="A1021" s="4" t="str">
        <f>VLOOKUP(F1021,'Matching-Tabelle'!$A$57:$B$61,2,FALSE)</f>
        <v>claudio.goetz@tkb.ch</v>
      </c>
      <c r="B1021" s="4" t="str">
        <f>VLOOKUP(J1021,'Matching-Tabelle'!$A$1:$B$52,2,FALSE)</f>
        <v>WPI CTB</v>
      </c>
      <c r="C1021" s="4">
        <v>1.7</v>
      </c>
      <c r="D1021" s="4" t="s">
        <v>967</v>
      </c>
      <c r="E1021" s="5">
        <v>42387</v>
      </c>
      <c r="F1021" t="s">
        <v>873</v>
      </c>
      <c r="G1021" t="s">
        <v>874</v>
      </c>
      <c r="H1021" t="s">
        <v>875</v>
      </c>
      <c r="I1021" s="1"/>
      <c r="J1021">
        <v>927</v>
      </c>
      <c r="K1021" t="s">
        <v>99</v>
      </c>
      <c r="L1021" t="s">
        <v>100</v>
      </c>
      <c r="M1021">
        <v>990001</v>
      </c>
      <c r="N1021" t="s">
        <v>51</v>
      </c>
      <c r="O1021">
        <v>1.7</v>
      </c>
      <c r="Q1021">
        <v>1.7</v>
      </c>
      <c r="S1021" t="s">
        <v>967</v>
      </c>
      <c r="AE1021">
        <v>12</v>
      </c>
      <c r="AF1021">
        <v>7.6</v>
      </c>
      <c r="AG1021">
        <v>5</v>
      </c>
      <c r="AH1021" t="s">
        <v>53</v>
      </c>
      <c r="AI1021" t="s">
        <v>54</v>
      </c>
      <c r="AJ1021">
        <v>2</v>
      </c>
      <c r="AK1021">
        <v>1</v>
      </c>
      <c r="AL1021">
        <v>1</v>
      </c>
      <c r="AM1021" t="s">
        <v>55</v>
      </c>
      <c r="AN1021" t="s">
        <v>56</v>
      </c>
      <c r="AP1021">
        <v>1</v>
      </c>
      <c r="AQ1021" t="s">
        <v>57</v>
      </c>
      <c r="AR1021">
        <v>0</v>
      </c>
      <c r="AW1021" t="s">
        <v>58</v>
      </c>
      <c r="AX1021">
        <v>0</v>
      </c>
      <c r="AY1021">
        <v>2</v>
      </c>
      <c r="AZ1021">
        <v>1.7</v>
      </c>
      <c r="BA1021">
        <v>1.7</v>
      </c>
      <c r="BB1021" t="s">
        <v>59</v>
      </c>
    </row>
    <row r="1022" spans="1:54" x14ac:dyDescent="0.2">
      <c r="A1022" s="4" t="str">
        <f>VLOOKUP(F1022,'Matching-Tabelle'!$A$57:$B$61,2,FALSE)</f>
        <v>claudio.goetz@tkb.ch</v>
      </c>
      <c r="B1022" s="4" t="str">
        <f>VLOOKUP(J1022,'Matching-Tabelle'!$A$1:$B$52,2,FALSE)</f>
        <v>WPI CTB</v>
      </c>
      <c r="C1022" s="4">
        <v>1.5</v>
      </c>
      <c r="D1022" s="4" t="s">
        <v>968</v>
      </c>
      <c r="E1022" s="5">
        <v>42387</v>
      </c>
      <c r="F1022" t="s">
        <v>873</v>
      </c>
      <c r="G1022" t="s">
        <v>874</v>
      </c>
      <c r="H1022" t="s">
        <v>875</v>
      </c>
      <c r="I1022" s="1"/>
      <c r="J1022">
        <v>922</v>
      </c>
      <c r="K1022" t="s">
        <v>134</v>
      </c>
      <c r="L1022" t="s">
        <v>135</v>
      </c>
      <c r="M1022">
        <v>990001</v>
      </c>
      <c r="N1022" t="s">
        <v>51</v>
      </c>
      <c r="O1022">
        <v>1.5</v>
      </c>
      <c r="Q1022">
        <v>1.5</v>
      </c>
      <c r="S1022" t="s">
        <v>968</v>
      </c>
      <c r="AE1022">
        <v>12</v>
      </c>
      <c r="AF1022">
        <v>7.6</v>
      </c>
      <c r="AG1022">
        <v>5</v>
      </c>
      <c r="AH1022" t="s">
        <v>53</v>
      </c>
      <c r="AI1022" t="s">
        <v>54</v>
      </c>
      <c r="AJ1022">
        <v>2</v>
      </c>
      <c r="AK1022">
        <v>1</v>
      </c>
      <c r="AL1022">
        <v>1</v>
      </c>
      <c r="AM1022" t="s">
        <v>55</v>
      </c>
      <c r="AN1022" t="s">
        <v>56</v>
      </c>
      <c r="AP1022">
        <v>1</v>
      </c>
      <c r="AQ1022" t="s">
        <v>57</v>
      </c>
      <c r="AR1022">
        <v>0</v>
      </c>
      <c r="AW1022" t="s">
        <v>58</v>
      </c>
      <c r="AX1022">
        <v>0</v>
      </c>
      <c r="AY1022">
        <v>2</v>
      </c>
      <c r="AZ1022">
        <v>1.5</v>
      </c>
      <c r="BA1022">
        <v>1.5</v>
      </c>
      <c r="BB1022" t="s">
        <v>59</v>
      </c>
    </row>
    <row r="1023" spans="1:54" x14ac:dyDescent="0.2">
      <c r="A1023" s="4" t="str">
        <f>VLOOKUP(F1023,'Matching-Tabelle'!$A$57:$B$61,2,FALSE)</f>
        <v>claudio.goetz@tkb.ch</v>
      </c>
      <c r="B1023" s="4" t="str">
        <f>VLOOKUP(J1023,'Matching-Tabelle'!$A$1:$B$52,2,FALSE)</f>
        <v>WPI CTB</v>
      </c>
      <c r="C1023" s="4">
        <v>1.5</v>
      </c>
      <c r="D1023" s="4" t="s">
        <v>969</v>
      </c>
      <c r="E1023" s="5">
        <v>42387</v>
      </c>
      <c r="F1023" t="s">
        <v>873</v>
      </c>
      <c r="G1023" t="s">
        <v>874</v>
      </c>
      <c r="H1023" t="s">
        <v>875</v>
      </c>
      <c r="I1023" s="1"/>
      <c r="J1023">
        <v>925</v>
      </c>
      <c r="K1023" t="s">
        <v>49</v>
      </c>
      <c r="L1023" t="s">
        <v>50</v>
      </c>
      <c r="M1023">
        <v>990001</v>
      </c>
      <c r="N1023" t="s">
        <v>51</v>
      </c>
      <c r="O1023">
        <v>1.5</v>
      </c>
      <c r="Q1023">
        <v>1.5</v>
      </c>
      <c r="S1023" t="s">
        <v>969</v>
      </c>
      <c r="AE1023">
        <v>12</v>
      </c>
      <c r="AF1023">
        <v>7.6</v>
      </c>
      <c r="AG1023">
        <v>5</v>
      </c>
      <c r="AH1023" t="s">
        <v>53</v>
      </c>
      <c r="AI1023" t="s">
        <v>54</v>
      </c>
      <c r="AJ1023">
        <v>2</v>
      </c>
      <c r="AK1023">
        <v>1</v>
      </c>
      <c r="AL1023">
        <v>1</v>
      </c>
      <c r="AM1023" t="s">
        <v>55</v>
      </c>
      <c r="AN1023" t="s">
        <v>56</v>
      </c>
      <c r="AP1023">
        <v>1</v>
      </c>
      <c r="AQ1023" t="s">
        <v>57</v>
      </c>
      <c r="AR1023">
        <v>0</v>
      </c>
      <c r="AW1023" t="s">
        <v>58</v>
      </c>
      <c r="AX1023">
        <v>0</v>
      </c>
      <c r="AY1023">
        <v>2</v>
      </c>
      <c r="AZ1023">
        <v>1.5</v>
      </c>
      <c r="BA1023">
        <v>1.5</v>
      </c>
      <c r="BB1023" t="s">
        <v>59</v>
      </c>
    </row>
    <row r="1024" spans="1:54" x14ac:dyDescent="0.2">
      <c r="A1024" s="4" t="str">
        <f>VLOOKUP(F1024,'Matching-Tabelle'!$A$57:$B$61,2,FALSE)</f>
        <v>claudio.goetz@tkb.ch</v>
      </c>
      <c r="B1024" s="4" t="str">
        <f>VLOOKUP(J1024,'Matching-Tabelle'!$A$1:$B$52,2,FALSE)</f>
        <v>WPI CTB</v>
      </c>
      <c r="C1024" s="4">
        <v>0.3</v>
      </c>
      <c r="D1024" s="4" t="s">
        <v>970</v>
      </c>
      <c r="E1024" s="5">
        <v>42387</v>
      </c>
      <c r="F1024" t="s">
        <v>873</v>
      </c>
      <c r="G1024" t="s">
        <v>874</v>
      </c>
      <c r="H1024" t="s">
        <v>875</v>
      </c>
      <c r="I1024" s="1"/>
      <c r="J1024">
        <v>929</v>
      </c>
      <c r="K1024" t="s">
        <v>784</v>
      </c>
      <c r="L1024" t="s">
        <v>785</v>
      </c>
      <c r="M1024">
        <v>990001</v>
      </c>
      <c r="N1024" t="s">
        <v>51</v>
      </c>
      <c r="O1024">
        <v>0.3</v>
      </c>
      <c r="Q1024">
        <v>0.3</v>
      </c>
      <c r="S1024" t="s">
        <v>970</v>
      </c>
      <c r="AE1024">
        <v>12</v>
      </c>
      <c r="AF1024">
        <v>7.6</v>
      </c>
      <c r="AG1024">
        <v>5</v>
      </c>
      <c r="AH1024" t="s">
        <v>53</v>
      </c>
      <c r="AI1024" t="s">
        <v>54</v>
      </c>
      <c r="AJ1024">
        <v>2</v>
      </c>
      <c r="AK1024">
        <v>1</v>
      </c>
      <c r="AL1024">
        <v>1</v>
      </c>
      <c r="AM1024" t="s">
        <v>55</v>
      </c>
      <c r="AN1024" t="s">
        <v>56</v>
      </c>
      <c r="AP1024">
        <v>1</v>
      </c>
      <c r="AQ1024" t="s">
        <v>57</v>
      </c>
      <c r="AR1024">
        <v>0</v>
      </c>
      <c r="AW1024" t="s">
        <v>58</v>
      </c>
      <c r="AX1024">
        <v>0</v>
      </c>
      <c r="AY1024">
        <v>2</v>
      </c>
      <c r="AZ1024">
        <v>0.3</v>
      </c>
      <c r="BA1024">
        <v>0.3</v>
      </c>
      <c r="BB1024" t="s">
        <v>59</v>
      </c>
    </row>
    <row r="1025" spans="1:54" x14ac:dyDescent="0.2">
      <c r="A1025" s="4" t="str">
        <f>VLOOKUP(F1025,'Matching-Tabelle'!$A$57:$B$61,2,FALSE)</f>
        <v>claudio.goetz@tkb.ch</v>
      </c>
      <c r="B1025" s="4" t="str">
        <f>VLOOKUP(J1025,'Matching-Tabelle'!$A$1:$B$52,2,FALSE)</f>
        <v>WPI RTB</v>
      </c>
      <c r="C1025" s="4">
        <v>0.4</v>
      </c>
      <c r="D1025" s="4" t="s">
        <v>971</v>
      </c>
      <c r="E1025" s="5">
        <v>42387</v>
      </c>
      <c r="F1025" t="s">
        <v>873</v>
      </c>
      <c r="G1025" t="s">
        <v>874</v>
      </c>
      <c r="H1025" t="s">
        <v>875</v>
      </c>
      <c r="I1025" s="1"/>
      <c r="J1025">
        <v>22</v>
      </c>
      <c r="K1025" t="s">
        <v>88</v>
      </c>
      <c r="L1025" t="s">
        <v>89</v>
      </c>
      <c r="M1025">
        <v>990001</v>
      </c>
      <c r="N1025" t="s">
        <v>51</v>
      </c>
      <c r="O1025">
        <v>0.4</v>
      </c>
      <c r="Q1025">
        <v>0.4</v>
      </c>
      <c r="S1025" t="s">
        <v>971</v>
      </c>
      <c r="AE1025">
        <v>12</v>
      </c>
      <c r="AF1025">
        <v>7.6</v>
      </c>
      <c r="AG1025">
        <v>5</v>
      </c>
      <c r="AH1025" t="s">
        <v>53</v>
      </c>
      <c r="AI1025" t="s">
        <v>54</v>
      </c>
      <c r="AJ1025">
        <v>2</v>
      </c>
      <c r="AK1025">
        <v>1</v>
      </c>
      <c r="AL1025">
        <v>1</v>
      </c>
      <c r="AM1025" t="s">
        <v>55</v>
      </c>
      <c r="AN1025" t="s">
        <v>56</v>
      </c>
      <c r="AP1025">
        <v>1</v>
      </c>
      <c r="AQ1025" t="s">
        <v>57</v>
      </c>
      <c r="AR1025">
        <v>0</v>
      </c>
      <c r="AW1025" t="s">
        <v>58</v>
      </c>
      <c r="AX1025">
        <v>0</v>
      </c>
      <c r="AY1025">
        <v>2</v>
      </c>
      <c r="AZ1025">
        <v>0.4</v>
      </c>
      <c r="BA1025">
        <v>0.4</v>
      </c>
      <c r="BB1025" t="s">
        <v>59</v>
      </c>
    </row>
    <row r="1026" spans="1:54" x14ac:dyDescent="0.2">
      <c r="A1026" s="4" t="str">
        <f>VLOOKUP(F1026,'Matching-Tabelle'!$A$57:$B$61,2,FALSE)</f>
        <v>claudio.goetz@tkb.ch</v>
      </c>
      <c r="B1026" s="4" t="str">
        <f>VLOOKUP(J1026,'Matching-Tabelle'!$A$1:$B$52,2,FALSE)</f>
        <v>WPI CTB</v>
      </c>
      <c r="C1026" s="4">
        <v>0.7</v>
      </c>
      <c r="D1026" s="4" t="s">
        <v>972</v>
      </c>
      <c r="E1026" s="5">
        <v>42387</v>
      </c>
      <c r="F1026" t="s">
        <v>873</v>
      </c>
      <c r="G1026" t="s">
        <v>874</v>
      </c>
      <c r="H1026" t="s">
        <v>875</v>
      </c>
      <c r="I1026" s="1"/>
      <c r="J1026">
        <v>925</v>
      </c>
      <c r="K1026" t="s">
        <v>49</v>
      </c>
      <c r="L1026" t="s">
        <v>50</v>
      </c>
      <c r="M1026">
        <v>990001</v>
      </c>
      <c r="N1026" t="s">
        <v>51</v>
      </c>
      <c r="O1026">
        <v>0.7</v>
      </c>
      <c r="Q1026">
        <v>0.7</v>
      </c>
      <c r="S1026" t="s">
        <v>972</v>
      </c>
      <c r="AE1026">
        <v>12</v>
      </c>
      <c r="AF1026">
        <v>7.6</v>
      </c>
      <c r="AG1026">
        <v>5</v>
      </c>
      <c r="AH1026" t="s">
        <v>53</v>
      </c>
      <c r="AI1026" t="s">
        <v>54</v>
      </c>
      <c r="AJ1026">
        <v>2</v>
      </c>
      <c r="AK1026">
        <v>1</v>
      </c>
      <c r="AL1026">
        <v>1</v>
      </c>
      <c r="AM1026" t="s">
        <v>55</v>
      </c>
      <c r="AN1026" t="s">
        <v>56</v>
      </c>
      <c r="AP1026">
        <v>1</v>
      </c>
      <c r="AQ1026" t="s">
        <v>57</v>
      </c>
      <c r="AR1026">
        <v>0</v>
      </c>
      <c r="AW1026" t="s">
        <v>58</v>
      </c>
      <c r="AX1026">
        <v>0</v>
      </c>
      <c r="AY1026">
        <v>2</v>
      </c>
      <c r="AZ1026">
        <v>0.7</v>
      </c>
      <c r="BA1026">
        <v>0.7</v>
      </c>
      <c r="BB1026" t="s">
        <v>59</v>
      </c>
    </row>
    <row r="1027" spans="1:54" x14ac:dyDescent="0.2">
      <c r="A1027" s="4" t="str">
        <f>VLOOKUP(F1027,'Matching-Tabelle'!$A$57:$B$61,2,FALSE)</f>
        <v>claudio.goetz@tkb.ch</v>
      </c>
      <c r="B1027" s="4" t="str">
        <f>VLOOKUP(J1027,'Matching-Tabelle'!$A$1:$B$52,2,FALSE)</f>
        <v>Proj. Optima</v>
      </c>
      <c r="C1027" s="4">
        <v>0.5</v>
      </c>
      <c r="D1027" s="4" t="s">
        <v>973</v>
      </c>
      <c r="E1027" s="5">
        <v>42387</v>
      </c>
      <c r="F1027" t="s">
        <v>873</v>
      </c>
      <c r="G1027" t="s">
        <v>874</v>
      </c>
      <c r="H1027" t="s">
        <v>875</v>
      </c>
      <c r="I1027" s="1"/>
      <c r="J1027">
        <v>211</v>
      </c>
      <c r="K1027" t="s">
        <v>79</v>
      </c>
      <c r="L1027" t="s">
        <v>80</v>
      </c>
      <c r="M1027">
        <v>990001</v>
      </c>
      <c r="N1027" t="s">
        <v>51</v>
      </c>
      <c r="O1027">
        <v>0.5</v>
      </c>
      <c r="Q1027">
        <v>0.5</v>
      </c>
      <c r="S1027" t="s">
        <v>973</v>
      </c>
      <c r="AE1027">
        <v>12</v>
      </c>
      <c r="AF1027">
        <v>7.6</v>
      </c>
      <c r="AG1027">
        <v>5</v>
      </c>
      <c r="AH1027" t="s">
        <v>53</v>
      </c>
      <c r="AI1027" t="s">
        <v>54</v>
      </c>
      <c r="AJ1027">
        <v>2</v>
      </c>
      <c r="AK1027">
        <v>1</v>
      </c>
      <c r="AL1027">
        <v>1</v>
      </c>
      <c r="AM1027" t="s">
        <v>55</v>
      </c>
      <c r="AN1027" t="s">
        <v>56</v>
      </c>
      <c r="AP1027">
        <v>1</v>
      </c>
      <c r="AQ1027" t="s">
        <v>57</v>
      </c>
      <c r="AR1027">
        <v>0</v>
      </c>
      <c r="AW1027" t="s">
        <v>58</v>
      </c>
      <c r="AX1027">
        <v>0</v>
      </c>
      <c r="AY1027">
        <v>2</v>
      </c>
      <c r="AZ1027">
        <v>0.5</v>
      </c>
      <c r="BA1027">
        <v>0.5</v>
      </c>
      <c r="BB1027" t="s">
        <v>59</v>
      </c>
    </row>
    <row r="1028" spans="1:54" x14ac:dyDescent="0.2">
      <c r="A1028" s="4" t="str">
        <f>VLOOKUP(F1028,'Matching-Tabelle'!$A$57:$B$61,2,FALSE)</f>
        <v>claudio.goetz@tkb.ch</v>
      </c>
      <c r="B1028" s="4" t="str">
        <f>VLOOKUP(J1028,'Matching-Tabelle'!$A$1:$B$52,2,FALSE)</f>
        <v>WPI RTB</v>
      </c>
      <c r="C1028" s="4">
        <v>0.3</v>
      </c>
      <c r="D1028" s="4" t="s">
        <v>974</v>
      </c>
      <c r="E1028" s="5">
        <v>42387</v>
      </c>
      <c r="F1028" t="s">
        <v>873</v>
      </c>
      <c r="G1028" t="s">
        <v>874</v>
      </c>
      <c r="H1028" t="s">
        <v>875</v>
      </c>
      <c r="I1028" s="1"/>
      <c r="J1028">
        <v>31</v>
      </c>
      <c r="K1028" t="s">
        <v>787</v>
      </c>
      <c r="L1028" t="s">
        <v>788</v>
      </c>
      <c r="M1028">
        <v>990001</v>
      </c>
      <c r="N1028" t="s">
        <v>51</v>
      </c>
      <c r="O1028">
        <v>0.3</v>
      </c>
      <c r="Q1028">
        <v>0.3</v>
      </c>
      <c r="S1028" t="s">
        <v>974</v>
      </c>
      <c r="AE1028">
        <v>12</v>
      </c>
      <c r="AF1028">
        <v>7.6</v>
      </c>
      <c r="AG1028">
        <v>5</v>
      </c>
      <c r="AH1028" t="s">
        <v>53</v>
      </c>
      <c r="AI1028" t="s">
        <v>54</v>
      </c>
      <c r="AJ1028">
        <v>2</v>
      </c>
      <c r="AK1028">
        <v>1</v>
      </c>
      <c r="AL1028">
        <v>1</v>
      </c>
      <c r="AM1028" t="s">
        <v>55</v>
      </c>
      <c r="AN1028" t="s">
        <v>56</v>
      </c>
      <c r="AP1028">
        <v>1</v>
      </c>
      <c r="AQ1028" t="s">
        <v>57</v>
      </c>
      <c r="AR1028">
        <v>0</v>
      </c>
      <c r="AW1028" t="s">
        <v>58</v>
      </c>
      <c r="AX1028">
        <v>0</v>
      </c>
      <c r="AY1028">
        <v>2</v>
      </c>
      <c r="AZ1028">
        <v>0.3</v>
      </c>
      <c r="BA1028">
        <v>0.3</v>
      </c>
      <c r="BB1028" t="s">
        <v>59</v>
      </c>
    </row>
    <row r="1029" spans="1:54" x14ac:dyDescent="0.2">
      <c r="A1029" s="4" t="str">
        <f>VLOOKUP(F1029,'Matching-Tabelle'!$A$57:$B$61,2,FALSE)</f>
        <v>claudio.goetz@tkb.ch</v>
      </c>
      <c r="B1029" s="4" t="str">
        <f>VLOOKUP(J1029,'Matching-Tabelle'!$A$1:$B$52,2,FALSE)</f>
        <v>WPI CTB</v>
      </c>
      <c r="C1029" s="4">
        <v>0.4</v>
      </c>
      <c r="D1029" s="4" t="s">
        <v>975</v>
      </c>
      <c r="E1029" s="5">
        <v>42388</v>
      </c>
      <c r="F1029" t="s">
        <v>873</v>
      </c>
      <c r="G1029" t="s">
        <v>874</v>
      </c>
      <c r="H1029" t="s">
        <v>875</v>
      </c>
      <c r="I1029" s="1"/>
      <c r="J1029">
        <v>925</v>
      </c>
      <c r="K1029" t="s">
        <v>49</v>
      </c>
      <c r="L1029" t="s">
        <v>50</v>
      </c>
      <c r="M1029">
        <v>990001</v>
      </c>
      <c r="N1029" t="s">
        <v>51</v>
      </c>
      <c r="O1029">
        <v>0.4</v>
      </c>
      <c r="Q1029">
        <v>0.4</v>
      </c>
      <c r="S1029" t="s">
        <v>975</v>
      </c>
      <c r="AE1029">
        <v>12</v>
      </c>
      <c r="AF1029">
        <v>7.6</v>
      </c>
      <c r="AG1029">
        <v>5</v>
      </c>
      <c r="AH1029" t="s">
        <v>53</v>
      </c>
      <c r="AI1029" t="s">
        <v>54</v>
      </c>
      <c r="AJ1029">
        <v>2</v>
      </c>
      <c r="AK1029">
        <v>1</v>
      </c>
      <c r="AL1029">
        <v>1</v>
      </c>
      <c r="AM1029" t="s">
        <v>55</v>
      </c>
      <c r="AN1029" t="s">
        <v>56</v>
      </c>
      <c r="AP1029">
        <v>1</v>
      </c>
      <c r="AQ1029" t="s">
        <v>57</v>
      </c>
      <c r="AR1029">
        <v>0</v>
      </c>
      <c r="AW1029" t="s">
        <v>58</v>
      </c>
      <c r="AX1029">
        <v>0</v>
      </c>
      <c r="AY1029">
        <v>2</v>
      </c>
      <c r="AZ1029">
        <v>0.4</v>
      </c>
      <c r="BA1029">
        <v>0.4</v>
      </c>
      <c r="BB1029" t="s">
        <v>59</v>
      </c>
    </row>
    <row r="1030" spans="1:54" x14ac:dyDescent="0.2">
      <c r="A1030" s="4" t="str">
        <f>VLOOKUP(F1030,'Matching-Tabelle'!$A$57:$B$61,2,FALSE)</f>
        <v>claudio.goetz@tkb.ch</v>
      </c>
      <c r="B1030" s="4" t="str">
        <f>VLOOKUP(J1030,'Matching-Tabelle'!$A$1:$B$52,2,FALSE)</f>
        <v>WPI CTB</v>
      </c>
      <c r="C1030" s="4">
        <v>0.3</v>
      </c>
      <c r="D1030" s="4" t="s">
        <v>976</v>
      </c>
      <c r="E1030" s="5">
        <v>42388</v>
      </c>
      <c r="F1030" t="s">
        <v>873</v>
      </c>
      <c r="G1030" t="s">
        <v>874</v>
      </c>
      <c r="H1030" t="s">
        <v>875</v>
      </c>
      <c r="I1030" s="1"/>
      <c r="J1030">
        <v>925</v>
      </c>
      <c r="K1030" t="s">
        <v>49</v>
      </c>
      <c r="L1030" t="s">
        <v>50</v>
      </c>
      <c r="M1030">
        <v>990001</v>
      </c>
      <c r="N1030" t="s">
        <v>51</v>
      </c>
      <c r="O1030">
        <v>0.3</v>
      </c>
      <c r="Q1030">
        <v>0.3</v>
      </c>
      <c r="S1030" t="s">
        <v>976</v>
      </c>
      <c r="AE1030">
        <v>12</v>
      </c>
      <c r="AF1030">
        <v>7.6</v>
      </c>
      <c r="AG1030">
        <v>5</v>
      </c>
      <c r="AH1030" t="s">
        <v>53</v>
      </c>
      <c r="AI1030" t="s">
        <v>54</v>
      </c>
      <c r="AJ1030">
        <v>2</v>
      </c>
      <c r="AK1030">
        <v>1</v>
      </c>
      <c r="AL1030">
        <v>1</v>
      </c>
      <c r="AM1030" t="s">
        <v>55</v>
      </c>
      <c r="AN1030" t="s">
        <v>56</v>
      </c>
      <c r="AP1030">
        <v>1</v>
      </c>
      <c r="AQ1030" t="s">
        <v>57</v>
      </c>
      <c r="AR1030">
        <v>0</v>
      </c>
      <c r="AW1030" t="s">
        <v>58</v>
      </c>
      <c r="AX1030">
        <v>0</v>
      </c>
      <c r="AY1030">
        <v>2</v>
      </c>
      <c r="AZ1030">
        <v>0.3</v>
      </c>
      <c r="BA1030">
        <v>0.3</v>
      </c>
      <c r="BB1030" t="s">
        <v>59</v>
      </c>
    </row>
    <row r="1031" spans="1:54" x14ac:dyDescent="0.2">
      <c r="A1031" s="4" t="str">
        <f>VLOOKUP(F1031,'Matching-Tabelle'!$A$57:$B$61,2,FALSE)</f>
        <v>claudio.goetz@tkb.ch</v>
      </c>
      <c r="B1031" s="4" t="str">
        <f>VLOOKUP(J1031,'Matching-Tabelle'!$A$1:$B$52,2,FALSE)</f>
        <v>WPI CTB</v>
      </c>
      <c r="C1031" s="4">
        <v>0.8</v>
      </c>
      <c r="D1031" s="4" t="s">
        <v>977</v>
      </c>
      <c r="E1031" s="5">
        <v>42388</v>
      </c>
      <c r="F1031" t="s">
        <v>873</v>
      </c>
      <c r="G1031" t="s">
        <v>874</v>
      </c>
      <c r="H1031" t="s">
        <v>875</v>
      </c>
      <c r="I1031" s="1"/>
      <c r="J1031">
        <v>925</v>
      </c>
      <c r="K1031" t="s">
        <v>49</v>
      </c>
      <c r="L1031" t="s">
        <v>50</v>
      </c>
      <c r="M1031">
        <v>990001</v>
      </c>
      <c r="N1031" t="s">
        <v>51</v>
      </c>
      <c r="O1031">
        <v>0.8</v>
      </c>
      <c r="Q1031">
        <v>0.8</v>
      </c>
      <c r="S1031" t="s">
        <v>977</v>
      </c>
      <c r="AE1031">
        <v>12</v>
      </c>
      <c r="AF1031">
        <v>7.6</v>
      </c>
      <c r="AG1031">
        <v>5</v>
      </c>
      <c r="AH1031" t="s">
        <v>53</v>
      </c>
      <c r="AI1031" t="s">
        <v>54</v>
      </c>
      <c r="AJ1031">
        <v>2</v>
      </c>
      <c r="AK1031">
        <v>1</v>
      </c>
      <c r="AL1031">
        <v>1</v>
      </c>
      <c r="AM1031" t="s">
        <v>55</v>
      </c>
      <c r="AN1031" t="s">
        <v>56</v>
      </c>
      <c r="AP1031">
        <v>1</v>
      </c>
      <c r="AQ1031" t="s">
        <v>57</v>
      </c>
      <c r="AR1031">
        <v>0</v>
      </c>
      <c r="AW1031" t="s">
        <v>58</v>
      </c>
      <c r="AX1031">
        <v>0</v>
      </c>
      <c r="AY1031">
        <v>2</v>
      </c>
      <c r="AZ1031">
        <v>0.8</v>
      </c>
      <c r="BA1031">
        <v>0.8</v>
      </c>
      <c r="BB1031" t="s">
        <v>59</v>
      </c>
    </row>
    <row r="1032" spans="1:54" x14ac:dyDescent="0.2">
      <c r="A1032" s="4" t="str">
        <f>VLOOKUP(F1032,'Matching-Tabelle'!$A$57:$B$61,2,FALSE)</f>
        <v>claudio.goetz@tkb.ch</v>
      </c>
      <c r="B1032" s="4" t="str">
        <f>VLOOKUP(J1032,'Matching-Tabelle'!$A$1:$B$52,2,FALSE)</f>
        <v>WPI RTB</v>
      </c>
      <c r="C1032" s="4">
        <v>0.5</v>
      </c>
      <c r="D1032" s="4" t="s">
        <v>978</v>
      </c>
      <c r="E1032" s="5">
        <v>42388</v>
      </c>
      <c r="F1032" t="s">
        <v>873</v>
      </c>
      <c r="G1032" t="s">
        <v>874</v>
      </c>
      <c r="H1032" t="s">
        <v>875</v>
      </c>
      <c r="I1032" s="1"/>
      <c r="J1032">
        <v>21</v>
      </c>
      <c r="K1032" t="s">
        <v>117</v>
      </c>
      <c r="L1032" t="s">
        <v>118</v>
      </c>
      <c r="M1032">
        <v>990001</v>
      </c>
      <c r="N1032" t="s">
        <v>51</v>
      </c>
      <c r="O1032">
        <v>0.5</v>
      </c>
      <c r="Q1032">
        <v>0.5</v>
      </c>
      <c r="S1032" t="s">
        <v>978</v>
      </c>
      <c r="AE1032">
        <v>12</v>
      </c>
      <c r="AF1032">
        <v>7.6</v>
      </c>
      <c r="AG1032">
        <v>5</v>
      </c>
      <c r="AH1032" t="s">
        <v>53</v>
      </c>
      <c r="AI1032" t="s">
        <v>54</v>
      </c>
      <c r="AJ1032">
        <v>2</v>
      </c>
      <c r="AK1032">
        <v>1</v>
      </c>
      <c r="AL1032">
        <v>1</v>
      </c>
      <c r="AM1032" t="s">
        <v>55</v>
      </c>
      <c r="AN1032" t="s">
        <v>56</v>
      </c>
      <c r="AP1032">
        <v>1</v>
      </c>
      <c r="AQ1032" t="s">
        <v>57</v>
      </c>
      <c r="AR1032">
        <v>0</v>
      </c>
      <c r="AW1032" t="s">
        <v>58</v>
      </c>
      <c r="AX1032">
        <v>0</v>
      </c>
      <c r="AY1032">
        <v>2</v>
      </c>
      <c r="AZ1032">
        <v>0.5</v>
      </c>
      <c r="BA1032">
        <v>0.5</v>
      </c>
      <c r="BB1032" t="s">
        <v>59</v>
      </c>
    </row>
    <row r="1033" spans="1:54" x14ac:dyDescent="0.2">
      <c r="A1033" s="4" t="str">
        <f>VLOOKUP(F1033,'Matching-Tabelle'!$A$57:$B$61,2,FALSE)</f>
        <v>claudio.goetz@tkb.ch</v>
      </c>
      <c r="B1033" s="4" t="str">
        <f>VLOOKUP(J1033,'Matching-Tabelle'!$A$1:$B$52,2,FALSE)</f>
        <v>Proj. Optima</v>
      </c>
      <c r="C1033" s="4">
        <v>3.5</v>
      </c>
      <c r="D1033" s="4" t="s">
        <v>979</v>
      </c>
      <c r="E1033" s="5">
        <v>42388</v>
      </c>
      <c r="F1033" t="s">
        <v>873</v>
      </c>
      <c r="G1033" t="s">
        <v>874</v>
      </c>
      <c r="H1033" t="s">
        <v>875</v>
      </c>
      <c r="I1033" s="1"/>
      <c r="J1033">
        <v>211</v>
      </c>
      <c r="K1033" t="s">
        <v>79</v>
      </c>
      <c r="L1033" t="s">
        <v>80</v>
      </c>
      <c r="M1033">
        <v>990001</v>
      </c>
      <c r="N1033" t="s">
        <v>51</v>
      </c>
      <c r="O1033">
        <v>3.5</v>
      </c>
      <c r="Q1033">
        <v>3.5</v>
      </c>
      <c r="S1033" t="s">
        <v>979</v>
      </c>
      <c r="AE1033">
        <v>12</v>
      </c>
      <c r="AF1033">
        <v>7.6</v>
      </c>
      <c r="AG1033">
        <v>5</v>
      </c>
      <c r="AH1033" t="s">
        <v>53</v>
      </c>
      <c r="AI1033" t="s">
        <v>54</v>
      </c>
      <c r="AJ1033">
        <v>2</v>
      </c>
      <c r="AK1033">
        <v>1</v>
      </c>
      <c r="AL1033">
        <v>1</v>
      </c>
      <c r="AM1033" t="s">
        <v>55</v>
      </c>
      <c r="AN1033" t="s">
        <v>56</v>
      </c>
      <c r="AP1033">
        <v>1</v>
      </c>
      <c r="AQ1033" t="s">
        <v>57</v>
      </c>
      <c r="AR1033">
        <v>0</v>
      </c>
      <c r="AW1033" t="s">
        <v>58</v>
      </c>
      <c r="AX1033">
        <v>0</v>
      </c>
      <c r="AY1033">
        <v>2</v>
      </c>
      <c r="AZ1033">
        <v>3.5</v>
      </c>
      <c r="BA1033">
        <v>3.5</v>
      </c>
      <c r="BB1033" t="s">
        <v>59</v>
      </c>
    </row>
    <row r="1034" spans="1:54" x14ac:dyDescent="0.2">
      <c r="A1034" s="4" t="str">
        <f>VLOOKUP(F1034,'Matching-Tabelle'!$A$57:$B$61,2,FALSE)</f>
        <v>claudio.goetz@tkb.ch</v>
      </c>
      <c r="B1034" s="4" t="str">
        <f>VLOOKUP(J1034,'Matching-Tabelle'!$A$1:$B$52,2,FALSE)</f>
        <v>WPI CTB</v>
      </c>
      <c r="C1034" s="4">
        <v>2.4</v>
      </c>
      <c r="D1034" s="4" t="s">
        <v>980</v>
      </c>
      <c r="E1034" s="5">
        <v>42388</v>
      </c>
      <c r="F1034" t="s">
        <v>873</v>
      </c>
      <c r="G1034" t="s">
        <v>874</v>
      </c>
      <c r="H1034" t="s">
        <v>875</v>
      </c>
      <c r="I1034" s="1"/>
      <c r="J1034">
        <v>925</v>
      </c>
      <c r="K1034" t="s">
        <v>49</v>
      </c>
      <c r="L1034" t="s">
        <v>50</v>
      </c>
      <c r="M1034">
        <v>990001</v>
      </c>
      <c r="N1034" t="s">
        <v>51</v>
      </c>
      <c r="O1034">
        <v>2.4</v>
      </c>
      <c r="Q1034">
        <v>2.4</v>
      </c>
      <c r="S1034" t="s">
        <v>980</v>
      </c>
      <c r="AE1034">
        <v>12</v>
      </c>
      <c r="AF1034">
        <v>7.6</v>
      </c>
      <c r="AG1034">
        <v>5</v>
      </c>
      <c r="AH1034" t="s">
        <v>53</v>
      </c>
      <c r="AI1034" t="s">
        <v>54</v>
      </c>
      <c r="AJ1034">
        <v>2</v>
      </c>
      <c r="AK1034">
        <v>1</v>
      </c>
      <c r="AL1034">
        <v>1</v>
      </c>
      <c r="AM1034" t="s">
        <v>55</v>
      </c>
      <c r="AN1034" t="s">
        <v>56</v>
      </c>
      <c r="AP1034">
        <v>1</v>
      </c>
      <c r="AQ1034" t="s">
        <v>57</v>
      </c>
      <c r="AR1034">
        <v>0</v>
      </c>
      <c r="AW1034" t="s">
        <v>58</v>
      </c>
      <c r="AX1034">
        <v>0</v>
      </c>
      <c r="AY1034">
        <v>2</v>
      </c>
      <c r="AZ1034">
        <v>2.4</v>
      </c>
      <c r="BA1034">
        <v>2.4</v>
      </c>
      <c r="BB1034" t="s">
        <v>59</v>
      </c>
    </row>
    <row r="1035" spans="1:54" x14ac:dyDescent="0.2">
      <c r="A1035" s="4" t="str">
        <f>VLOOKUP(F1035,'Matching-Tabelle'!$A$57:$B$61,2,FALSE)</f>
        <v>claudio.goetz@tkb.ch</v>
      </c>
      <c r="B1035" s="4" t="str">
        <f>VLOOKUP(J1035,'Matching-Tabelle'!$A$1:$B$52,2,FALSE)</f>
        <v>Proj. Optima</v>
      </c>
      <c r="C1035" s="4">
        <v>2.1</v>
      </c>
      <c r="D1035" s="4" t="s">
        <v>981</v>
      </c>
      <c r="E1035" s="5">
        <v>42388</v>
      </c>
      <c r="F1035" t="s">
        <v>873</v>
      </c>
      <c r="G1035" t="s">
        <v>874</v>
      </c>
      <c r="H1035" t="s">
        <v>875</v>
      </c>
      <c r="I1035" s="1"/>
      <c r="J1035">
        <v>211</v>
      </c>
      <c r="K1035" t="s">
        <v>79</v>
      </c>
      <c r="L1035" t="s">
        <v>80</v>
      </c>
      <c r="M1035">
        <v>990001</v>
      </c>
      <c r="N1035" t="s">
        <v>51</v>
      </c>
      <c r="O1035">
        <v>2.1</v>
      </c>
      <c r="Q1035">
        <v>2.1</v>
      </c>
      <c r="S1035" t="s">
        <v>981</v>
      </c>
      <c r="AE1035">
        <v>12</v>
      </c>
      <c r="AF1035">
        <v>7.6</v>
      </c>
      <c r="AG1035">
        <v>5</v>
      </c>
      <c r="AH1035" t="s">
        <v>53</v>
      </c>
      <c r="AI1035" t="s">
        <v>54</v>
      </c>
      <c r="AJ1035">
        <v>2</v>
      </c>
      <c r="AK1035">
        <v>1</v>
      </c>
      <c r="AL1035">
        <v>1</v>
      </c>
      <c r="AM1035" t="s">
        <v>55</v>
      </c>
      <c r="AN1035" t="s">
        <v>56</v>
      </c>
      <c r="AP1035">
        <v>1</v>
      </c>
      <c r="AQ1035" t="s">
        <v>57</v>
      </c>
      <c r="AR1035">
        <v>0</v>
      </c>
      <c r="AW1035" t="s">
        <v>58</v>
      </c>
      <c r="AX1035">
        <v>0</v>
      </c>
      <c r="AY1035">
        <v>2</v>
      </c>
      <c r="AZ1035">
        <v>2.1</v>
      </c>
      <c r="BA1035">
        <v>2.1</v>
      </c>
      <c r="BB1035" t="s">
        <v>59</v>
      </c>
    </row>
    <row r="1036" spans="1:54" x14ac:dyDescent="0.2">
      <c r="A1036" s="4" t="str">
        <f>VLOOKUP(F1036,'Matching-Tabelle'!$A$57:$B$61,2,FALSE)</f>
        <v>claudio.goetz@tkb.ch</v>
      </c>
      <c r="B1036" s="4" t="str">
        <f>VLOOKUP(J1036,'Matching-Tabelle'!$A$1:$B$52,2,FALSE)</f>
        <v>WPI CTB</v>
      </c>
      <c r="C1036" s="4">
        <v>1.5</v>
      </c>
      <c r="D1036" s="4" t="s">
        <v>982</v>
      </c>
      <c r="E1036" s="5">
        <v>42389</v>
      </c>
      <c r="F1036" t="s">
        <v>873</v>
      </c>
      <c r="G1036" t="s">
        <v>874</v>
      </c>
      <c r="H1036" t="s">
        <v>875</v>
      </c>
      <c r="I1036" s="1"/>
      <c r="J1036">
        <v>925</v>
      </c>
      <c r="K1036" t="s">
        <v>49</v>
      </c>
      <c r="L1036" t="s">
        <v>50</v>
      </c>
      <c r="M1036">
        <v>990001</v>
      </c>
      <c r="N1036" t="s">
        <v>51</v>
      </c>
      <c r="O1036">
        <v>1.5</v>
      </c>
      <c r="Q1036">
        <v>1.5</v>
      </c>
      <c r="S1036" t="s">
        <v>982</v>
      </c>
      <c r="AE1036">
        <v>12</v>
      </c>
      <c r="AF1036">
        <v>7.6</v>
      </c>
      <c r="AG1036">
        <v>5</v>
      </c>
      <c r="AH1036" t="s">
        <v>53</v>
      </c>
      <c r="AI1036" t="s">
        <v>54</v>
      </c>
      <c r="AJ1036">
        <v>2</v>
      </c>
      <c r="AK1036">
        <v>1</v>
      </c>
      <c r="AL1036">
        <v>1</v>
      </c>
      <c r="AM1036" t="s">
        <v>55</v>
      </c>
      <c r="AN1036" t="s">
        <v>56</v>
      </c>
      <c r="AP1036">
        <v>1</v>
      </c>
      <c r="AQ1036" t="s">
        <v>57</v>
      </c>
      <c r="AR1036">
        <v>0</v>
      </c>
      <c r="AW1036" t="s">
        <v>58</v>
      </c>
      <c r="AX1036">
        <v>0</v>
      </c>
      <c r="AY1036">
        <v>2</v>
      </c>
      <c r="AZ1036">
        <v>1.5</v>
      </c>
      <c r="BA1036">
        <v>1.5</v>
      </c>
      <c r="BB1036" t="s">
        <v>59</v>
      </c>
    </row>
    <row r="1037" spans="1:54" x14ac:dyDescent="0.2">
      <c r="A1037" s="4" t="str">
        <f>VLOOKUP(F1037,'Matching-Tabelle'!$A$57:$B$61,2,FALSE)</f>
        <v>claudio.goetz@tkb.ch</v>
      </c>
      <c r="B1037" s="4" t="str">
        <f>VLOOKUP(J1037,'Matching-Tabelle'!$A$1:$B$52,2,FALSE)</f>
        <v>Proj. Optima</v>
      </c>
      <c r="C1037" s="4">
        <v>0.5</v>
      </c>
      <c r="D1037" s="4" t="s">
        <v>983</v>
      </c>
      <c r="E1037" s="5">
        <v>42389</v>
      </c>
      <c r="F1037" t="s">
        <v>873</v>
      </c>
      <c r="G1037" t="s">
        <v>874</v>
      </c>
      <c r="H1037" t="s">
        <v>875</v>
      </c>
      <c r="I1037" s="1"/>
      <c r="J1037">
        <v>211</v>
      </c>
      <c r="K1037" t="s">
        <v>79</v>
      </c>
      <c r="L1037" t="s">
        <v>80</v>
      </c>
      <c r="M1037">
        <v>990001</v>
      </c>
      <c r="N1037" t="s">
        <v>51</v>
      </c>
      <c r="O1037">
        <v>0.5</v>
      </c>
      <c r="Q1037">
        <v>0.5</v>
      </c>
      <c r="S1037" t="s">
        <v>983</v>
      </c>
      <c r="AE1037">
        <v>12</v>
      </c>
      <c r="AF1037">
        <v>7.6</v>
      </c>
      <c r="AG1037">
        <v>5</v>
      </c>
      <c r="AH1037" t="s">
        <v>53</v>
      </c>
      <c r="AI1037" t="s">
        <v>54</v>
      </c>
      <c r="AJ1037">
        <v>2</v>
      </c>
      <c r="AK1037">
        <v>1</v>
      </c>
      <c r="AL1037">
        <v>1</v>
      </c>
      <c r="AM1037" t="s">
        <v>55</v>
      </c>
      <c r="AN1037" t="s">
        <v>56</v>
      </c>
      <c r="AP1037">
        <v>1</v>
      </c>
      <c r="AQ1037" t="s">
        <v>57</v>
      </c>
      <c r="AR1037">
        <v>0</v>
      </c>
      <c r="AW1037" t="s">
        <v>58</v>
      </c>
      <c r="AX1037">
        <v>0</v>
      </c>
      <c r="AY1037">
        <v>2</v>
      </c>
      <c r="AZ1037">
        <v>0.5</v>
      </c>
      <c r="BA1037">
        <v>0.5</v>
      </c>
      <c r="BB1037" t="s">
        <v>59</v>
      </c>
    </row>
    <row r="1038" spans="1:54" x14ac:dyDescent="0.2">
      <c r="A1038" s="4" t="str">
        <f>VLOOKUP(F1038,'Matching-Tabelle'!$A$57:$B$61,2,FALSE)</f>
        <v>claudio.goetz@tkb.ch</v>
      </c>
      <c r="B1038" s="4" t="str">
        <f>VLOOKUP(J1038,'Matching-Tabelle'!$A$1:$B$52,2,FALSE)</f>
        <v>WPI CTB</v>
      </c>
      <c r="C1038" s="4">
        <v>0.8</v>
      </c>
      <c r="D1038" s="4" t="s">
        <v>984</v>
      </c>
      <c r="E1038" s="5">
        <v>42389</v>
      </c>
      <c r="F1038" t="s">
        <v>873</v>
      </c>
      <c r="G1038" t="s">
        <v>874</v>
      </c>
      <c r="H1038" t="s">
        <v>875</v>
      </c>
      <c r="I1038" s="1"/>
      <c r="J1038">
        <v>18</v>
      </c>
      <c r="K1038" t="s">
        <v>594</v>
      </c>
      <c r="L1038" t="s">
        <v>595</v>
      </c>
      <c r="M1038">
        <v>990001</v>
      </c>
      <c r="N1038" t="s">
        <v>51</v>
      </c>
      <c r="O1038">
        <v>0.8</v>
      </c>
      <c r="Q1038">
        <v>0.8</v>
      </c>
      <c r="S1038" t="s">
        <v>984</v>
      </c>
      <c r="AE1038">
        <v>12</v>
      </c>
      <c r="AF1038">
        <v>7.6</v>
      </c>
      <c r="AG1038">
        <v>5</v>
      </c>
      <c r="AH1038" t="s">
        <v>53</v>
      </c>
      <c r="AI1038" t="s">
        <v>54</v>
      </c>
      <c r="AJ1038">
        <v>2</v>
      </c>
      <c r="AK1038">
        <v>1</v>
      </c>
      <c r="AL1038">
        <v>1</v>
      </c>
      <c r="AM1038" t="s">
        <v>55</v>
      </c>
      <c r="AN1038" t="s">
        <v>56</v>
      </c>
      <c r="AP1038">
        <v>1</v>
      </c>
      <c r="AQ1038" t="s">
        <v>57</v>
      </c>
      <c r="AR1038">
        <v>0</v>
      </c>
      <c r="AW1038" t="s">
        <v>58</v>
      </c>
      <c r="AX1038">
        <v>0</v>
      </c>
      <c r="AY1038">
        <v>2</v>
      </c>
      <c r="AZ1038">
        <v>0.8</v>
      </c>
      <c r="BA1038">
        <v>0.8</v>
      </c>
      <c r="BB1038" t="s">
        <v>59</v>
      </c>
    </row>
    <row r="1039" spans="1:54" x14ac:dyDescent="0.2">
      <c r="A1039" s="4" t="str">
        <f>VLOOKUP(F1039,'Matching-Tabelle'!$A$57:$B$61,2,FALSE)</f>
        <v>claudio.goetz@tkb.ch</v>
      </c>
      <c r="B1039" s="4" t="str">
        <f>VLOOKUP(J1039,'Matching-Tabelle'!$A$1:$B$52,2,FALSE)</f>
        <v>WPI CTB</v>
      </c>
      <c r="C1039" s="4">
        <v>0.2</v>
      </c>
      <c r="D1039" s="4" t="s">
        <v>985</v>
      </c>
      <c r="E1039" s="5">
        <v>42389</v>
      </c>
      <c r="F1039" t="s">
        <v>873</v>
      </c>
      <c r="G1039" t="s">
        <v>874</v>
      </c>
      <c r="H1039" t="s">
        <v>875</v>
      </c>
      <c r="I1039" s="1"/>
      <c r="J1039">
        <v>927</v>
      </c>
      <c r="K1039" t="s">
        <v>99</v>
      </c>
      <c r="L1039" t="s">
        <v>100</v>
      </c>
      <c r="M1039">
        <v>990001</v>
      </c>
      <c r="N1039" t="s">
        <v>51</v>
      </c>
      <c r="O1039">
        <v>0.2</v>
      </c>
      <c r="Q1039">
        <v>0.2</v>
      </c>
      <c r="S1039" t="s">
        <v>985</v>
      </c>
      <c r="AE1039">
        <v>12</v>
      </c>
      <c r="AF1039">
        <v>7.6</v>
      </c>
      <c r="AG1039">
        <v>5</v>
      </c>
      <c r="AH1039" t="s">
        <v>53</v>
      </c>
      <c r="AI1039" t="s">
        <v>54</v>
      </c>
      <c r="AJ1039">
        <v>2</v>
      </c>
      <c r="AK1039">
        <v>1</v>
      </c>
      <c r="AL1039">
        <v>1</v>
      </c>
      <c r="AM1039" t="s">
        <v>55</v>
      </c>
      <c r="AN1039" t="s">
        <v>56</v>
      </c>
      <c r="AP1039">
        <v>1</v>
      </c>
      <c r="AQ1039" t="s">
        <v>57</v>
      </c>
      <c r="AR1039">
        <v>0</v>
      </c>
      <c r="AW1039" t="s">
        <v>58</v>
      </c>
      <c r="AX1039">
        <v>0</v>
      </c>
      <c r="AY1039">
        <v>2</v>
      </c>
      <c r="AZ1039">
        <v>0.2</v>
      </c>
      <c r="BA1039">
        <v>0.2</v>
      </c>
      <c r="BB1039" t="s">
        <v>59</v>
      </c>
    </row>
    <row r="1040" spans="1:54" x14ac:dyDescent="0.2">
      <c r="A1040" s="4" t="str">
        <f>VLOOKUP(F1040,'Matching-Tabelle'!$A$57:$B$61,2,FALSE)</f>
        <v>claudio.goetz@tkb.ch</v>
      </c>
      <c r="B1040" s="4" t="str">
        <f>VLOOKUP(J1040,'Matching-Tabelle'!$A$1:$B$52,2,FALSE)</f>
        <v>WPI CTB</v>
      </c>
      <c r="C1040" s="4">
        <v>0.8</v>
      </c>
      <c r="D1040" s="4" t="s">
        <v>986</v>
      </c>
      <c r="E1040" s="5">
        <v>42389</v>
      </c>
      <c r="F1040" t="s">
        <v>873</v>
      </c>
      <c r="G1040" t="s">
        <v>874</v>
      </c>
      <c r="H1040" t="s">
        <v>875</v>
      </c>
      <c r="I1040" s="1"/>
      <c r="J1040">
        <v>922</v>
      </c>
      <c r="K1040" t="s">
        <v>134</v>
      </c>
      <c r="L1040" t="s">
        <v>135</v>
      </c>
      <c r="M1040">
        <v>990001</v>
      </c>
      <c r="N1040" t="s">
        <v>51</v>
      </c>
      <c r="O1040">
        <v>0.8</v>
      </c>
      <c r="Q1040">
        <v>0.8</v>
      </c>
      <c r="S1040" t="s">
        <v>986</v>
      </c>
      <c r="AE1040">
        <v>12</v>
      </c>
      <c r="AF1040">
        <v>7.6</v>
      </c>
      <c r="AG1040">
        <v>5</v>
      </c>
      <c r="AH1040" t="s">
        <v>53</v>
      </c>
      <c r="AI1040" t="s">
        <v>54</v>
      </c>
      <c r="AJ1040">
        <v>2</v>
      </c>
      <c r="AK1040">
        <v>1</v>
      </c>
      <c r="AL1040">
        <v>1</v>
      </c>
      <c r="AM1040" t="s">
        <v>55</v>
      </c>
      <c r="AN1040" t="s">
        <v>56</v>
      </c>
      <c r="AP1040">
        <v>1</v>
      </c>
      <c r="AQ1040" t="s">
        <v>57</v>
      </c>
      <c r="AR1040">
        <v>0</v>
      </c>
      <c r="AW1040" t="s">
        <v>58</v>
      </c>
      <c r="AX1040">
        <v>0</v>
      </c>
      <c r="AY1040">
        <v>2</v>
      </c>
      <c r="AZ1040">
        <v>0.8</v>
      </c>
      <c r="BA1040">
        <v>0.8</v>
      </c>
      <c r="BB1040" t="s">
        <v>59</v>
      </c>
    </row>
    <row r="1041" spans="1:54" x14ac:dyDescent="0.2">
      <c r="A1041" s="4" t="str">
        <f>VLOOKUP(F1041,'Matching-Tabelle'!$A$57:$B$61,2,FALSE)</f>
        <v>claudio.goetz@tkb.ch</v>
      </c>
      <c r="B1041" s="4" t="str">
        <f>VLOOKUP(J1041,'Matching-Tabelle'!$A$1:$B$52,2,FALSE)</f>
        <v>WPI CTB</v>
      </c>
      <c r="C1041" s="4">
        <v>0.5</v>
      </c>
      <c r="D1041" s="4" t="s">
        <v>987</v>
      </c>
      <c r="E1041" s="5">
        <v>42389</v>
      </c>
      <c r="F1041" t="s">
        <v>873</v>
      </c>
      <c r="G1041" t="s">
        <v>874</v>
      </c>
      <c r="H1041" t="s">
        <v>875</v>
      </c>
      <c r="I1041" s="1"/>
      <c r="J1041">
        <v>922</v>
      </c>
      <c r="K1041" t="s">
        <v>134</v>
      </c>
      <c r="L1041" t="s">
        <v>135</v>
      </c>
      <c r="M1041">
        <v>990001</v>
      </c>
      <c r="N1041" t="s">
        <v>51</v>
      </c>
      <c r="O1041">
        <v>0.5</v>
      </c>
      <c r="Q1041">
        <v>0.5</v>
      </c>
      <c r="S1041" t="s">
        <v>987</v>
      </c>
      <c r="AE1041">
        <v>12</v>
      </c>
      <c r="AF1041">
        <v>7.6</v>
      </c>
      <c r="AG1041">
        <v>5</v>
      </c>
      <c r="AH1041" t="s">
        <v>53</v>
      </c>
      <c r="AI1041" t="s">
        <v>54</v>
      </c>
      <c r="AJ1041">
        <v>2</v>
      </c>
      <c r="AK1041">
        <v>1</v>
      </c>
      <c r="AL1041">
        <v>1</v>
      </c>
      <c r="AM1041" t="s">
        <v>55</v>
      </c>
      <c r="AN1041" t="s">
        <v>56</v>
      </c>
      <c r="AP1041">
        <v>1</v>
      </c>
      <c r="AQ1041" t="s">
        <v>57</v>
      </c>
      <c r="AR1041">
        <v>0</v>
      </c>
      <c r="AW1041" t="s">
        <v>58</v>
      </c>
      <c r="AX1041">
        <v>0</v>
      </c>
      <c r="AY1041">
        <v>2</v>
      </c>
      <c r="AZ1041">
        <v>0.5</v>
      </c>
      <c r="BA1041">
        <v>0.5</v>
      </c>
      <c r="BB1041" t="s">
        <v>59</v>
      </c>
    </row>
    <row r="1042" spans="1:54" x14ac:dyDescent="0.2">
      <c r="A1042" s="4" t="str">
        <f>VLOOKUP(F1042,'Matching-Tabelle'!$A$57:$B$61,2,FALSE)</f>
        <v>claudio.goetz@tkb.ch</v>
      </c>
      <c r="B1042" s="4" t="str">
        <f>VLOOKUP(J1042,'Matching-Tabelle'!$A$1:$B$52,2,FALSE)</f>
        <v>Proj. Optima</v>
      </c>
      <c r="C1042" s="4">
        <v>3.6</v>
      </c>
      <c r="D1042" s="4" t="s">
        <v>988</v>
      </c>
      <c r="E1042" s="5">
        <v>42389</v>
      </c>
      <c r="F1042" t="s">
        <v>873</v>
      </c>
      <c r="G1042" t="s">
        <v>874</v>
      </c>
      <c r="H1042" t="s">
        <v>875</v>
      </c>
      <c r="I1042" s="1"/>
      <c r="J1042">
        <v>211</v>
      </c>
      <c r="K1042" t="s">
        <v>79</v>
      </c>
      <c r="L1042" t="s">
        <v>80</v>
      </c>
      <c r="M1042">
        <v>990001</v>
      </c>
      <c r="N1042" t="s">
        <v>51</v>
      </c>
      <c r="O1042">
        <v>3.6</v>
      </c>
      <c r="Q1042">
        <v>3.6</v>
      </c>
      <c r="S1042" t="s">
        <v>988</v>
      </c>
      <c r="AE1042">
        <v>12</v>
      </c>
      <c r="AF1042">
        <v>7.6</v>
      </c>
      <c r="AG1042">
        <v>5</v>
      </c>
      <c r="AH1042" t="s">
        <v>53</v>
      </c>
      <c r="AI1042" t="s">
        <v>54</v>
      </c>
      <c r="AJ1042">
        <v>2</v>
      </c>
      <c r="AK1042">
        <v>1</v>
      </c>
      <c r="AL1042">
        <v>1</v>
      </c>
      <c r="AM1042" t="s">
        <v>55</v>
      </c>
      <c r="AN1042" t="s">
        <v>56</v>
      </c>
      <c r="AP1042">
        <v>1</v>
      </c>
      <c r="AQ1042" t="s">
        <v>57</v>
      </c>
      <c r="AR1042">
        <v>0</v>
      </c>
      <c r="AW1042" t="s">
        <v>58</v>
      </c>
      <c r="AX1042">
        <v>0</v>
      </c>
      <c r="AY1042">
        <v>2</v>
      </c>
      <c r="AZ1042">
        <v>3.6</v>
      </c>
      <c r="BA1042">
        <v>3.6</v>
      </c>
      <c r="BB1042" t="s">
        <v>59</v>
      </c>
    </row>
    <row r="1043" spans="1:54" x14ac:dyDescent="0.2">
      <c r="A1043" s="4" t="str">
        <f>VLOOKUP(F1043,'Matching-Tabelle'!$A$57:$B$61,2,FALSE)</f>
        <v>claudio.goetz@tkb.ch</v>
      </c>
      <c r="B1043" s="4" t="str">
        <f>VLOOKUP(J1043,'Matching-Tabelle'!$A$1:$B$52,2,FALSE)</f>
        <v>WPI CTB</v>
      </c>
      <c r="C1043" s="4">
        <v>1.5</v>
      </c>
      <c r="D1043" s="4" t="s">
        <v>989</v>
      </c>
      <c r="E1043" s="5">
        <v>42390</v>
      </c>
      <c r="F1043" t="s">
        <v>873</v>
      </c>
      <c r="G1043" t="s">
        <v>874</v>
      </c>
      <c r="H1043" t="s">
        <v>875</v>
      </c>
      <c r="I1043" s="1"/>
      <c r="J1043">
        <v>925</v>
      </c>
      <c r="K1043" t="s">
        <v>49</v>
      </c>
      <c r="L1043" t="s">
        <v>50</v>
      </c>
      <c r="M1043">
        <v>990001</v>
      </c>
      <c r="N1043" t="s">
        <v>51</v>
      </c>
      <c r="O1043">
        <v>1.5</v>
      </c>
      <c r="Q1043">
        <v>1.5</v>
      </c>
      <c r="S1043" t="s">
        <v>989</v>
      </c>
      <c r="AE1043">
        <v>12</v>
      </c>
      <c r="AF1043">
        <v>7.6</v>
      </c>
      <c r="AG1043">
        <v>5</v>
      </c>
      <c r="AH1043" t="s">
        <v>53</v>
      </c>
      <c r="AI1043" t="s">
        <v>54</v>
      </c>
      <c r="AJ1043">
        <v>2</v>
      </c>
      <c r="AK1043">
        <v>1</v>
      </c>
      <c r="AL1043">
        <v>1</v>
      </c>
      <c r="AM1043" t="s">
        <v>55</v>
      </c>
      <c r="AN1043" t="s">
        <v>56</v>
      </c>
      <c r="AP1043">
        <v>1</v>
      </c>
      <c r="AQ1043" t="s">
        <v>57</v>
      </c>
      <c r="AR1043">
        <v>0</v>
      </c>
      <c r="AW1043" t="s">
        <v>58</v>
      </c>
      <c r="AX1043">
        <v>0</v>
      </c>
      <c r="AY1043">
        <v>2</v>
      </c>
      <c r="AZ1043">
        <v>1.5</v>
      </c>
      <c r="BA1043">
        <v>1.5</v>
      </c>
      <c r="BB1043" t="s">
        <v>59</v>
      </c>
    </row>
    <row r="1044" spans="1:54" x14ac:dyDescent="0.2">
      <c r="A1044" s="4" t="str">
        <f>VLOOKUP(F1044,'Matching-Tabelle'!$A$57:$B$61,2,FALSE)</f>
        <v>claudio.goetz@tkb.ch</v>
      </c>
      <c r="B1044" s="4" t="str">
        <f>VLOOKUP(J1044,'Matching-Tabelle'!$A$1:$B$52,2,FALSE)</f>
        <v>WPI Führung</v>
      </c>
      <c r="C1044" s="4">
        <v>0.3</v>
      </c>
      <c r="D1044" s="4" t="s">
        <v>260</v>
      </c>
      <c r="E1044" s="5">
        <v>42390</v>
      </c>
      <c r="F1044" t="s">
        <v>873</v>
      </c>
      <c r="G1044" t="s">
        <v>874</v>
      </c>
      <c r="H1044" t="s">
        <v>875</v>
      </c>
      <c r="I1044" s="1"/>
      <c r="J1044">
        <v>26</v>
      </c>
      <c r="K1044" t="s">
        <v>130</v>
      </c>
      <c r="L1044" t="s">
        <v>131</v>
      </c>
      <c r="M1044">
        <v>990001</v>
      </c>
      <c r="N1044" t="s">
        <v>51</v>
      </c>
      <c r="O1044">
        <v>0.3</v>
      </c>
      <c r="Q1044">
        <v>0.3</v>
      </c>
      <c r="S1044" t="s">
        <v>260</v>
      </c>
      <c r="AE1044">
        <v>12</v>
      </c>
      <c r="AF1044">
        <v>7.6</v>
      </c>
      <c r="AG1044">
        <v>5</v>
      </c>
      <c r="AH1044" t="s">
        <v>53</v>
      </c>
      <c r="AI1044" t="s">
        <v>54</v>
      </c>
      <c r="AJ1044">
        <v>2</v>
      </c>
      <c r="AK1044">
        <v>1</v>
      </c>
      <c r="AL1044">
        <v>1</v>
      </c>
      <c r="AM1044" t="s">
        <v>55</v>
      </c>
      <c r="AN1044" t="s">
        <v>56</v>
      </c>
      <c r="AP1044">
        <v>1</v>
      </c>
      <c r="AQ1044" t="s">
        <v>57</v>
      </c>
      <c r="AR1044">
        <v>0</v>
      </c>
      <c r="AW1044" t="s">
        <v>58</v>
      </c>
      <c r="AX1044">
        <v>0</v>
      </c>
      <c r="AY1044">
        <v>2</v>
      </c>
      <c r="AZ1044">
        <v>0.3</v>
      </c>
      <c r="BA1044">
        <v>0.3</v>
      </c>
      <c r="BB1044" t="s">
        <v>59</v>
      </c>
    </row>
    <row r="1045" spans="1:54" x14ac:dyDescent="0.2">
      <c r="A1045" s="4" t="str">
        <f>VLOOKUP(F1045,'Matching-Tabelle'!$A$57:$B$61,2,FALSE)</f>
        <v>claudio.goetz@tkb.ch</v>
      </c>
      <c r="B1045" s="4" t="str">
        <f>VLOOKUP(J1045,'Matching-Tabelle'!$A$1:$B$52,2,FALSE)</f>
        <v>WPI CTB</v>
      </c>
      <c r="C1045" s="4">
        <v>0.5</v>
      </c>
      <c r="D1045" s="4" t="s">
        <v>990</v>
      </c>
      <c r="E1045" s="5">
        <v>42390</v>
      </c>
      <c r="F1045" t="s">
        <v>873</v>
      </c>
      <c r="G1045" t="s">
        <v>874</v>
      </c>
      <c r="H1045" t="s">
        <v>875</v>
      </c>
      <c r="I1045" s="1"/>
      <c r="J1045">
        <v>18</v>
      </c>
      <c r="K1045" t="s">
        <v>594</v>
      </c>
      <c r="L1045" t="s">
        <v>595</v>
      </c>
      <c r="M1045">
        <v>990001</v>
      </c>
      <c r="N1045" t="s">
        <v>51</v>
      </c>
      <c r="O1045">
        <v>0.5</v>
      </c>
      <c r="Q1045">
        <v>0.5</v>
      </c>
      <c r="S1045" t="s">
        <v>990</v>
      </c>
      <c r="AE1045">
        <v>12</v>
      </c>
      <c r="AF1045">
        <v>7.6</v>
      </c>
      <c r="AG1045">
        <v>5</v>
      </c>
      <c r="AH1045" t="s">
        <v>53</v>
      </c>
      <c r="AI1045" t="s">
        <v>54</v>
      </c>
      <c r="AJ1045">
        <v>2</v>
      </c>
      <c r="AK1045">
        <v>1</v>
      </c>
      <c r="AL1045">
        <v>1</v>
      </c>
      <c r="AM1045" t="s">
        <v>55</v>
      </c>
      <c r="AN1045" t="s">
        <v>56</v>
      </c>
      <c r="AP1045">
        <v>1</v>
      </c>
      <c r="AQ1045" t="s">
        <v>57</v>
      </c>
      <c r="AR1045">
        <v>0</v>
      </c>
      <c r="AW1045" t="s">
        <v>58</v>
      </c>
      <c r="AX1045">
        <v>0</v>
      </c>
      <c r="AY1045">
        <v>2</v>
      </c>
      <c r="AZ1045">
        <v>0.5</v>
      </c>
      <c r="BA1045">
        <v>0.5</v>
      </c>
      <c r="BB1045" t="s">
        <v>59</v>
      </c>
    </row>
    <row r="1046" spans="1:54" x14ac:dyDescent="0.2">
      <c r="A1046" s="4" t="str">
        <f>VLOOKUP(F1046,'Matching-Tabelle'!$A$57:$B$61,2,FALSE)</f>
        <v>claudio.goetz@tkb.ch</v>
      </c>
      <c r="B1046" s="4" t="str">
        <f>VLOOKUP(J1046,'Matching-Tabelle'!$A$1:$B$52,2,FALSE)</f>
        <v>WPI CTB</v>
      </c>
      <c r="C1046" s="4">
        <v>0.2</v>
      </c>
      <c r="D1046" s="4" t="s">
        <v>991</v>
      </c>
      <c r="E1046" s="5">
        <v>42390</v>
      </c>
      <c r="F1046" t="s">
        <v>873</v>
      </c>
      <c r="G1046" t="s">
        <v>874</v>
      </c>
      <c r="H1046" t="s">
        <v>875</v>
      </c>
      <c r="I1046" s="1"/>
      <c r="J1046">
        <v>927</v>
      </c>
      <c r="K1046" t="s">
        <v>99</v>
      </c>
      <c r="L1046" t="s">
        <v>100</v>
      </c>
      <c r="M1046">
        <v>990001</v>
      </c>
      <c r="N1046" t="s">
        <v>51</v>
      </c>
      <c r="O1046">
        <v>0.2</v>
      </c>
      <c r="Q1046">
        <v>0.2</v>
      </c>
      <c r="S1046" t="s">
        <v>991</v>
      </c>
      <c r="AE1046">
        <v>12</v>
      </c>
      <c r="AF1046">
        <v>7.6</v>
      </c>
      <c r="AG1046">
        <v>5</v>
      </c>
      <c r="AH1046" t="s">
        <v>53</v>
      </c>
      <c r="AI1046" t="s">
        <v>54</v>
      </c>
      <c r="AJ1046">
        <v>2</v>
      </c>
      <c r="AK1046">
        <v>1</v>
      </c>
      <c r="AL1046">
        <v>1</v>
      </c>
      <c r="AM1046" t="s">
        <v>55</v>
      </c>
      <c r="AN1046" t="s">
        <v>56</v>
      </c>
      <c r="AP1046">
        <v>1</v>
      </c>
      <c r="AQ1046" t="s">
        <v>57</v>
      </c>
      <c r="AR1046">
        <v>0</v>
      </c>
      <c r="AW1046" t="s">
        <v>58</v>
      </c>
      <c r="AX1046">
        <v>0</v>
      </c>
      <c r="AY1046">
        <v>2</v>
      </c>
      <c r="AZ1046">
        <v>0.2</v>
      </c>
      <c r="BA1046">
        <v>0.2</v>
      </c>
      <c r="BB1046" t="s">
        <v>59</v>
      </c>
    </row>
    <row r="1047" spans="1:54" x14ac:dyDescent="0.2">
      <c r="A1047" s="4" t="str">
        <f>VLOOKUP(F1047,'Matching-Tabelle'!$A$57:$B$61,2,FALSE)</f>
        <v>claudio.goetz@tkb.ch</v>
      </c>
      <c r="B1047" s="4" t="str">
        <f>VLOOKUP(J1047,'Matching-Tabelle'!$A$1:$B$52,2,FALSE)</f>
        <v>Proj. Optima</v>
      </c>
      <c r="C1047" s="4">
        <v>0.5</v>
      </c>
      <c r="D1047" s="4" t="s">
        <v>992</v>
      </c>
      <c r="E1047" s="5">
        <v>42390</v>
      </c>
      <c r="F1047" t="s">
        <v>873</v>
      </c>
      <c r="G1047" t="s">
        <v>874</v>
      </c>
      <c r="H1047" t="s">
        <v>875</v>
      </c>
      <c r="I1047" s="1"/>
      <c r="J1047">
        <v>211</v>
      </c>
      <c r="K1047" t="s">
        <v>79</v>
      </c>
      <c r="L1047" t="s">
        <v>80</v>
      </c>
      <c r="M1047">
        <v>990001</v>
      </c>
      <c r="N1047" t="s">
        <v>51</v>
      </c>
      <c r="O1047">
        <v>0.5</v>
      </c>
      <c r="Q1047">
        <v>0.5</v>
      </c>
      <c r="S1047" t="s">
        <v>992</v>
      </c>
      <c r="AE1047">
        <v>12</v>
      </c>
      <c r="AF1047">
        <v>7.6</v>
      </c>
      <c r="AG1047">
        <v>5</v>
      </c>
      <c r="AH1047" t="s">
        <v>53</v>
      </c>
      <c r="AI1047" t="s">
        <v>54</v>
      </c>
      <c r="AJ1047">
        <v>2</v>
      </c>
      <c r="AK1047">
        <v>1</v>
      </c>
      <c r="AL1047">
        <v>1</v>
      </c>
      <c r="AM1047" t="s">
        <v>55</v>
      </c>
      <c r="AN1047" t="s">
        <v>56</v>
      </c>
      <c r="AP1047">
        <v>1</v>
      </c>
      <c r="AQ1047" t="s">
        <v>57</v>
      </c>
      <c r="AR1047">
        <v>0</v>
      </c>
      <c r="AW1047" t="s">
        <v>58</v>
      </c>
      <c r="AX1047">
        <v>0</v>
      </c>
      <c r="AY1047">
        <v>2</v>
      </c>
      <c r="AZ1047">
        <v>0.5</v>
      </c>
      <c r="BA1047">
        <v>0.5</v>
      </c>
      <c r="BB1047" t="s">
        <v>59</v>
      </c>
    </row>
    <row r="1048" spans="1:54" x14ac:dyDescent="0.2">
      <c r="A1048" s="4" t="str">
        <f>VLOOKUP(F1048,'Matching-Tabelle'!$A$57:$B$61,2,FALSE)</f>
        <v>claudio.goetz@tkb.ch</v>
      </c>
      <c r="B1048" s="4" t="str">
        <f>VLOOKUP(J1048,'Matching-Tabelle'!$A$1:$B$52,2,FALSE)</f>
        <v>WPI CTB</v>
      </c>
      <c r="C1048" s="4">
        <v>2.5</v>
      </c>
      <c r="D1048" s="4" t="s">
        <v>993</v>
      </c>
      <c r="E1048" s="5">
        <v>42390</v>
      </c>
      <c r="F1048" t="s">
        <v>873</v>
      </c>
      <c r="G1048" t="s">
        <v>874</v>
      </c>
      <c r="H1048" t="s">
        <v>875</v>
      </c>
      <c r="I1048" s="1"/>
      <c r="J1048">
        <v>927</v>
      </c>
      <c r="K1048" t="s">
        <v>99</v>
      </c>
      <c r="L1048" t="s">
        <v>100</v>
      </c>
      <c r="M1048">
        <v>990001</v>
      </c>
      <c r="N1048" t="s">
        <v>51</v>
      </c>
      <c r="O1048">
        <v>2.5</v>
      </c>
      <c r="Q1048">
        <v>2.5</v>
      </c>
      <c r="S1048" t="s">
        <v>993</v>
      </c>
      <c r="AE1048">
        <v>12</v>
      </c>
      <c r="AF1048">
        <v>7.6</v>
      </c>
      <c r="AG1048">
        <v>5</v>
      </c>
      <c r="AH1048" t="s">
        <v>53</v>
      </c>
      <c r="AI1048" t="s">
        <v>54</v>
      </c>
      <c r="AJ1048">
        <v>2</v>
      </c>
      <c r="AK1048">
        <v>1</v>
      </c>
      <c r="AL1048">
        <v>1</v>
      </c>
      <c r="AM1048" t="s">
        <v>55</v>
      </c>
      <c r="AN1048" t="s">
        <v>56</v>
      </c>
      <c r="AP1048">
        <v>1</v>
      </c>
      <c r="AQ1048" t="s">
        <v>57</v>
      </c>
      <c r="AR1048">
        <v>0</v>
      </c>
      <c r="AW1048" t="s">
        <v>58</v>
      </c>
      <c r="AX1048">
        <v>0</v>
      </c>
      <c r="AY1048">
        <v>2</v>
      </c>
      <c r="AZ1048">
        <v>2.5</v>
      </c>
      <c r="BA1048">
        <v>2.5</v>
      </c>
      <c r="BB1048" t="s">
        <v>59</v>
      </c>
    </row>
    <row r="1049" spans="1:54" x14ac:dyDescent="0.2">
      <c r="A1049" s="4" t="str">
        <f>VLOOKUP(F1049,'Matching-Tabelle'!$A$57:$B$61,2,FALSE)</f>
        <v>claudio.goetz@tkb.ch</v>
      </c>
      <c r="B1049" s="4" t="str">
        <f>VLOOKUP(J1049,'Matching-Tabelle'!$A$1:$B$52,2,FALSE)</f>
        <v>Proj. Optima</v>
      </c>
      <c r="C1049" s="4">
        <v>1.5</v>
      </c>
      <c r="D1049" s="4" t="s">
        <v>994</v>
      </c>
      <c r="E1049" s="5">
        <v>42390</v>
      </c>
      <c r="F1049" t="s">
        <v>873</v>
      </c>
      <c r="G1049" t="s">
        <v>874</v>
      </c>
      <c r="H1049" t="s">
        <v>875</v>
      </c>
      <c r="I1049" s="1"/>
      <c r="J1049">
        <v>211</v>
      </c>
      <c r="K1049" t="s">
        <v>79</v>
      </c>
      <c r="L1049" t="s">
        <v>80</v>
      </c>
      <c r="M1049">
        <v>990001</v>
      </c>
      <c r="N1049" t="s">
        <v>51</v>
      </c>
      <c r="O1049">
        <v>1.5</v>
      </c>
      <c r="Q1049">
        <v>1.5</v>
      </c>
      <c r="S1049" t="s">
        <v>994</v>
      </c>
      <c r="AE1049">
        <v>12</v>
      </c>
      <c r="AF1049">
        <v>7.6</v>
      </c>
      <c r="AG1049">
        <v>5</v>
      </c>
      <c r="AH1049" t="s">
        <v>53</v>
      </c>
      <c r="AI1049" t="s">
        <v>54</v>
      </c>
      <c r="AJ1049">
        <v>2</v>
      </c>
      <c r="AK1049">
        <v>1</v>
      </c>
      <c r="AL1049">
        <v>1</v>
      </c>
      <c r="AM1049" t="s">
        <v>55</v>
      </c>
      <c r="AN1049" t="s">
        <v>56</v>
      </c>
      <c r="AP1049">
        <v>1</v>
      </c>
      <c r="AQ1049" t="s">
        <v>57</v>
      </c>
      <c r="AR1049">
        <v>0</v>
      </c>
      <c r="AW1049" t="s">
        <v>58</v>
      </c>
      <c r="AX1049">
        <v>0</v>
      </c>
      <c r="AY1049">
        <v>2</v>
      </c>
      <c r="AZ1049">
        <v>1.5</v>
      </c>
      <c r="BA1049">
        <v>1.5</v>
      </c>
      <c r="BB1049" t="s">
        <v>59</v>
      </c>
    </row>
    <row r="1050" spans="1:54" x14ac:dyDescent="0.2">
      <c r="A1050" s="4" t="str">
        <f>VLOOKUP(F1050,'Matching-Tabelle'!$A$57:$B$61,2,FALSE)</f>
        <v>claudio.goetz@tkb.ch</v>
      </c>
      <c r="B1050" s="4" t="str">
        <f>VLOOKUP(J1050,'Matching-Tabelle'!$A$1:$B$52,2,FALSE)</f>
        <v>Proj. Optima</v>
      </c>
      <c r="C1050" s="4">
        <v>0.5</v>
      </c>
      <c r="D1050" s="4" t="s">
        <v>995</v>
      </c>
      <c r="E1050" s="5">
        <v>42390</v>
      </c>
      <c r="F1050" t="s">
        <v>873</v>
      </c>
      <c r="G1050" t="s">
        <v>874</v>
      </c>
      <c r="H1050" t="s">
        <v>875</v>
      </c>
      <c r="I1050" s="1"/>
      <c r="J1050">
        <v>211</v>
      </c>
      <c r="K1050" t="s">
        <v>79</v>
      </c>
      <c r="L1050" t="s">
        <v>80</v>
      </c>
      <c r="M1050">
        <v>990001</v>
      </c>
      <c r="N1050" t="s">
        <v>51</v>
      </c>
      <c r="O1050">
        <v>0.5</v>
      </c>
      <c r="Q1050">
        <v>0.5</v>
      </c>
      <c r="S1050" t="s">
        <v>995</v>
      </c>
      <c r="AE1050">
        <v>12</v>
      </c>
      <c r="AF1050">
        <v>7.6</v>
      </c>
      <c r="AG1050">
        <v>5</v>
      </c>
      <c r="AH1050" t="s">
        <v>53</v>
      </c>
      <c r="AI1050" t="s">
        <v>54</v>
      </c>
      <c r="AJ1050">
        <v>2</v>
      </c>
      <c r="AK1050">
        <v>1</v>
      </c>
      <c r="AL1050">
        <v>1</v>
      </c>
      <c r="AM1050" t="s">
        <v>55</v>
      </c>
      <c r="AN1050" t="s">
        <v>56</v>
      </c>
      <c r="AP1050">
        <v>1</v>
      </c>
      <c r="AQ1050" t="s">
        <v>57</v>
      </c>
      <c r="AR1050">
        <v>0</v>
      </c>
      <c r="AW1050" t="s">
        <v>58</v>
      </c>
      <c r="AX1050">
        <v>0</v>
      </c>
      <c r="AY1050">
        <v>2</v>
      </c>
      <c r="AZ1050">
        <v>0.5</v>
      </c>
      <c r="BA1050">
        <v>0.5</v>
      </c>
      <c r="BB1050" t="s">
        <v>59</v>
      </c>
    </row>
    <row r="1051" spans="1:54" x14ac:dyDescent="0.2">
      <c r="A1051" s="4" t="str">
        <f>VLOOKUP(F1051,'Matching-Tabelle'!$A$57:$B$61,2,FALSE)</f>
        <v>claudio.goetz@tkb.ch</v>
      </c>
      <c r="B1051" s="4" t="str">
        <f>VLOOKUP(J1051,'Matching-Tabelle'!$A$1:$B$52,2,FALSE)</f>
        <v>Proj. Optima</v>
      </c>
      <c r="C1051" s="4">
        <v>1.8</v>
      </c>
      <c r="D1051" s="4" t="s">
        <v>996</v>
      </c>
      <c r="E1051" s="5">
        <v>42390</v>
      </c>
      <c r="F1051" t="s">
        <v>873</v>
      </c>
      <c r="G1051" t="s">
        <v>874</v>
      </c>
      <c r="H1051" t="s">
        <v>875</v>
      </c>
      <c r="I1051" s="1"/>
      <c r="J1051">
        <v>211</v>
      </c>
      <c r="K1051" t="s">
        <v>79</v>
      </c>
      <c r="L1051" t="s">
        <v>80</v>
      </c>
      <c r="M1051">
        <v>990001</v>
      </c>
      <c r="N1051" t="s">
        <v>51</v>
      </c>
      <c r="O1051">
        <v>1.8</v>
      </c>
      <c r="Q1051">
        <v>1.8</v>
      </c>
      <c r="S1051" t="s">
        <v>996</v>
      </c>
      <c r="AE1051">
        <v>12</v>
      </c>
      <c r="AF1051">
        <v>7.6</v>
      </c>
      <c r="AG1051">
        <v>5</v>
      </c>
      <c r="AH1051" t="s">
        <v>53</v>
      </c>
      <c r="AI1051" t="s">
        <v>54</v>
      </c>
      <c r="AJ1051">
        <v>2</v>
      </c>
      <c r="AK1051">
        <v>1</v>
      </c>
      <c r="AL1051">
        <v>1</v>
      </c>
      <c r="AM1051" t="s">
        <v>55</v>
      </c>
      <c r="AN1051" t="s">
        <v>56</v>
      </c>
      <c r="AP1051">
        <v>1</v>
      </c>
      <c r="AQ1051" t="s">
        <v>57</v>
      </c>
      <c r="AR1051">
        <v>0</v>
      </c>
      <c r="AW1051" t="s">
        <v>58</v>
      </c>
      <c r="AX1051">
        <v>0</v>
      </c>
      <c r="AY1051">
        <v>2</v>
      </c>
      <c r="AZ1051">
        <v>1.8</v>
      </c>
      <c r="BA1051">
        <v>1.8</v>
      </c>
      <c r="BB1051" t="s">
        <v>59</v>
      </c>
    </row>
    <row r="1052" spans="1:54" x14ac:dyDescent="0.2">
      <c r="A1052" s="4" t="str">
        <f>VLOOKUP(F1052,'Matching-Tabelle'!$A$57:$B$61,2,FALSE)</f>
        <v>claudio.goetz@tkb.ch</v>
      </c>
      <c r="B1052" s="4" t="str">
        <f>VLOOKUP(J1052,'Matching-Tabelle'!$A$1:$B$52,2,FALSE)</f>
        <v>WPI RTB</v>
      </c>
      <c r="C1052" s="4">
        <v>3</v>
      </c>
      <c r="D1052" s="4" t="s">
        <v>997</v>
      </c>
      <c r="E1052" s="5">
        <v>42391</v>
      </c>
      <c r="F1052" t="s">
        <v>873</v>
      </c>
      <c r="G1052" t="s">
        <v>874</v>
      </c>
      <c r="H1052" t="s">
        <v>875</v>
      </c>
      <c r="I1052" s="1"/>
      <c r="J1052">
        <v>27</v>
      </c>
      <c r="K1052" t="s">
        <v>869</v>
      </c>
      <c r="L1052" t="s">
        <v>870</v>
      </c>
      <c r="M1052">
        <v>990001</v>
      </c>
      <c r="N1052" t="s">
        <v>51</v>
      </c>
      <c r="O1052">
        <v>3</v>
      </c>
      <c r="Q1052">
        <v>3</v>
      </c>
      <c r="S1052" t="s">
        <v>997</v>
      </c>
      <c r="AE1052">
        <v>12</v>
      </c>
      <c r="AF1052">
        <v>7.6</v>
      </c>
      <c r="AG1052">
        <v>5</v>
      </c>
      <c r="AH1052" t="s">
        <v>53</v>
      </c>
      <c r="AI1052" t="s">
        <v>54</v>
      </c>
      <c r="AJ1052">
        <v>2</v>
      </c>
      <c r="AK1052">
        <v>1</v>
      </c>
      <c r="AL1052">
        <v>1</v>
      </c>
      <c r="AM1052" t="s">
        <v>55</v>
      </c>
      <c r="AN1052" t="s">
        <v>56</v>
      </c>
      <c r="AP1052">
        <v>1</v>
      </c>
      <c r="AQ1052" t="s">
        <v>57</v>
      </c>
      <c r="AR1052">
        <v>0</v>
      </c>
      <c r="AW1052" t="s">
        <v>58</v>
      </c>
      <c r="AX1052">
        <v>0</v>
      </c>
      <c r="AY1052">
        <v>2</v>
      </c>
      <c r="AZ1052">
        <v>3</v>
      </c>
      <c r="BA1052">
        <v>3</v>
      </c>
      <c r="BB1052" t="s">
        <v>59</v>
      </c>
    </row>
    <row r="1053" spans="1:54" x14ac:dyDescent="0.2">
      <c r="A1053" s="4" t="str">
        <f>VLOOKUP(F1053,'Matching-Tabelle'!$A$57:$B$61,2,FALSE)</f>
        <v>claudio.goetz@tkb.ch</v>
      </c>
      <c r="B1053" s="4" t="str">
        <f>VLOOKUP(J1053,'Matching-Tabelle'!$A$1:$B$52,2,FALSE)</f>
        <v>WPI Führung</v>
      </c>
      <c r="C1053" s="4">
        <v>0.5</v>
      </c>
      <c r="D1053" s="4" t="s">
        <v>871</v>
      </c>
      <c r="E1053" s="5">
        <v>42391</v>
      </c>
      <c r="F1053" t="s">
        <v>873</v>
      </c>
      <c r="G1053" t="s">
        <v>874</v>
      </c>
      <c r="H1053" t="s">
        <v>875</v>
      </c>
      <c r="I1053" s="1"/>
      <c r="J1053">
        <v>26</v>
      </c>
      <c r="K1053" t="s">
        <v>130</v>
      </c>
      <c r="L1053" t="s">
        <v>131</v>
      </c>
      <c r="M1053">
        <v>990001</v>
      </c>
      <c r="N1053" t="s">
        <v>51</v>
      </c>
      <c r="O1053">
        <v>0.5</v>
      </c>
      <c r="Q1053">
        <v>0.5</v>
      </c>
      <c r="S1053" t="s">
        <v>871</v>
      </c>
      <c r="AE1053">
        <v>12</v>
      </c>
      <c r="AF1053">
        <v>7.6</v>
      </c>
      <c r="AG1053">
        <v>5</v>
      </c>
      <c r="AH1053" t="s">
        <v>53</v>
      </c>
      <c r="AI1053" t="s">
        <v>54</v>
      </c>
      <c r="AJ1053">
        <v>2</v>
      </c>
      <c r="AK1053">
        <v>1</v>
      </c>
      <c r="AL1053">
        <v>1</v>
      </c>
      <c r="AM1053" t="s">
        <v>55</v>
      </c>
      <c r="AN1053" t="s">
        <v>56</v>
      </c>
      <c r="AP1053">
        <v>1</v>
      </c>
      <c r="AQ1053" t="s">
        <v>57</v>
      </c>
      <c r="AR1053">
        <v>0</v>
      </c>
      <c r="AW1053" t="s">
        <v>58</v>
      </c>
      <c r="AX1053">
        <v>0</v>
      </c>
      <c r="AY1053">
        <v>2</v>
      </c>
      <c r="AZ1053">
        <v>0.5</v>
      </c>
      <c r="BA1053">
        <v>0.5</v>
      </c>
      <c r="BB1053" t="s">
        <v>59</v>
      </c>
    </row>
    <row r="1054" spans="1:54" x14ac:dyDescent="0.2">
      <c r="A1054" s="4" t="str">
        <f>VLOOKUP(F1054,'Matching-Tabelle'!$A$57:$B$61,2,FALSE)</f>
        <v>claudio.goetz@tkb.ch</v>
      </c>
      <c r="B1054" s="4" t="str">
        <f>VLOOKUP(J1054,'Matching-Tabelle'!$A$1:$B$52,2,FALSE)</f>
        <v>WPI RTB</v>
      </c>
      <c r="C1054" s="4">
        <v>0.5</v>
      </c>
      <c r="D1054" s="4" t="s">
        <v>998</v>
      </c>
      <c r="E1054" s="5">
        <v>42391</v>
      </c>
      <c r="F1054" t="s">
        <v>873</v>
      </c>
      <c r="G1054" t="s">
        <v>874</v>
      </c>
      <c r="H1054" t="s">
        <v>875</v>
      </c>
      <c r="I1054" s="1"/>
      <c r="J1054">
        <v>25</v>
      </c>
      <c r="K1054" t="s">
        <v>192</v>
      </c>
      <c r="L1054" t="s">
        <v>193</v>
      </c>
      <c r="M1054">
        <v>990001</v>
      </c>
      <c r="N1054" t="s">
        <v>51</v>
      </c>
      <c r="O1054">
        <v>0.5</v>
      </c>
      <c r="Q1054">
        <v>0.5</v>
      </c>
      <c r="S1054" t="s">
        <v>998</v>
      </c>
      <c r="AE1054">
        <v>12</v>
      </c>
      <c r="AF1054">
        <v>7.6</v>
      </c>
      <c r="AG1054">
        <v>5</v>
      </c>
      <c r="AH1054" t="s">
        <v>53</v>
      </c>
      <c r="AI1054" t="s">
        <v>54</v>
      </c>
      <c r="AJ1054">
        <v>2</v>
      </c>
      <c r="AK1054">
        <v>1</v>
      </c>
      <c r="AL1054">
        <v>1</v>
      </c>
      <c r="AM1054" t="s">
        <v>55</v>
      </c>
      <c r="AN1054" t="s">
        <v>56</v>
      </c>
      <c r="AP1054">
        <v>1</v>
      </c>
      <c r="AQ1054" t="s">
        <v>57</v>
      </c>
      <c r="AR1054">
        <v>0</v>
      </c>
      <c r="AW1054" t="s">
        <v>58</v>
      </c>
      <c r="AX1054">
        <v>0</v>
      </c>
      <c r="AY1054">
        <v>2</v>
      </c>
      <c r="AZ1054">
        <v>0.5</v>
      </c>
      <c r="BA1054">
        <v>0.5</v>
      </c>
      <c r="BB1054" t="s">
        <v>59</v>
      </c>
    </row>
    <row r="1055" spans="1:54" x14ac:dyDescent="0.2">
      <c r="A1055" s="4" t="str">
        <f>VLOOKUP(F1055,'Matching-Tabelle'!$A$57:$B$61,2,FALSE)</f>
        <v>claudio.goetz@tkb.ch</v>
      </c>
      <c r="B1055" s="4" t="str">
        <f>VLOOKUP(J1055,'Matching-Tabelle'!$A$1:$B$52,2,FALSE)</f>
        <v>Proj. Optima</v>
      </c>
      <c r="C1055" s="4">
        <v>2.5</v>
      </c>
      <c r="D1055" s="4" t="s">
        <v>999</v>
      </c>
      <c r="E1055" s="5">
        <v>42391</v>
      </c>
      <c r="F1055" t="s">
        <v>873</v>
      </c>
      <c r="G1055" t="s">
        <v>874</v>
      </c>
      <c r="H1055" t="s">
        <v>875</v>
      </c>
      <c r="I1055" s="1"/>
      <c r="J1055">
        <v>211</v>
      </c>
      <c r="K1055" t="s">
        <v>79</v>
      </c>
      <c r="L1055" t="s">
        <v>80</v>
      </c>
      <c r="M1055">
        <v>990001</v>
      </c>
      <c r="N1055" t="s">
        <v>51</v>
      </c>
      <c r="O1055">
        <v>2.5</v>
      </c>
      <c r="Q1055">
        <v>2.5</v>
      </c>
      <c r="S1055" t="s">
        <v>999</v>
      </c>
      <c r="AE1055">
        <v>12</v>
      </c>
      <c r="AF1055">
        <v>7.6</v>
      </c>
      <c r="AG1055">
        <v>5</v>
      </c>
      <c r="AH1055" t="s">
        <v>53</v>
      </c>
      <c r="AI1055" t="s">
        <v>54</v>
      </c>
      <c r="AJ1055">
        <v>2</v>
      </c>
      <c r="AK1055">
        <v>1</v>
      </c>
      <c r="AL1055">
        <v>1</v>
      </c>
      <c r="AM1055" t="s">
        <v>55</v>
      </c>
      <c r="AN1055" t="s">
        <v>56</v>
      </c>
      <c r="AP1055">
        <v>1</v>
      </c>
      <c r="AQ1055" t="s">
        <v>57</v>
      </c>
      <c r="AR1055">
        <v>0</v>
      </c>
      <c r="AW1055" t="s">
        <v>58</v>
      </c>
      <c r="AX1055">
        <v>0</v>
      </c>
      <c r="AY1055">
        <v>2</v>
      </c>
      <c r="AZ1055">
        <v>2.5</v>
      </c>
      <c r="BA1055">
        <v>2.5</v>
      </c>
      <c r="BB1055" t="s">
        <v>59</v>
      </c>
    </row>
    <row r="1056" spans="1:54" x14ac:dyDescent="0.2">
      <c r="A1056" s="4" t="str">
        <f>VLOOKUP(F1056,'Matching-Tabelle'!$A$57:$B$61,2,FALSE)</f>
        <v>claudio.goetz@tkb.ch</v>
      </c>
      <c r="B1056" s="4" t="str">
        <f>VLOOKUP(J1056,'Matching-Tabelle'!$A$1:$B$52,2,FALSE)</f>
        <v>WPI CTB</v>
      </c>
      <c r="C1056" s="4">
        <v>0.5</v>
      </c>
      <c r="D1056" s="4" t="s">
        <v>1000</v>
      </c>
      <c r="E1056" s="5">
        <v>42391</v>
      </c>
      <c r="F1056" t="s">
        <v>873</v>
      </c>
      <c r="G1056" t="s">
        <v>874</v>
      </c>
      <c r="H1056" t="s">
        <v>875</v>
      </c>
      <c r="I1056" s="1"/>
      <c r="J1056">
        <v>925</v>
      </c>
      <c r="K1056" t="s">
        <v>49</v>
      </c>
      <c r="L1056" t="s">
        <v>50</v>
      </c>
      <c r="M1056">
        <v>990001</v>
      </c>
      <c r="N1056" t="s">
        <v>51</v>
      </c>
      <c r="O1056">
        <v>0.5</v>
      </c>
      <c r="Q1056">
        <v>0.5</v>
      </c>
      <c r="S1056" t="s">
        <v>1000</v>
      </c>
      <c r="AE1056">
        <v>12</v>
      </c>
      <c r="AF1056">
        <v>7.6</v>
      </c>
      <c r="AG1056">
        <v>5</v>
      </c>
      <c r="AH1056" t="s">
        <v>53</v>
      </c>
      <c r="AI1056" t="s">
        <v>54</v>
      </c>
      <c r="AJ1056">
        <v>2</v>
      </c>
      <c r="AK1056">
        <v>1</v>
      </c>
      <c r="AL1056">
        <v>1</v>
      </c>
      <c r="AM1056" t="s">
        <v>55</v>
      </c>
      <c r="AN1056" t="s">
        <v>56</v>
      </c>
      <c r="AP1056">
        <v>1</v>
      </c>
      <c r="AQ1056" t="s">
        <v>57</v>
      </c>
      <c r="AR1056">
        <v>0</v>
      </c>
      <c r="AW1056" t="s">
        <v>58</v>
      </c>
      <c r="AX1056">
        <v>0</v>
      </c>
      <c r="AY1056">
        <v>2</v>
      </c>
      <c r="AZ1056">
        <v>0.5</v>
      </c>
      <c r="BA1056">
        <v>0.5</v>
      </c>
      <c r="BB1056" t="s">
        <v>59</v>
      </c>
    </row>
    <row r="1057" spans="1:54" x14ac:dyDescent="0.2">
      <c r="A1057" s="4" t="str">
        <f>VLOOKUP(F1057,'Matching-Tabelle'!$A$57:$B$61,2,FALSE)</f>
        <v>claudio.goetz@tkb.ch</v>
      </c>
      <c r="B1057" s="4" t="str">
        <f>VLOOKUP(J1057,'Matching-Tabelle'!$A$1:$B$52,2,FALSE)</f>
        <v>Proj. Optima</v>
      </c>
      <c r="C1057" s="4">
        <v>0.7</v>
      </c>
      <c r="D1057" s="4" t="s">
        <v>1001</v>
      </c>
      <c r="E1057" s="5">
        <v>42391</v>
      </c>
      <c r="F1057" t="s">
        <v>873</v>
      </c>
      <c r="G1057" t="s">
        <v>874</v>
      </c>
      <c r="H1057" t="s">
        <v>875</v>
      </c>
      <c r="I1057" s="1"/>
      <c r="J1057">
        <v>211</v>
      </c>
      <c r="K1057" t="s">
        <v>79</v>
      </c>
      <c r="L1057" t="s">
        <v>80</v>
      </c>
      <c r="M1057">
        <v>990001</v>
      </c>
      <c r="N1057" t="s">
        <v>51</v>
      </c>
      <c r="O1057">
        <v>0.7</v>
      </c>
      <c r="Q1057">
        <v>0.7</v>
      </c>
      <c r="S1057" t="s">
        <v>1001</v>
      </c>
      <c r="AE1057">
        <v>12</v>
      </c>
      <c r="AF1057">
        <v>7.6</v>
      </c>
      <c r="AG1057">
        <v>5</v>
      </c>
      <c r="AH1057" t="s">
        <v>53</v>
      </c>
      <c r="AI1057" t="s">
        <v>54</v>
      </c>
      <c r="AJ1057">
        <v>2</v>
      </c>
      <c r="AK1057">
        <v>1</v>
      </c>
      <c r="AL1057">
        <v>1</v>
      </c>
      <c r="AM1057" t="s">
        <v>55</v>
      </c>
      <c r="AN1057" t="s">
        <v>56</v>
      </c>
      <c r="AP1057">
        <v>1</v>
      </c>
      <c r="AQ1057" t="s">
        <v>57</v>
      </c>
      <c r="AR1057">
        <v>0</v>
      </c>
      <c r="AW1057" t="s">
        <v>58</v>
      </c>
      <c r="AX1057">
        <v>0</v>
      </c>
      <c r="AY1057">
        <v>2</v>
      </c>
      <c r="AZ1057">
        <v>0.7</v>
      </c>
      <c r="BA1057">
        <v>0.7</v>
      </c>
      <c r="BB1057" t="s">
        <v>59</v>
      </c>
    </row>
    <row r="1058" spans="1:54" x14ac:dyDescent="0.2">
      <c r="A1058" s="4" t="str">
        <f>VLOOKUP(F1058,'Matching-Tabelle'!$A$57:$B$61,2,FALSE)</f>
        <v>claudio.goetz@tkb.ch</v>
      </c>
      <c r="B1058" s="4" t="str">
        <f>VLOOKUP(J1058,'Matching-Tabelle'!$A$1:$B$52,2,FALSE)</f>
        <v>Proj. Optima</v>
      </c>
      <c r="C1058" s="4">
        <v>0.9</v>
      </c>
      <c r="D1058" s="4" t="s">
        <v>1002</v>
      </c>
      <c r="E1058" s="5">
        <v>42391</v>
      </c>
      <c r="F1058" t="s">
        <v>873</v>
      </c>
      <c r="G1058" t="s">
        <v>874</v>
      </c>
      <c r="H1058" t="s">
        <v>875</v>
      </c>
      <c r="I1058" s="1"/>
      <c r="J1058">
        <v>211</v>
      </c>
      <c r="K1058" t="s">
        <v>79</v>
      </c>
      <c r="L1058" t="s">
        <v>80</v>
      </c>
      <c r="M1058">
        <v>990001</v>
      </c>
      <c r="N1058" t="s">
        <v>51</v>
      </c>
      <c r="O1058">
        <v>0.9</v>
      </c>
      <c r="Q1058">
        <v>0.9</v>
      </c>
      <c r="S1058" t="s">
        <v>1002</v>
      </c>
      <c r="AE1058">
        <v>12</v>
      </c>
      <c r="AF1058">
        <v>7.6</v>
      </c>
      <c r="AG1058">
        <v>5</v>
      </c>
      <c r="AH1058" t="s">
        <v>53</v>
      </c>
      <c r="AI1058" t="s">
        <v>54</v>
      </c>
      <c r="AJ1058">
        <v>2</v>
      </c>
      <c r="AK1058">
        <v>1</v>
      </c>
      <c r="AL1058">
        <v>1</v>
      </c>
      <c r="AM1058" t="s">
        <v>55</v>
      </c>
      <c r="AN1058" t="s">
        <v>56</v>
      </c>
      <c r="AP1058">
        <v>1</v>
      </c>
      <c r="AQ1058" t="s">
        <v>57</v>
      </c>
      <c r="AR1058">
        <v>0</v>
      </c>
      <c r="AW1058" t="s">
        <v>58</v>
      </c>
      <c r="AX1058">
        <v>0</v>
      </c>
      <c r="AY1058">
        <v>2</v>
      </c>
      <c r="AZ1058">
        <v>0.9</v>
      </c>
      <c r="BA1058">
        <v>0.9</v>
      </c>
      <c r="BB1058" t="s">
        <v>59</v>
      </c>
    </row>
    <row r="1059" spans="1:54" x14ac:dyDescent="0.2">
      <c r="A1059" s="4" t="str">
        <f>VLOOKUP(F1059,'Matching-Tabelle'!$A$57:$B$61,2,FALSE)</f>
        <v>claudio.goetz@tkb.ch</v>
      </c>
      <c r="B1059" s="4" t="str">
        <f>VLOOKUP(J1059,'Matching-Tabelle'!$A$1:$B$52,2,FALSE)</f>
        <v>WPI CTB</v>
      </c>
      <c r="C1059" s="4">
        <v>2.5</v>
      </c>
      <c r="D1059" s="4" t="s">
        <v>1003</v>
      </c>
      <c r="E1059" s="5">
        <v>42394</v>
      </c>
      <c r="F1059" t="s">
        <v>873</v>
      </c>
      <c r="G1059" t="s">
        <v>874</v>
      </c>
      <c r="H1059" t="s">
        <v>875</v>
      </c>
      <c r="I1059" s="1"/>
      <c r="J1059">
        <v>922</v>
      </c>
      <c r="K1059" t="s">
        <v>134</v>
      </c>
      <c r="L1059" t="s">
        <v>135</v>
      </c>
      <c r="M1059">
        <v>990001</v>
      </c>
      <c r="N1059" t="s">
        <v>51</v>
      </c>
      <c r="O1059">
        <v>2.5</v>
      </c>
      <c r="Q1059">
        <v>2.5</v>
      </c>
      <c r="S1059" t="s">
        <v>1003</v>
      </c>
      <c r="AE1059">
        <v>12</v>
      </c>
      <c r="AF1059">
        <v>7.6</v>
      </c>
      <c r="AG1059">
        <v>5</v>
      </c>
      <c r="AH1059" t="s">
        <v>53</v>
      </c>
      <c r="AI1059" t="s">
        <v>54</v>
      </c>
      <c r="AJ1059">
        <v>2</v>
      </c>
      <c r="AK1059">
        <v>1</v>
      </c>
      <c r="AL1059">
        <v>1</v>
      </c>
      <c r="AM1059" t="s">
        <v>55</v>
      </c>
      <c r="AN1059" t="s">
        <v>56</v>
      </c>
      <c r="AP1059">
        <v>1</v>
      </c>
      <c r="AQ1059" t="s">
        <v>57</v>
      </c>
      <c r="AR1059">
        <v>0</v>
      </c>
      <c r="AW1059" t="s">
        <v>58</v>
      </c>
      <c r="AX1059">
        <v>0</v>
      </c>
      <c r="AY1059">
        <v>2</v>
      </c>
      <c r="AZ1059">
        <v>2.5</v>
      </c>
      <c r="BA1059">
        <v>2.5</v>
      </c>
      <c r="BB1059" t="s">
        <v>59</v>
      </c>
    </row>
    <row r="1060" spans="1:54" x14ac:dyDescent="0.2">
      <c r="A1060" s="4" t="str">
        <f>VLOOKUP(F1060,'Matching-Tabelle'!$A$57:$B$61,2,FALSE)</f>
        <v>claudio.goetz@tkb.ch</v>
      </c>
      <c r="B1060" s="4" t="str">
        <f>VLOOKUP(J1060,'Matching-Tabelle'!$A$1:$B$52,2,FALSE)</f>
        <v>WPI CTB</v>
      </c>
      <c r="C1060" s="4">
        <v>0.5</v>
      </c>
      <c r="D1060" s="4" t="s">
        <v>1004</v>
      </c>
      <c r="E1060" s="5">
        <v>42394</v>
      </c>
      <c r="F1060" t="s">
        <v>873</v>
      </c>
      <c r="G1060" t="s">
        <v>874</v>
      </c>
      <c r="H1060" t="s">
        <v>875</v>
      </c>
      <c r="I1060" s="1"/>
      <c r="J1060">
        <v>927</v>
      </c>
      <c r="K1060" t="s">
        <v>99</v>
      </c>
      <c r="L1060" t="s">
        <v>100</v>
      </c>
      <c r="M1060">
        <v>990001</v>
      </c>
      <c r="N1060" t="s">
        <v>51</v>
      </c>
      <c r="O1060">
        <v>0.5</v>
      </c>
      <c r="Q1060">
        <v>0.5</v>
      </c>
      <c r="S1060" t="s">
        <v>1004</v>
      </c>
      <c r="AE1060">
        <v>12</v>
      </c>
      <c r="AF1060">
        <v>7.6</v>
      </c>
      <c r="AG1060">
        <v>5</v>
      </c>
      <c r="AH1060" t="s">
        <v>53</v>
      </c>
      <c r="AI1060" t="s">
        <v>54</v>
      </c>
      <c r="AJ1060">
        <v>2</v>
      </c>
      <c r="AK1060">
        <v>1</v>
      </c>
      <c r="AL1060">
        <v>1</v>
      </c>
      <c r="AM1060" t="s">
        <v>55</v>
      </c>
      <c r="AN1060" t="s">
        <v>56</v>
      </c>
      <c r="AP1060">
        <v>1</v>
      </c>
      <c r="AQ1060" t="s">
        <v>57</v>
      </c>
      <c r="AR1060">
        <v>0</v>
      </c>
      <c r="AW1060" t="s">
        <v>58</v>
      </c>
      <c r="AX1060">
        <v>0</v>
      </c>
      <c r="AY1060">
        <v>2</v>
      </c>
      <c r="AZ1060">
        <v>0.5</v>
      </c>
      <c r="BA1060">
        <v>0.5</v>
      </c>
      <c r="BB1060" t="s">
        <v>59</v>
      </c>
    </row>
    <row r="1061" spans="1:54" x14ac:dyDescent="0.2">
      <c r="A1061" s="4" t="str">
        <f>VLOOKUP(F1061,'Matching-Tabelle'!$A$57:$B$61,2,FALSE)</f>
        <v>claudio.goetz@tkb.ch</v>
      </c>
      <c r="B1061" s="4" t="str">
        <f>VLOOKUP(J1061,'Matching-Tabelle'!$A$1:$B$52,2,FALSE)</f>
        <v>WPI CTB</v>
      </c>
      <c r="C1061" s="4">
        <v>1.5</v>
      </c>
      <c r="D1061" s="4" t="s">
        <v>1005</v>
      </c>
      <c r="E1061" s="5">
        <v>42394</v>
      </c>
      <c r="F1061" t="s">
        <v>873</v>
      </c>
      <c r="G1061" t="s">
        <v>874</v>
      </c>
      <c r="H1061" t="s">
        <v>875</v>
      </c>
      <c r="I1061" s="1"/>
      <c r="J1061">
        <v>925</v>
      </c>
      <c r="K1061" t="s">
        <v>49</v>
      </c>
      <c r="L1061" t="s">
        <v>50</v>
      </c>
      <c r="M1061">
        <v>990001</v>
      </c>
      <c r="N1061" t="s">
        <v>51</v>
      </c>
      <c r="O1061">
        <v>1.5</v>
      </c>
      <c r="Q1061">
        <v>1.5</v>
      </c>
      <c r="S1061" t="s">
        <v>1005</v>
      </c>
      <c r="AE1061">
        <v>12</v>
      </c>
      <c r="AF1061">
        <v>7.6</v>
      </c>
      <c r="AG1061">
        <v>5</v>
      </c>
      <c r="AH1061" t="s">
        <v>53</v>
      </c>
      <c r="AI1061" t="s">
        <v>54</v>
      </c>
      <c r="AJ1061">
        <v>2</v>
      </c>
      <c r="AK1061">
        <v>1</v>
      </c>
      <c r="AL1061">
        <v>1</v>
      </c>
      <c r="AM1061" t="s">
        <v>55</v>
      </c>
      <c r="AN1061" t="s">
        <v>56</v>
      </c>
      <c r="AP1061">
        <v>1</v>
      </c>
      <c r="AQ1061" t="s">
        <v>57</v>
      </c>
      <c r="AR1061">
        <v>0</v>
      </c>
      <c r="AW1061" t="s">
        <v>58</v>
      </c>
      <c r="AX1061">
        <v>0</v>
      </c>
      <c r="AY1061">
        <v>2</v>
      </c>
      <c r="AZ1061">
        <v>1.5</v>
      </c>
      <c r="BA1061">
        <v>1.5</v>
      </c>
      <c r="BB1061" t="s">
        <v>59</v>
      </c>
    </row>
    <row r="1062" spans="1:54" x14ac:dyDescent="0.2">
      <c r="A1062" s="4" t="str">
        <f>VLOOKUP(F1062,'Matching-Tabelle'!$A$57:$B$61,2,FALSE)</f>
        <v>claudio.goetz@tkb.ch</v>
      </c>
      <c r="B1062" s="4" t="str">
        <f>VLOOKUP(J1062,'Matching-Tabelle'!$A$1:$B$52,2,FALSE)</f>
        <v>WPI CTB</v>
      </c>
      <c r="C1062" s="4">
        <v>1.2</v>
      </c>
      <c r="D1062" s="4" t="s">
        <v>1006</v>
      </c>
      <c r="E1062" s="5">
        <v>42394</v>
      </c>
      <c r="F1062" t="s">
        <v>873</v>
      </c>
      <c r="G1062" t="s">
        <v>874</v>
      </c>
      <c r="H1062" t="s">
        <v>875</v>
      </c>
      <c r="I1062" s="1"/>
      <c r="J1062">
        <v>925</v>
      </c>
      <c r="K1062" t="s">
        <v>49</v>
      </c>
      <c r="L1062" t="s">
        <v>50</v>
      </c>
      <c r="M1062">
        <v>990001</v>
      </c>
      <c r="N1062" t="s">
        <v>51</v>
      </c>
      <c r="O1062">
        <v>1.2</v>
      </c>
      <c r="Q1062">
        <v>1.2</v>
      </c>
      <c r="S1062" t="s">
        <v>1006</v>
      </c>
      <c r="AE1062">
        <v>12</v>
      </c>
      <c r="AF1062">
        <v>7.6</v>
      </c>
      <c r="AG1062">
        <v>5</v>
      </c>
      <c r="AH1062" t="s">
        <v>53</v>
      </c>
      <c r="AI1062" t="s">
        <v>54</v>
      </c>
      <c r="AJ1062">
        <v>2</v>
      </c>
      <c r="AK1062">
        <v>1</v>
      </c>
      <c r="AL1062">
        <v>1</v>
      </c>
      <c r="AM1062" t="s">
        <v>55</v>
      </c>
      <c r="AN1062" t="s">
        <v>56</v>
      </c>
      <c r="AP1062">
        <v>1</v>
      </c>
      <c r="AQ1062" t="s">
        <v>57</v>
      </c>
      <c r="AR1062">
        <v>0</v>
      </c>
      <c r="AW1062" t="s">
        <v>58</v>
      </c>
      <c r="AX1062">
        <v>0</v>
      </c>
      <c r="AY1062">
        <v>2</v>
      </c>
      <c r="AZ1062">
        <v>1.2</v>
      </c>
      <c r="BA1062">
        <v>1.2</v>
      </c>
      <c r="BB1062" t="s">
        <v>59</v>
      </c>
    </row>
    <row r="1063" spans="1:54" x14ac:dyDescent="0.2">
      <c r="A1063" s="4" t="str">
        <f>VLOOKUP(F1063,'Matching-Tabelle'!$A$57:$B$61,2,FALSE)</f>
        <v>claudio.goetz@tkb.ch</v>
      </c>
      <c r="B1063" s="4" t="str">
        <f>VLOOKUP(J1063,'Matching-Tabelle'!$A$1:$B$52,2,FALSE)</f>
        <v>WPI CTB</v>
      </c>
      <c r="C1063" s="4">
        <v>0.9</v>
      </c>
      <c r="D1063" s="4" t="s">
        <v>1007</v>
      </c>
      <c r="E1063" s="5">
        <v>42394</v>
      </c>
      <c r="F1063" t="s">
        <v>873</v>
      </c>
      <c r="G1063" t="s">
        <v>874</v>
      </c>
      <c r="H1063" t="s">
        <v>875</v>
      </c>
      <c r="I1063" s="1"/>
      <c r="J1063">
        <v>925</v>
      </c>
      <c r="K1063" t="s">
        <v>49</v>
      </c>
      <c r="L1063" t="s">
        <v>50</v>
      </c>
      <c r="M1063">
        <v>990001</v>
      </c>
      <c r="N1063" t="s">
        <v>51</v>
      </c>
      <c r="O1063">
        <v>0.9</v>
      </c>
      <c r="Q1063">
        <v>0.9</v>
      </c>
      <c r="S1063" t="s">
        <v>1007</v>
      </c>
      <c r="AE1063">
        <v>12</v>
      </c>
      <c r="AF1063">
        <v>7.6</v>
      </c>
      <c r="AG1063">
        <v>5</v>
      </c>
      <c r="AH1063" t="s">
        <v>53</v>
      </c>
      <c r="AI1063" t="s">
        <v>54</v>
      </c>
      <c r="AJ1063">
        <v>2</v>
      </c>
      <c r="AK1063">
        <v>1</v>
      </c>
      <c r="AL1063">
        <v>1</v>
      </c>
      <c r="AM1063" t="s">
        <v>55</v>
      </c>
      <c r="AN1063" t="s">
        <v>56</v>
      </c>
      <c r="AP1063">
        <v>1</v>
      </c>
      <c r="AQ1063" t="s">
        <v>57</v>
      </c>
      <c r="AR1063">
        <v>0</v>
      </c>
      <c r="AW1063" t="s">
        <v>58</v>
      </c>
      <c r="AX1063">
        <v>0</v>
      </c>
      <c r="AY1063">
        <v>2</v>
      </c>
      <c r="AZ1063">
        <v>0.9</v>
      </c>
      <c r="BA1063">
        <v>0.9</v>
      </c>
      <c r="BB1063" t="s">
        <v>59</v>
      </c>
    </row>
    <row r="1064" spans="1:54" x14ac:dyDescent="0.2">
      <c r="A1064" s="4" t="str">
        <f>VLOOKUP(F1064,'Matching-Tabelle'!$A$57:$B$61,2,FALSE)</f>
        <v>claudio.goetz@tkb.ch</v>
      </c>
      <c r="B1064" s="4" t="str">
        <f>VLOOKUP(J1064,'Matching-Tabelle'!$A$1:$B$52,2,FALSE)</f>
        <v>Proj. Optima</v>
      </c>
      <c r="C1064" s="4">
        <v>1.9</v>
      </c>
      <c r="D1064" s="4" t="s">
        <v>1008</v>
      </c>
      <c r="E1064" s="5">
        <v>42394</v>
      </c>
      <c r="F1064" t="s">
        <v>873</v>
      </c>
      <c r="G1064" t="s">
        <v>874</v>
      </c>
      <c r="H1064" t="s">
        <v>875</v>
      </c>
      <c r="I1064" s="1"/>
      <c r="J1064">
        <v>211</v>
      </c>
      <c r="K1064" t="s">
        <v>79</v>
      </c>
      <c r="L1064" t="s">
        <v>80</v>
      </c>
      <c r="M1064">
        <v>990001</v>
      </c>
      <c r="N1064" t="s">
        <v>51</v>
      </c>
      <c r="O1064">
        <v>1.9</v>
      </c>
      <c r="Q1064">
        <v>1.9</v>
      </c>
      <c r="S1064" t="s">
        <v>1008</v>
      </c>
      <c r="AE1064">
        <v>12</v>
      </c>
      <c r="AF1064">
        <v>7.6</v>
      </c>
      <c r="AG1064">
        <v>5</v>
      </c>
      <c r="AH1064" t="s">
        <v>53</v>
      </c>
      <c r="AI1064" t="s">
        <v>54</v>
      </c>
      <c r="AJ1064">
        <v>2</v>
      </c>
      <c r="AK1064">
        <v>1</v>
      </c>
      <c r="AL1064">
        <v>1</v>
      </c>
      <c r="AM1064" t="s">
        <v>55</v>
      </c>
      <c r="AN1064" t="s">
        <v>56</v>
      </c>
      <c r="AP1064">
        <v>1</v>
      </c>
      <c r="AQ1064" t="s">
        <v>57</v>
      </c>
      <c r="AR1064">
        <v>0</v>
      </c>
      <c r="AW1064" t="s">
        <v>58</v>
      </c>
      <c r="AX1064">
        <v>0</v>
      </c>
      <c r="AY1064">
        <v>2</v>
      </c>
      <c r="AZ1064">
        <v>1.9</v>
      </c>
      <c r="BA1064">
        <v>1.9</v>
      </c>
      <c r="BB1064" t="s">
        <v>59</v>
      </c>
    </row>
    <row r="1065" spans="1:54" x14ac:dyDescent="0.2">
      <c r="A1065" s="4" t="str">
        <f>VLOOKUP(F1065,'Matching-Tabelle'!$A$57:$B$61,2,FALSE)</f>
        <v>claudio.goetz@tkb.ch</v>
      </c>
      <c r="B1065" s="4" t="str">
        <f>VLOOKUP(J1065,'Matching-Tabelle'!$A$1:$B$52,2,FALSE)</f>
        <v>WPI CTB</v>
      </c>
      <c r="C1065" s="4">
        <v>2.5</v>
      </c>
      <c r="D1065" s="4" t="s">
        <v>1009</v>
      </c>
      <c r="E1065" s="5">
        <v>42395</v>
      </c>
      <c r="F1065" t="s">
        <v>873</v>
      </c>
      <c r="G1065" t="s">
        <v>874</v>
      </c>
      <c r="H1065" t="s">
        <v>875</v>
      </c>
      <c r="I1065" s="1"/>
      <c r="J1065">
        <v>927</v>
      </c>
      <c r="K1065" t="s">
        <v>99</v>
      </c>
      <c r="L1065" t="s">
        <v>100</v>
      </c>
      <c r="M1065">
        <v>990001</v>
      </c>
      <c r="N1065" t="s">
        <v>51</v>
      </c>
      <c r="O1065">
        <v>2.5</v>
      </c>
      <c r="Q1065">
        <v>2.5</v>
      </c>
      <c r="S1065" t="s">
        <v>1009</v>
      </c>
      <c r="AE1065">
        <v>12</v>
      </c>
      <c r="AF1065">
        <v>7.6</v>
      </c>
      <c r="AG1065">
        <v>5</v>
      </c>
      <c r="AH1065" t="s">
        <v>53</v>
      </c>
      <c r="AI1065" t="s">
        <v>54</v>
      </c>
      <c r="AJ1065">
        <v>2</v>
      </c>
      <c r="AK1065">
        <v>1</v>
      </c>
      <c r="AL1065">
        <v>1</v>
      </c>
      <c r="AM1065" t="s">
        <v>55</v>
      </c>
      <c r="AN1065" t="s">
        <v>56</v>
      </c>
      <c r="AP1065">
        <v>1</v>
      </c>
      <c r="AQ1065" t="s">
        <v>57</v>
      </c>
      <c r="AR1065">
        <v>0</v>
      </c>
      <c r="AW1065" t="s">
        <v>58</v>
      </c>
      <c r="AX1065">
        <v>0</v>
      </c>
      <c r="AY1065">
        <v>2</v>
      </c>
      <c r="AZ1065">
        <v>2.5</v>
      </c>
      <c r="BA1065">
        <v>2.5</v>
      </c>
      <c r="BB1065" t="s">
        <v>59</v>
      </c>
    </row>
    <row r="1066" spans="1:54" x14ac:dyDescent="0.2">
      <c r="A1066" s="4" t="str">
        <f>VLOOKUP(F1066,'Matching-Tabelle'!$A$57:$B$61,2,FALSE)</f>
        <v>claudio.goetz@tkb.ch</v>
      </c>
      <c r="B1066" s="4" t="str">
        <f>VLOOKUP(J1066,'Matching-Tabelle'!$A$1:$B$52,2,FALSE)</f>
        <v>WPI RTB</v>
      </c>
      <c r="C1066" s="4">
        <v>1.8</v>
      </c>
      <c r="D1066" s="4" t="s">
        <v>1010</v>
      </c>
      <c r="E1066" s="5">
        <v>42395</v>
      </c>
      <c r="F1066" t="s">
        <v>873</v>
      </c>
      <c r="G1066" t="s">
        <v>874</v>
      </c>
      <c r="H1066" t="s">
        <v>875</v>
      </c>
      <c r="I1066" s="1"/>
      <c r="J1066">
        <v>36</v>
      </c>
      <c r="K1066" t="s">
        <v>893</v>
      </c>
      <c r="L1066" t="s">
        <v>894</v>
      </c>
      <c r="M1066">
        <v>990001</v>
      </c>
      <c r="N1066" t="s">
        <v>51</v>
      </c>
      <c r="O1066">
        <v>1.8</v>
      </c>
      <c r="Q1066">
        <v>1.8</v>
      </c>
      <c r="S1066" t="s">
        <v>1010</v>
      </c>
      <c r="AE1066">
        <v>12</v>
      </c>
      <c r="AF1066">
        <v>7.6</v>
      </c>
      <c r="AG1066">
        <v>5</v>
      </c>
      <c r="AH1066" t="s">
        <v>53</v>
      </c>
      <c r="AI1066" t="s">
        <v>54</v>
      </c>
      <c r="AJ1066">
        <v>2</v>
      </c>
      <c r="AK1066">
        <v>1</v>
      </c>
      <c r="AL1066">
        <v>1</v>
      </c>
      <c r="AM1066" t="s">
        <v>55</v>
      </c>
      <c r="AN1066" t="s">
        <v>56</v>
      </c>
      <c r="AP1066">
        <v>1</v>
      </c>
      <c r="AQ1066" t="s">
        <v>57</v>
      </c>
      <c r="AR1066">
        <v>0</v>
      </c>
      <c r="AW1066" t="s">
        <v>58</v>
      </c>
      <c r="AX1066">
        <v>0</v>
      </c>
      <c r="AY1066">
        <v>2</v>
      </c>
      <c r="AZ1066">
        <v>1.8</v>
      </c>
      <c r="BA1066">
        <v>1.8</v>
      </c>
      <c r="BB1066" t="s">
        <v>59</v>
      </c>
    </row>
    <row r="1067" spans="1:54" x14ac:dyDescent="0.2">
      <c r="A1067" s="4" t="str">
        <f>VLOOKUP(F1067,'Matching-Tabelle'!$A$57:$B$61,2,FALSE)</f>
        <v>claudio.goetz@tkb.ch</v>
      </c>
      <c r="B1067" s="4" t="str">
        <f>VLOOKUP(J1067,'Matching-Tabelle'!$A$1:$B$52,2,FALSE)</f>
        <v>WPI CTB</v>
      </c>
      <c r="C1067" s="4">
        <v>1.2</v>
      </c>
      <c r="D1067" s="4" t="s">
        <v>1011</v>
      </c>
      <c r="E1067" s="5">
        <v>42395</v>
      </c>
      <c r="F1067" t="s">
        <v>873</v>
      </c>
      <c r="G1067" t="s">
        <v>874</v>
      </c>
      <c r="H1067" t="s">
        <v>875</v>
      </c>
      <c r="I1067" s="1"/>
      <c r="J1067">
        <v>18</v>
      </c>
      <c r="K1067" t="s">
        <v>594</v>
      </c>
      <c r="L1067" t="s">
        <v>595</v>
      </c>
      <c r="M1067">
        <v>990001</v>
      </c>
      <c r="N1067" t="s">
        <v>51</v>
      </c>
      <c r="O1067">
        <v>1.2</v>
      </c>
      <c r="Q1067">
        <v>1.2</v>
      </c>
      <c r="S1067" t="s">
        <v>1011</v>
      </c>
      <c r="AE1067">
        <v>12</v>
      </c>
      <c r="AF1067">
        <v>7.6</v>
      </c>
      <c r="AG1067">
        <v>5</v>
      </c>
      <c r="AH1067" t="s">
        <v>53</v>
      </c>
      <c r="AI1067" t="s">
        <v>54</v>
      </c>
      <c r="AJ1067">
        <v>2</v>
      </c>
      <c r="AK1067">
        <v>1</v>
      </c>
      <c r="AL1067">
        <v>1</v>
      </c>
      <c r="AM1067" t="s">
        <v>55</v>
      </c>
      <c r="AN1067" t="s">
        <v>56</v>
      </c>
      <c r="AP1067">
        <v>1</v>
      </c>
      <c r="AQ1067" t="s">
        <v>57</v>
      </c>
      <c r="AR1067">
        <v>0</v>
      </c>
      <c r="AW1067" t="s">
        <v>58</v>
      </c>
      <c r="AX1067">
        <v>0</v>
      </c>
      <c r="AY1067">
        <v>2</v>
      </c>
      <c r="AZ1067">
        <v>1.2</v>
      </c>
      <c r="BA1067">
        <v>1.2</v>
      </c>
      <c r="BB1067" t="s">
        <v>59</v>
      </c>
    </row>
    <row r="1068" spans="1:54" x14ac:dyDescent="0.2">
      <c r="A1068" s="4" t="str">
        <f>VLOOKUP(F1068,'Matching-Tabelle'!$A$57:$B$61,2,FALSE)</f>
        <v>claudio.goetz@tkb.ch</v>
      </c>
      <c r="B1068" s="4" t="str">
        <f>VLOOKUP(J1068,'Matching-Tabelle'!$A$1:$B$52,2,FALSE)</f>
        <v>Proj. Optima</v>
      </c>
      <c r="C1068" s="4">
        <v>3.4</v>
      </c>
      <c r="D1068" s="4" t="s">
        <v>1008</v>
      </c>
      <c r="E1068" s="5">
        <v>42395</v>
      </c>
      <c r="F1068" t="s">
        <v>873</v>
      </c>
      <c r="G1068" t="s">
        <v>874</v>
      </c>
      <c r="H1068" t="s">
        <v>875</v>
      </c>
      <c r="I1068" s="1"/>
      <c r="J1068">
        <v>211</v>
      </c>
      <c r="K1068" t="s">
        <v>79</v>
      </c>
      <c r="L1068" t="s">
        <v>80</v>
      </c>
      <c r="M1068">
        <v>990001</v>
      </c>
      <c r="N1068" t="s">
        <v>51</v>
      </c>
      <c r="O1068">
        <v>3.4</v>
      </c>
      <c r="Q1068">
        <v>3.4</v>
      </c>
      <c r="S1068" t="s">
        <v>1008</v>
      </c>
      <c r="AE1068">
        <v>12</v>
      </c>
      <c r="AF1068">
        <v>7.6</v>
      </c>
      <c r="AG1068">
        <v>5</v>
      </c>
      <c r="AH1068" t="s">
        <v>53</v>
      </c>
      <c r="AI1068" t="s">
        <v>54</v>
      </c>
      <c r="AJ1068">
        <v>2</v>
      </c>
      <c r="AK1068">
        <v>1</v>
      </c>
      <c r="AL1068">
        <v>1</v>
      </c>
      <c r="AM1068" t="s">
        <v>55</v>
      </c>
      <c r="AN1068" t="s">
        <v>56</v>
      </c>
      <c r="AP1068">
        <v>1</v>
      </c>
      <c r="AQ1068" t="s">
        <v>57</v>
      </c>
      <c r="AR1068">
        <v>0</v>
      </c>
      <c r="AW1068" t="s">
        <v>58</v>
      </c>
      <c r="AX1068">
        <v>0</v>
      </c>
      <c r="AY1068">
        <v>2</v>
      </c>
      <c r="AZ1068">
        <v>3.4</v>
      </c>
      <c r="BA1068">
        <v>3.4</v>
      </c>
      <c r="BB1068" t="s">
        <v>59</v>
      </c>
    </row>
    <row r="1069" spans="1:54" x14ac:dyDescent="0.2">
      <c r="A1069" s="4" t="str">
        <f>VLOOKUP(F1069,'Matching-Tabelle'!$A$57:$B$61,2,FALSE)</f>
        <v>claudio.goetz@tkb.ch</v>
      </c>
      <c r="B1069" s="4" t="str">
        <f>VLOOKUP(J1069,'Matching-Tabelle'!$A$1:$B$52,2,FALSE)</f>
        <v>WPI Führung</v>
      </c>
      <c r="C1069" s="4">
        <v>0.1</v>
      </c>
      <c r="D1069" s="4" t="s">
        <v>1012</v>
      </c>
      <c r="E1069" s="5">
        <v>42396</v>
      </c>
      <c r="F1069" t="s">
        <v>873</v>
      </c>
      <c r="G1069" t="s">
        <v>874</v>
      </c>
      <c r="H1069" t="s">
        <v>875</v>
      </c>
      <c r="I1069" s="1"/>
      <c r="J1069">
        <v>26</v>
      </c>
      <c r="K1069" t="s">
        <v>130</v>
      </c>
      <c r="L1069" t="s">
        <v>131</v>
      </c>
      <c r="M1069">
        <v>990001</v>
      </c>
      <c r="N1069" t="s">
        <v>51</v>
      </c>
      <c r="O1069">
        <v>0.1</v>
      </c>
      <c r="Q1069">
        <v>0.1</v>
      </c>
      <c r="S1069" t="s">
        <v>1012</v>
      </c>
      <c r="AE1069">
        <v>12</v>
      </c>
      <c r="AF1069">
        <v>7.6</v>
      </c>
      <c r="AG1069">
        <v>5</v>
      </c>
      <c r="AH1069" t="s">
        <v>53</v>
      </c>
      <c r="AI1069" t="s">
        <v>54</v>
      </c>
      <c r="AJ1069">
        <v>2</v>
      </c>
      <c r="AK1069">
        <v>1</v>
      </c>
      <c r="AL1069">
        <v>1</v>
      </c>
      <c r="AM1069" t="s">
        <v>55</v>
      </c>
      <c r="AN1069" t="s">
        <v>56</v>
      </c>
      <c r="AP1069">
        <v>1</v>
      </c>
      <c r="AQ1069" t="s">
        <v>57</v>
      </c>
      <c r="AR1069">
        <v>0</v>
      </c>
      <c r="AW1069" t="s">
        <v>58</v>
      </c>
      <c r="AX1069">
        <v>0</v>
      </c>
      <c r="AY1069">
        <v>2</v>
      </c>
      <c r="AZ1069">
        <v>0.1</v>
      </c>
      <c r="BA1069">
        <v>0.1</v>
      </c>
      <c r="BB1069" t="s">
        <v>59</v>
      </c>
    </row>
    <row r="1070" spans="1:54" x14ac:dyDescent="0.2">
      <c r="A1070" s="4" t="str">
        <f>VLOOKUP(F1070,'Matching-Tabelle'!$A$57:$B$61,2,FALSE)</f>
        <v>claudio.goetz@tkb.ch</v>
      </c>
      <c r="B1070" s="4" t="str">
        <f>VLOOKUP(J1070,'Matching-Tabelle'!$A$1:$B$52,2,FALSE)</f>
        <v>WPI CTB</v>
      </c>
      <c r="C1070" s="4">
        <v>0.4</v>
      </c>
      <c r="D1070" s="4" t="s">
        <v>1013</v>
      </c>
      <c r="E1070" s="5">
        <v>42396</v>
      </c>
      <c r="F1070" t="s">
        <v>873</v>
      </c>
      <c r="G1070" t="s">
        <v>874</v>
      </c>
      <c r="H1070" t="s">
        <v>875</v>
      </c>
      <c r="I1070" s="1"/>
      <c r="J1070">
        <v>927</v>
      </c>
      <c r="K1070" t="s">
        <v>99</v>
      </c>
      <c r="L1070" t="s">
        <v>100</v>
      </c>
      <c r="M1070">
        <v>990001</v>
      </c>
      <c r="N1070" t="s">
        <v>51</v>
      </c>
      <c r="O1070">
        <v>0.4</v>
      </c>
      <c r="Q1070">
        <v>0.4</v>
      </c>
      <c r="S1070" t="s">
        <v>1013</v>
      </c>
      <c r="AE1070">
        <v>12</v>
      </c>
      <c r="AF1070">
        <v>7.6</v>
      </c>
      <c r="AG1070">
        <v>5</v>
      </c>
      <c r="AH1070" t="s">
        <v>53</v>
      </c>
      <c r="AI1070" t="s">
        <v>54</v>
      </c>
      <c r="AJ1070">
        <v>2</v>
      </c>
      <c r="AK1070">
        <v>1</v>
      </c>
      <c r="AL1070">
        <v>1</v>
      </c>
      <c r="AM1070" t="s">
        <v>55</v>
      </c>
      <c r="AN1070" t="s">
        <v>56</v>
      </c>
      <c r="AP1070">
        <v>1</v>
      </c>
      <c r="AQ1070" t="s">
        <v>57</v>
      </c>
      <c r="AR1070">
        <v>0</v>
      </c>
      <c r="AW1070" t="s">
        <v>58</v>
      </c>
      <c r="AX1070">
        <v>0</v>
      </c>
      <c r="AY1070">
        <v>2</v>
      </c>
      <c r="AZ1070">
        <v>0.4</v>
      </c>
      <c r="BA1070">
        <v>0.4</v>
      </c>
      <c r="BB1070" t="s">
        <v>59</v>
      </c>
    </row>
    <row r="1071" spans="1:54" x14ac:dyDescent="0.2">
      <c r="A1071" s="4" t="str">
        <f>VLOOKUP(F1071,'Matching-Tabelle'!$A$57:$B$61,2,FALSE)</f>
        <v>claudio.goetz@tkb.ch</v>
      </c>
      <c r="B1071" s="4" t="str">
        <f>VLOOKUP(J1071,'Matching-Tabelle'!$A$1:$B$52,2,FALSE)</f>
        <v>WPI CTB</v>
      </c>
      <c r="C1071" s="4">
        <v>0.3</v>
      </c>
      <c r="D1071" s="4" t="s">
        <v>1014</v>
      </c>
      <c r="E1071" s="5">
        <v>42396</v>
      </c>
      <c r="F1071" t="s">
        <v>873</v>
      </c>
      <c r="G1071" t="s">
        <v>874</v>
      </c>
      <c r="H1071" t="s">
        <v>875</v>
      </c>
      <c r="I1071" s="1"/>
      <c r="J1071">
        <v>922</v>
      </c>
      <c r="K1071" t="s">
        <v>134</v>
      </c>
      <c r="L1071" t="s">
        <v>135</v>
      </c>
      <c r="M1071">
        <v>990001</v>
      </c>
      <c r="N1071" t="s">
        <v>51</v>
      </c>
      <c r="O1071">
        <v>0.3</v>
      </c>
      <c r="Q1071">
        <v>0.3</v>
      </c>
      <c r="S1071" t="s">
        <v>1014</v>
      </c>
      <c r="AE1071">
        <v>12</v>
      </c>
      <c r="AF1071">
        <v>7.6</v>
      </c>
      <c r="AG1071">
        <v>5</v>
      </c>
      <c r="AH1071" t="s">
        <v>53</v>
      </c>
      <c r="AI1071" t="s">
        <v>54</v>
      </c>
      <c r="AJ1071">
        <v>2</v>
      </c>
      <c r="AK1071">
        <v>1</v>
      </c>
      <c r="AL1071">
        <v>1</v>
      </c>
      <c r="AM1071" t="s">
        <v>55</v>
      </c>
      <c r="AN1071" t="s">
        <v>56</v>
      </c>
      <c r="AP1071">
        <v>1</v>
      </c>
      <c r="AQ1071" t="s">
        <v>57</v>
      </c>
      <c r="AR1071">
        <v>0</v>
      </c>
      <c r="AW1071" t="s">
        <v>58</v>
      </c>
      <c r="AX1071">
        <v>0</v>
      </c>
      <c r="AY1071">
        <v>2</v>
      </c>
      <c r="AZ1071">
        <v>0.3</v>
      </c>
      <c r="BA1071">
        <v>0.3</v>
      </c>
      <c r="BB1071" t="s">
        <v>59</v>
      </c>
    </row>
    <row r="1072" spans="1:54" x14ac:dyDescent="0.2">
      <c r="A1072" s="4" t="str">
        <f>VLOOKUP(F1072,'Matching-Tabelle'!$A$57:$B$61,2,FALSE)</f>
        <v>claudio.goetz@tkb.ch</v>
      </c>
      <c r="B1072" s="4" t="str">
        <f>VLOOKUP(J1072,'Matching-Tabelle'!$A$1:$B$52,2,FALSE)</f>
        <v>Proj. Optima</v>
      </c>
      <c r="C1072" s="4">
        <v>3.3</v>
      </c>
      <c r="D1072" s="4" t="s">
        <v>1015</v>
      </c>
      <c r="E1072" s="5">
        <v>42396</v>
      </c>
      <c r="F1072" t="s">
        <v>873</v>
      </c>
      <c r="G1072" t="s">
        <v>874</v>
      </c>
      <c r="H1072" t="s">
        <v>875</v>
      </c>
      <c r="I1072" s="1"/>
      <c r="J1072">
        <v>211</v>
      </c>
      <c r="K1072" t="s">
        <v>79</v>
      </c>
      <c r="L1072" t="s">
        <v>80</v>
      </c>
      <c r="M1072">
        <v>990001</v>
      </c>
      <c r="N1072" t="s">
        <v>51</v>
      </c>
      <c r="O1072">
        <v>3.3</v>
      </c>
      <c r="Q1072">
        <v>3.3</v>
      </c>
      <c r="S1072" t="s">
        <v>1015</v>
      </c>
      <c r="AE1072">
        <v>12</v>
      </c>
      <c r="AF1072">
        <v>7.6</v>
      </c>
      <c r="AG1072">
        <v>5</v>
      </c>
      <c r="AH1072" t="s">
        <v>53</v>
      </c>
      <c r="AI1072" t="s">
        <v>54</v>
      </c>
      <c r="AJ1072">
        <v>2</v>
      </c>
      <c r="AK1072">
        <v>1</v>
      </c>
      <c r="AL1072">
        <v>1</v>
      </c>
      <c r="AM1072" t="s">
        <v>55</v>
      </c>
      <c r="AN1072" t="s">
        <v>56</v>
      </c>
      <c r="AP1072">
        <v>1</v>
      </c>
      <c r="AQ1072" t="s">
        <v>57</v>
      </c>
      <c r="AR1072">
        <v>0</v>
      </c>
      <c r="AW1072" t="s">
        <v>58</v>
      </c>
      <c r="AX1072">
        <v>0</v>
      </c>
      <c r="AY1072">
        <v>2</v>
      </c>
      <c r="AZ1072">
        <v>3.3</v>
      </c>
      <c r="BA1072">
        <v>3.3</v>
      </c>
      <c r="BB1072" t="s">
        <v>59</v>
      </c>
    </row>
    <row r="1073" spans="1:54" x14ac:dyDescent="0.2">
      <c r="A1073" s="4" t="str">
        <f>VLOOKUP(F1073,'Matching-Tabelle'!$A$57:$B$61,2,FALSE)</f>
        <v>claudio.goetz@tkb.ch</v>
      </c>
      <c r="B1073" s="4" t="str">
        <f>VLOOKUP(J1073,'Matching-Tabelle'!$A$1:$B$52,2,FALSE)</f>
        <v>WPI RTB</v>
      </c>
      <c r="C1073" s="4">
        <v>0.3</v>
      </c>
      <c r="D1073" s="4" t="s">
        <v>1016</v>
      </c>
      <c r="E1073" s="5">
        <v>42396</v>
      </c>
      <c r="F1073" t="s">
        <v>873</v>
      </c>
      <c r="G1073" t="s">
        <v>874</v>
      </c>
      <c r="H1073" t="s">
        <v>875</v>
      </c>
      <c r="I1073" s="1"/>
      <c r="J1073">
        <v>36</v>
      </c>
      <c r="K1073" t="s">
        <v>893</v>
      </c>
      <c r="L1073" t="s">
        <v>894</v>
      </c>
      <c r="M1073">
        <v>990001</v>
      </c>
      <c r="N1073" t="s">
        <v>51</v>
      </c>
      <c r="O1073">
        <v>0.3</v>
      </c>
      <c r="Q1073">
        <v>0.3</v>
      </c>
      <c r="S1073" t="s">
        <v>1016</v>
      </c>
      <c r="AE1073">
        <v>12</v>
      </c>
      <c r="AF1073">
        <v>7.6</v>
      </c>
      <c r="AG1073">
        <v>5</v>
      </c>
      <c r="AH1073" t="s">
        <v>53</v>
      </c>
      <c r="AI1073" t="s">
        <v>54</v>
      </c>
      <c r="AJ1073">
        <v>2</v>
      </c>
      <c r="AK1073">
        <v>1</v>
      </c>
      <c r="AL1073">
        <v>1</v>
      </c>
      <c r="AM1073" t="s">
        <v>55</v>
      </c>
      <c r="AN1073" t="s">
        <v>56</v>
      </c>
      <c r="AP1073">
        <v>1</v>
      </c>
      <c r="AQ1073" t="s">
        <v>57</v>
      </c>
      <c r="AR1073">
        <v>0</v>
      </c>
      <c r="AW1073" t="s">
        <v>58</v>
      </c>
      <c r="AX1073">
        <v>0</v>
      </c>
      <c r="AY1073">
        <v>2</v>
      </c>
      <c r="AZ1073">
        <v>0.3</v>
      </c>
      <c r="BA1073">
        <v>0.3</v>
      </c>
      <c r="BB1073" t="s">
        <v>59</v>
      </c>
    </row>
    <row r="1074" spans="1:54" x14ac:dyDescent="0.2">
      <c r="A1074" s="4" t="str">
        <f>VLOOKUP(F1074,'Matching-Tabelle'!$A$57:$B$61,2,FALSE)</f>
        <v>claudio.goetz@tkb.ch</v>
      </c>
      <c r="B1074" s="4" t="str">
        <f>VLOOKUP(J1074,'Matching-Tabelle'!$A$1:$B$52,2,FALSE)</f>
        <v>WPI CTB</v>
      </c>
      <c r="C1074" s="4">
        <v>3.1</v>
      </c>
      <c r="D1074" s="4" t="s">
        <v>1017</v>
      </c>
      <c r="E1074" s="5">
        <v>42396</v>
      </c>
      <c r="F1074" t="s">
        <v>873</v>
      </c>
      <c r="G1074" t="s">
        <v>874</v>
      </c>
      <c r="H1074" t="s">
        <v>875</v>
      </c>
      <c r="I1074" s="1"/>
      <c r="J1074">
        <v>927</v>
      </c>
      <c r="K1074" t="s">
        <v>99</v>
      </c>
      <c r="L1074" t="s">
        <v>100</v>
      </c>
      <c r="M1074">
        <v>990001</v>
      </c>
      <c r="N1074" t="s">
        <v>51</v>
      </c>
      <c r="O1074">
        <v>3.1</v>
      </c>
      <c r="Q1074">
        <v>3.1</v>
      </c>
      <c r="S1074" t="s">
        <v>1017</v>
      </c>
      <c r="AE1074">
        <v>12</v>
      </c>
      <c r="AF1074">
        <v>7.6</v>
      </c>
      <c r="AG1074">
        <v>5</v>
      </c>
      <c r="AH1074" t="s">
        <v>53</v>
      </c>
      <c r="AI1074" t="s">
        <v>54</v>
      </c>
      <c r="AJ1074">
        <v>2</v>
      </c>
      <c r="AK1074">
        <v>1</v>
      </c>
      <c r="AL1074">
        <v>1</v>
      </c>
      <c r="AM1074" t="s">
        <v>55</v>
      </c>
      <c r="AN1074" t="s">
        <v>56</v>
      </c>
      <c r="AP1074">
        <v>1</v>
      </c>
      <c r="AQ1074" t="s">
        <v>57</v>
      </c>
      <c r="AR1074">
        <v>0</v>
      </c>
      <c r="AW1074" t="s">
        <v>58</v>
      </c>
      <c r="AX1074">
        <v>0</v>
      </c>
      <c r="AY1074">
        <v>2</v>
      </c>
      <c r="AZ1074">
        <v>3.1</v>
      </c>
      <c r="BA1074">
        <v>3.1</v>
      </c>
      <c r="BB1074" t="s">
        <v>59</v>
      </c>
    </row>
    <row r="1075" spans="1:54" x14ac:dyDescent="0.2">
      <c r="A1075" s="4" t="str">
        <f>VLOOKUP(F1075,'Matching-Tabelle'!$A$57:$B$61,2,FALSE)</f>
        <v>claudio.goetz@tkb.ch</v>
      </c>
      <c r="B1075" s="4" t="str">
        <f>VLOOKUP(J1075,'Matching-Tabelle'!$A$1:$B$52,2,FALSE)</f>
        <v>WPI CTB</v>
      </c>
      <c r="C1075" s="4">
        <v>0.2</v>
      </c>
      <c r="D1075" s="4" t="s">
        <v>1018</v>
      </c>
      <c r="E1075" s="5">
        <v>42396</v>
      </c>
      <c r="F1075" t="s">
        <v>873</v>
      </c>
      <c r="G1075" t="s">
        <v>874</v>
      </c>
      <c r="H1075" t="s">
        <v>875</v>
      </c>
      <c r="I1075" s="1"/>
      <c r="J1075">
        <v>921</v>
      </c>
      <c r="K1075" t="s">
        <v>224</v>
      </c>
      <c r="L1075" t="s">
        <v>225</v>
      </c>
      <c r="M1075">
        <v>990001</v>
      </c>
      <c r="N1075" t="s">
        <v>51</v>
      </c>
      <c r="O1075">
        <v>0.2</v>
      </c>
      <c r="Q1075">
        <v>0.2</v>
      </c>
      <c r="S1075" t="s">
        <v>1018</v>
      </c>
      <c r="AE1075">
        <v>12</v>
      </c>
      <c r="AF1075">
        <v>7.6</v>
      </c>
      <c r="AG1075">
        <v>5</v>
      </c>
      <c r="AH1075" t="s">
        <v>53</v>
      </c>
      <c r="AI1075" t="s">
        <v>54</v>
      </c>
      <c r="AJ1075">
        <v>2</v>
      </c>
      <c r="AK1075">
        <v>1</v>
      </c>
      <c r="AL1075">
        <v>1</v>
      </c>
      <c r="AM1075" t="s">
        <v>55</v>
      </c>
      <c r="AN1075" t="s">
        <v>56</v>
      </c>
      <c r="AP1075">
        <v>1</v>
      </c>
      <c r="AQ1075" t="s">
        <v>57</v>
      </c>
      <c r="AR1075">
        <v>0</v>
      </c>
      <c r="AW1075" t="s">
        <v>58</v>
      </c>
      <c r="AX1075">
        <v>0</v>
      </c>
      <c r="AY1075">
        <v>2</v>
      </c>
      <c r="AZ1075">
        <v>0.2</v>
      </c>
      <c r="BA1075">
        <v>0.2</v>
      </c>
      <c r="BB1075" t="s">
        <v>59</v>
      </c>
    </row>
    <row r="1076" spans="1:54" x14ac:dyDescent="0.2">
      <c r="A1076" s="4" t="str">
        <f>VLOOKUP(F1076,'Matching-Tabelle'!$A$57:$B$61,2,FALSE)</f>
        <v>claudio.goetz@tkb.ch</v>
      </c>
      <c r="B1076" s="4" t="str">
        <f>VLOOKUP(J1076,'Matching-Tabelle'!$A$1:$B$52,2,FALSE)</f>
        <v>WPI RTB</v>
      </c>
      <c r="C1076" s="4">
        <v>0.2</v>
      </c>
      <c r="D1076" s="4" t="s">
        <v>1019</v>
      </c>
      <c r="E1076" s="5">
        <v>42396</v>
      </c>
      <c r="F1076" t="s">
        <v>873</v>
      </c>
      <c r="G1076" t="s">
        <v>874</v>
      </c>
      <c r="H1076" t="s">
        <v>875</v>
      </c>
      <c r="I1076" s="1"/>
      <c r="J1076">
        <v>27</v>
      </c>
      <c r="K1076" t="s">
        <v>869</v>
      </c>
      <c r="L1076" t="s">
        <v>870</v>
      </c>
      <c r="M1076">
        <v>990001</v>
      </c>
      <c r="N1076" t="s">
        <v>51</v>
      </c>
      <c r="O1076">
        <v>0.2</v>
      </c>
      <c r="Q1076">
        <v>0.2</v>
      </c>
      <c r="S1076" t="s">
        <v>1019</v>
      </c>
      <c r="AE1076">
        <v>12</v>
      </c>
      <c r="AF1076">
        <v>7.6</v>
      </c>
      <c r="AG1076">
        <v>5</v>
      </c>
      <c r="AH1076" t="s">
        <v>53</v>
      </c>
      <c r="AI1076" t="s">
        <v>54</v>
      </c>
      <c r="AJ1076">
        <v>2</v>
      </c>
      <c r="AK1076">
        <v>1</v>
      </c>
      <c r="AL1076">
        <v>1</v>
      </c>
      <c r="AM1076" t="s">
        <v>55</v>
      </c>
      <c r="AN1076" t="s">
        <v>56</v>
      </c>
      <c r="AP1076">
        <v>1</v>
      </c>
      <c r="AQ1076" t="s">
        <v>57</v>
      </c>
      <c r="AR1076">
        <v>0</v>
      </c>
      <c r="AW1076" t="s">
        <v>58</v>
      </c>
      <c r="AX1076">
        <v>0</v>
      </c>
      <c r="AY1076">
        <v>2</v>
      </c>
      <c r="AZ1076">
        <v>0.2</v>
      </c>
      <c r="BA1076">
        <v>0.2</v>
      </c>
      <c r="BB1076" t="s">
        <v>59</v>
      </c>
    </row>
    <row r="1077" spans="1:54" x14ac:dyDescent="0.2">
      <c r="A1077" s="4" t="str">
        <f>VLOOKUP(F1077,'Matching-Tabelle'!$A$57:$B$61,2,FALSE)</f>
        <v>claudio.goetz@tkb.ch</v>
      </c>
      <c r="B1077" s="4" t="str">
        <f>VLOOKUP(J1077,'Matching-Tabelle'!$A$1:$B$52,2,FALSE)</f>
        <v>WPI CTB</v>
      </c>
      <c r="C1077" s="4">
        <v>0.3</v>
      </c>
      <c r="D1077" s="4" t="s">
        <v>1020</v>
      </c>
      <c r="E1077" s="5">
        <v>42396</v>
      </c>
      <c r="F1077" t="s">
        <v>873</v>
      </c>
      <c r="G1077" t="s">
        <v>874</v>
      </c>
      <c r="H1077" t="s">
        <v>875</v>
      </c>
      <c r="I1077" s="1"/>
      <c r="J1077">
        <v>927</v>
      </c>
      <c r="K1077" t="s">
        <v>99</v>
      </c>
      <c r="L1077" t="s">
        <v>100</v>
      </c>
      <c r="M1077">
        <v>990001</v>
      </c>
      <c r="N1077" t="s">
        <v>51</v>
      </c>
      <c r="O1077">
        <v>0.3</v>
      </c>
      <c r="Q1077">
        <v>0.3</v>
      </c>
      <c r="S1077" t="s">
        <v>1020</v>
      </c>
      <c r="AE1077">
        <v>12</v>
      </c>
      <c r="AF1077">
        <v>7.6</v>
      </c>
      <c r="AG1077">
        <v>5</v>
      </c>
      <c r="AH1077" t="s">
        <v>53</v>
      </c>
      <c r="AI1077" t="s">
        <v>54</v>
      </c>
      <c r="AJ1077">
        <v>2</v>
      </c>
      <c r="AK1077">
        <v>1</v>
      </c>
      <c r="AL1077">
        <v>1</v>
      </c>
      <c r="AM1077" t="s">
        <v>55</v>
      </c>
      <c r="AN1077" t="s">
        <v>56</v>
      </c>
      <c r="AP1077">
        <v>1</v>
      </c>
      <c r="AQ1077" t="s">
        <v>57</v>
      </c>
      <c r="AR1077">
        <v>0</v>
      </c>
      <c r="AW1077" t="s">
        <v>58</v>
      </c>
      <c r="AX1077">
        <v>0</v>
      </c>
      <c r="AY1077">
        <v>2</v>
      </c>
      <c r="AZ1077">
        <v>0.3</v>
      </c>
      <c r="BA1077">
        <v>0.3</v>
      </c>
      <c r="BB1077" t="s">
        <v>59</v>
      </c>
    </row>
    <row r="1078" spans="1:54" x14ac:dyDescent="0.2">
      <c r="A1078" s="4" t="str">
        <f>VLOOKUP(F1078,'Matching-Tabelle'!$A$57:$B$61,2,FALSE)</f>
        <v>claudio.goetz@tkb.ch</v>
      </c>
      <c r="B1078" s="4" t="str">
        <f>VLOOKUP(J1078,'Matching-Tabelle'!$A$1:$B$52,2,FALSE)</f>
        <v>WPI RTB</v>
      </c>
      <c r="C1078" s="4">
        <v>0.2</v>
      </c>
      <c r="D1078" s="4" t="s">
        <v>1021</v>
      </c>
      <c r="E1078" s="5">
        <v>42396</v>
      </c>
      <c r="F1078" t="s">
        <v>873</v>
      </c>
      <c r="G1078" t="s">
        <v>874</v>
      </c>
      <c r="H1078" t="s">
        <v>875</v>
      </c>
      <c r="I1078" s="1"/>
      <c r="J1078">
        <v>22</v>
      </c>
      <c r="K1078" t="s">
        <v>88</v>
      </c>
      <c r="L1078" t="s">
        <v>89</v>
      </c>
      <c r="M1078">
        <v>990001</v>
      </c>
      <c r="N1078" t="s">
        <v>51</v>
      </c>
      <c r="O1078">
        <v>0.2</v>
      </c>
      <c r="Q1078">
        <v>0.2</v>
      </c>
      <c r="S1078" t="s">
        <v>1021</v>
      </c>
      <c r="AE1078">
        <v>12</v>
      </c>
      <c r="AF1078">
        <v>7.6</v>
      </c>
      <c r="AG1078">
        <v>5</v>
      </c>
      <c r="AH1078" t="s">
        <v>53</v>
      </c>
      <c r="AI1078" t="s">
        <v>54</v>
      </c>
      <c r="AJ1078">
        <v>2</v>
      </c>
      <c r="AK1078">
        <v>1</v>
      </c>
      <c r="AL1078">
        <v>1</v>
      </c>
      <c r="AM1078" t="s">
        <v>55</v>
      </c>
      <c r="AN1078" t="s">
        <v>56</v>
      </c>
      <c r="AP1078">
        <v>1</v>
      </c>
      <c r="AQ1078" t="s">
        <v>57</v>
      </c>
      <c r="AR1078">
        <v>0</v>
      </c>
      <c r="AW1078" t="s">
        <v>58</v>
      </c>
      <c r="AX1078">
        <v>0</v>
      </c>
      <c r="AY1078">
        <v>2</v>
      </c>
      <c r="AZ1078">
        <v>0.2</v>
      </c>
      <c r="BA1078">
        <v>0.2</v>
      </c>
      <c r="BB1078" t="s">
        <v>59</v>
      </c>
    </row>
    <row r="1079" spans="1:54" x14ac:dyDescent="0.2">
      <c r="A1079" s="4" t="str">
        <f>VLOOKUP(F1079,'Matching-Tabelle'!$A$57:$B$61,2,FALSE)</f>
        <v>claudio.goetz@tkb.ch</v>
      </c>
      <c r="B1079" s="4" t="str">
        <f>VLOOKUP(J1079,'Matching-Tabelle'!$A$1:$B$52,2,FALSE)</f>
        <v>WPI RTB</v>
      </c>
      <c r="C1079" s="4">
        <v>0.5</v>
      </c>
      <c r="D1079" s="4" t="s">
        <v>1022</v>
      </c>
      <c r="E1079" s="5">
        <v>42397</v>
      </c>
      <c r="F1079" t="s">
        <v>873</v>
      </c>
      <c r="G1079" t="s">
        <v>874</v>
      </c>
      <c r="H1079" t="s">
        <v>875</v>
      </c>
      <c r="I1079" s="1"/>
      <c r="J1079">
        <v>25</v>
      </c>
      <c r="K1079" t="s">
        <v>192</v>
      </c>
      <c r="L1079" t="s">
        <v>193</v>
      </c>
      <c r="M1079">
        <v>990001</v>
      </c>
      <c r="N1079" t="s">
        <v>51</v>
      </c>
      <c r="O1079">
        <v>0.5</v>
      </c>
      <c r="Q1079">
        <v>0.5</v>
      </c>
      <c r="S1079" t="s">
        <v>1022</v>
      </c>
      <c r="AE1079">
        <v>12</v>
      </c>
      <c r="AF1079">
        <v>7.6</v>
      </c>
      <c r="AG1079">
        <v>5</v>
      </c>
      <c r="AH1079" t="s">
        <v>53</v>
      </c>
      <c r="AI1079" t="s">
        <v>54</v>
      </c>
      <c r="AJ1079">
        <v>2</v>
      </c>
      <c r="AK1079">
        <v>1</v>
      </c>
      <c r="AL1079">
        <v>1</v>
      </c>
      <c r="AM1079" t="s">
        <v>55</v>
      </c>
      <c r="AN1079" t="s">
        <v>56</v>
      </c>
      <c r="AP1079">
        <v>1</v>
      </c>
      <c r="AQ1079" t="s">
        <v>57</v>
      </c>
      <c r="AR1079">
        <v>0</v>
      </c>
      <c r="AW1079" t="s">
        <v>58</v>
      </c>
      <c r="AX1079">
        <v>0</v>
      </c>
      <c r="AY1079">
        <v>2</v>
      </c>
      <c r="AZ1079">
        <v>0.5</v>
      </c>
      <c r="BA1079">
        <v>0.5</v>
      </c>
      <c r="BB1079" t="s">
        <v>59</v>
      </c>
    </row>
    <row r="1080" spans="1:54" x14ac:dyDescent="0.2">
      <c r="A1080" s="4" t="str">
        <f>VLOOKUP(F1080,'Matching-Tabelle'!$A$57:$B$61,2,FALSE)</f>
        <v>claudio.goetz@tkb.ch</v>
      </c>
      <c r="B1080" s="4" t="str">
        <f>VLOOKUP(J1080,'Matching-Tabelle'!$A$1:$B$52,2,FALSE)</f>
        <v>WPI CTB</v>
      </c>
      <c r="C1080" s="4">
        <v>0.5</v>
      </c>
      <c r="D1080" s="4" t="s">
        <v>1023</v>
      </c>
      <c r="E1080" s="5">
        <v>42397</v>
      </c>
      <c r="F1080" t="s">
        <v>873</v>
      </c>
      <c r="G1080" t="s">
        <v>874</v>
      </c>
      <c r="H1080" t="s">
        <v>875</v>
      </c>
      <c r="I1080" s="1"/>
      <c r="J1080">
        <v>936</v>
      </c>
      <c r="K1080" t="s">
        <v>885</v>
      </c>
      <c r="L1080" t="s">
        <v>886</v>
      </c>
      <c r="M1080">
        <v>990001</v>
      </c>
      <c r="N1080" t="s">
        <v>51</v>
      </c>
      <c r="O1080">
        <v>0.5</v>
      </c>
      <c r="Q1080">
        <v>0.5</v>
      </c>
      <c r="S1080" t="s">
        <v>1023</v>
      </c>
      <c r="AE1080">
        <v>12</v>
      </c>
      <c r="AF1080">
        <v>7.6</v>
      </c>
      <c r="AG1080">
        <v>5</v>
      </c>
      <c r="AH1080" t="s">
        <v>53</v>
      </c>
      <c r="AI1080" t="s">
        <v>54</v>
      </c>
      <c r="AJ1080">
        <v>2</v>
      </c>
      <c r="AK1080">
        <v>1</v>
      </c>
      <c r="AL1080">
        <v>1</v>
      </c>
      <c r="AM1080" t="s">
        <v>55</v>
      </c>
      <c r="AN1080" t="s">
        <v>56</v>
      </c>
      <c r="AP1080">
        <v>1</v>
      </c>
      <c r="AQ1080" t="s">
        <v>57</v>
      </c>
      <c r="AR1080">
        <v>0</v>
      </c>
      <c r="AW1080" t="s">
        <v>58</v>
      </c>
      <c r="AX1080">
        <v>0</v>
      </c>
      <c r="AY1080">
        <v>2</v>
      </c>
      <c r="AZ1080">
        <v>0.5</v>
      </c>
      <c r="BA1080">
        <v>0.5</v>
      </c>
      <c r="BB1080" t="s">
        <v>59</v>
      </c>
    </row>
    <row r="1081" spans="1:54" x14ac:dyDescent="0.2">
      <c r="A1081" s="4" t="str">
        <f>VLOOKUP(F1081,'Matching-Tabelle'!$A$57:$B$61,2,FALSE)</f>
        <v>claudio.goetz@tkb.ch</v>
      </c>
      <c r="B1081" s="4" t="str">
        <f>VLOOKUP(J1081,'Matching-Tabelle'!$A$1:$B$52,2,FALSE)</f>
        <v>WPI CTB</v>
      </c>
      <c r="C1081" s="4">
        <v>8.5</v>
      </c>
      <c r="D1081" s="4" t="s">
        <v>1024</v>
      </c>
      <c r="E1081" s="5">
        <v>42397</v>
      </c>
      <c r="F1081" t="s">
        <v>873</v>
      </c>
      <c r="G1081" t="s">
        <v>874</v>
      </c>
      <c r="H1081" t="s">
        <v>875</v>
      </c>
      <c r="I1081" s="1"/>
      <c r="J1081">
        <v>922</v>
      </c>
      <c r="K1081" t="s">
        <v>134</v>
      </c>
      <c r="L1081" t="s">
        <v>135</v>
      </c>
      <c r="M1081">
        <v>990001</v>
      </c>
      <c r="N1081" t="s">
        <v>51</v>
      </c>
      <c r="O1081">
        <v>8.5</v>
      </c>
      <c r="Q1081">
        <v>8.5</v>
      </c>
      <c r="S1081" t="s">
        <v>1024</v>
      </c>
      <c r="AE1081">
        <v>12</v>
      </c>
      <c r="AF1081">
        <v>7.6</v>
      </c>
      <c r="AG1081">
        <v>5</v>
      </c>
      <c r="AH1081" t="s">
        <v>53</v>
      </c>
      <c r="AI1081" t="s">
        <v>54</v>
      </c>
      <c r="AJ1081">
        <v>2</v>
      </c>
      <c r="AK1081">
        <v>1</v>
      </c>
      <c r="AL1081">
        <v>1</v>
      </c>
      <c r="AM1081" t="s">
        <v>55</v>
      </c>
      <c r="AN1081" t="s">
        <v>56</v>
      </c>
      <c r="AP1081">
        <v>1</v>
      </c>
      <c r="AQ1081" t="s">
        <v>57</v>
      </c>
      <c r="AR1081">
        <v>0</v>
      </c>
      <c r="AW1081" t="s">
        <v>58</v>
      </c>
      <c r="AX1081">
        <v>0</v>
      </c>
      <c r="AY1081">
        <v>2</v>
      </c>
      <c r="AZ1081">
        <v>8.5</v>
      </c>
      <c r="BA1081">
        <v>8.5</v>
      </c>
      <c r="BB1081" t="s">
        <v>59</v>
      </c>
    </row>
    <row r="1082" spans="1:54" x14ac:dyDescent="0.2">
      <c r="A1082" s="4" t="str">
        <f>VLOOKUP(F1082,'Matching-Tabelle'!$A$57:$B$61,2,FALSE)</f>
        <v>claudio.goetz@tkb.ch</v>
      </c>
      <c r="B1082" s="4" t="str">
        <f>VLOOKUP(J1082,'Matching-Tabelle'!$A$1:$B$52,2,FALSE)</f>
        <v>WPI RTB</v>
      </c>
      <c r="C1082" s="4">
        <v>0.3</v>
      </c>
      <c r="D1082" s="4" t="s">
        <v>1025</v>
      </c>
      <c r="E1082" s="5">
        <v>42398</v>
      </c>
      <c r="F1082" t="s">
        <v>873</v>
      </c>
      <c r="G1082" t="s">
        <v>874</v>
      </c>
      <c r="H1082" t="s">
        <v>875</v>
      </c>
      <c r="I1082" s="1"/>
      <c r="J1082">
        <v>28</v>
      </c>
      <c r="K1082" t="s">
        <v>111</v>
      </c>
      <c r="L1082" t="s">
        <v>112</v>
      </c>
      <c r="M1082">
        <v>990001</v>
      </c>
      <c r="N1082" t="s">
        <v>51</v>
      </c>
      <c r="O1082">
        <v>0.3</v>
      </c>
      <c r="Q1082">
        <v>0.3</v>
      </c>
      <c r="S1082" t="s">
        <v>1025</v>
      </c>
      <c r="AE1082">
        <v>12</v>
      </c>
      <c r="AF1082">
        <v>7.6</v>
      </c>
      <c r="AG1082">
        <v>5</v>
      </c>
      <c r="AH1082" t="s">
        <v>53</v>
      </c>
      <c r="AI1082" t="s">
        <v>54</v>
      </c>
      <c r="AJ1082">
        <v>2</v>
      </c>
      <c r="AK1082">
        <v>1</v>
      </c>
      <c r="AL1082">
        <v>1</v>
      </c>
      <c r="AM1082" t="s">
        <v>55</v>
      </c>
      <c r="AN1082" t="s">
        <v>56</v>
      </c>
      <c r="AP1082">
        <v>1</v>
      </c>
      <c r="AQ1082" t="s">
        <v>57</v>
      </c>
      <c r="AR1082">
        <v>0</v>
      </c>
      <c r="AW1082" t="s">
        <v>58</v>
      </c>
      <c r="AX1082">
        <v>0</v>
      </c>
      <c r="AY1082">
        <v>2</v>
      </c>
      <c r="AZ1082">
        <v>0.3</v>
      </c>
      <c r="BA1082">
        <v>0.3</v>
      </c>
      <c r="BB1082" t="s">
        <v>59</v>
      </c>
    </row>
    <row r="1083" spans="1:54" x14ac:dyDescent="0.2">
      <c r="A1083" s="4" t="str">
        <f>VLOOKUP(F1083,'Matching-Tabelle'!$A$57:$B$61,2,FALSE)</f>
        <v>claudio.goetz@tkb.ch</v>
      </c>
      <c r="B1083" s="4" t="str">
        <f>VLOOKUP(J1083,'Matching-Tabelle'!$A$1:$B$52,2,FALSE)</f>
        <v>WPI CTB</v>
      </c>
      <c r="C1083" s="4">
        <v>8.4</v>
      </c>
      <c r="D1083" s="4" t="s">
        <v>1024</v>
      </c>
      <c r="E1083" s="5">
        <v>42398</v>
      </c>
      <c r="F1083" t="s">
        <v>873</v>
      </c>
      <c r="G1083" t="s">
        <v>874</v>
      </c>
      <c r="H1083" t="s">
        <v>875</v>
      </c>
      <c r="I1083" s="1"/>
      <c r="J1083">
        <v>922</v>
      </c>
      <c r="K1083" t="s">
        <v>134</v>
      </c>
      <c r="L1083" t="s">
        <v>135</v>
      </c>
      <c r="M1083">
        <v>990001</v>
      </c>
      <c r="N1083" t="s">
        <v>51</v>
      </c>
      <c r="O1083">
        <v>8.4</v>
      </c>
      <c r="Q1083">
        <v>8.4</v>
      </c>
      <c r="S1083" t="s">
        <v>1024</v>
      </c>
      <c r="AE1083">
        <v>12</v>
      </c>
      <c r="AF1083">
        <v>7.6</v>
      </c>
      <c r="AG1083">
        <v>5</v>
      </c>
      <c r="AH1083" t="s">
        <v>53</v>
      </c>
      <c r="AI1083" t="s">
        <v>54</v>
      </c>
      <c r="AJ1083">
        <v>2</v>
      </c>
      <c r="AK1083">
        <v>1</v>
      </c>
      <c r="AL1083">
        <v>1</v>
      </c>
      <c r="AM1083" t="s">
        <v>55</v>
      </c>
      <c r="AN1083" t="s">
        <v>56</v>
      </c>
      <c r="AP1083">
        <v>1</v>
      </c>
      <c r="AQ1083" t="s">
        <v>57</v>
      </c>
      <c r="AR1083">
        <v>0</v>
      </c>
      <c r="AW1083" t="s">
        <v>58</v>
      </c>
      <c r="AX1083">
        <v>0</v>
      </c>
      <c r="AY1083">
        <v>2</v>
      </c>
      <c r="AZ1083">
        <v>8.4</v>
      </c>
      <c r="BA1083">
        <v>8.4</v>
      </c>
      <c r="BB1083" t="s">
        <v>59</v>
      </c>
    </row>
    <row r="1084" spans="1:54" x14ac:dyDescent="0.2">
      <c r="A1084" s="4" t="str">
        <f>VLOOKUP(F1084,'Matching-Tabelle'!$A$57:$B$61,2,FALSE)</f>
        <v>claudio.goetz@tkb.ch</v>
      </c>
      <c r="B1084" s="4" t="str">
        <f>VLOOKUP(J1084,'Matching-Tabelle'!$A$1:$B$52,2,FALSE)</f>
        <v>WPI CTB</v>
      </c>
      <c r="C1084" s="4">
        <v>0.2</v>
      </c>
      <c r="D1084" s="4" t="s">
        <v>1026</v>
      </c>
      <c r="E1084" s="5">
        <v>42401</v>
      </c>
      <c r="F1084" t="s">
        <v>873</v>
      </c>
      <c r="G1084" t="s">
        <v>874</v>
      </c>
      <c r="H1084" t="s">
        <v>875</v>
      </c>
      <c r="I1084" s="1"/>
      <c r="J1084">
        <v>919</v>
      </c>
      <c r="K1084" t="s">
        <v>66</v>
      </c>
      <c r="L1084" t="s">
        <v>67</v>
      </c>
      <c r="M1084">
        <v>990001</v>
      </c>
      <c r="N1084" t="s">
        <v>51</v>
      </c>
      <c r="O1084">
        <v>0.2</v>
      </c>
      <c r="Q1084">
        <v>0.2</v>
      </c>
      <c r="S1084" t="s">
        <v>1026</v>
      </c>
      <c r="AE1084">
        <v>12</v>
      </c>
      <c r="AF1084">
        <v>7.6</v>
      </c>
      <c r="AG1084">
        <v>5</v>
      </c>
      <c r="AH1084" t="s">
        <v>53</v>
      </c>
      <c r="AI1084" t="s">
        <v>54</v>
      </c>
      <c r="AJ1084">
        <v>2</v>
      </c>
      <c r="AK1084">
        <v>1</v>
      </c>
      <c r="AL1084">
        <v>1</v>
      </c>
      <c r="AM1084" t="s">
        <v>55</v>
      </c>
      <c r="AN1084" t="s">
        <v>56</v>
      </c>
      <c r="AP1084">
        <v>1</v>
      </c>
      <c r="AQ1084" t="s">
        <v>57</v>
      </c>
      <c r="AR1084">
        <v>0</v>
      </c>
      <c r="AW1084" t="s">
        <v>58</v>
      </c>
      <c r="AX1084">
        <v>0</v>
      </c>
      <c r="AY1084">
        <v>2</v>
      </c>
      <c r="AZ1084">
        <v>0.2</v>
      </c>
      <c r="BA1084">
        <v>0.2</v>
      </c>
      <c r="BB1084" t="s">
        <v>59</v>
      </c>
    </row>
    <row r="1085" spans="1:54" x14ac:dyDescent="0.2">
      <c r="A1085" s="4" t="str">
        <f>VLOOKUP(F1085,'Matching-Tabelle'!$A$57:$B$61,2,FALSE)</f>
        <v>claudio.goetz@tkb.ch</v>
      </c>
      <c r="B1085" s="4" t="str">
        <f>VLOOKUP(J1085,'Matching-Tabelle'!$A$1:$B$52,2,FALSE)</f>
        <v>WPI CTB</v>
      </c>
      <c r="C1085" s="4">
        <v>0.2</v>
      </c>
      <c r="D1085" s="4" t="s">
        <v>1027</v>
      </c>
      <c r="E1085" s="5">
        <v>42401</v>
      </c>
      <c r="F1085" t="s">
        <v>873</v>
      </c>
      <c r="G1085" t="s">
        <v>874</v>
      </c>
      <c r="H1085" t="s">
        <v>875</v>
      </c>
      <c r="I1085" s="1"/>
      <c r="J1085">
        <v>14</v>
      </c>
      <c r="K1085" t="s">
        <v>82</v>
      </c>
      <c r="L1085" t="s">
        <v>83</v>
      </c>
      <c r="M1085">
        <v>990001</v>
      </c>
      <c r="N1085" t="s">
        <v>51</v>
      </c>
      <c r="O1085">
        <v>0.2</v>
      </c>
      <c r="Q1085">
        <v>0.2</v>
      </c>
      <c r="S1085" t="s">
        <v>1027</v>
      </c>
      <c r="AE1085">
        <v>12</v>
      </c>
      <c r="AF1085">
        <v>7.6</v>
      </c>
      <c r="AG1085">
        <v>5</v>
      </c>
      <c r="AH1085" t="s">
        <v>53</v>
      </c>
      <c r="AI1085" t="s">
        <v>54</v>
      </c>
      <c r="AJ1085">
        <v>2</v>
      </c>
      <c r="AK1085">
        <v>1</v>
      </c>
      <c r="AL1085">
        <v>1</v>
      </c>
      <c r="AM1085" t="s">
        <v>55</v>
      </c>
      <c r="AN1085" t="s">
        <v>56</v>
      </c>
      <c r="AP1085">
        <v>1</v>
      </c>
      <c r="AQ1085" t="s">
        <v>57</v>
      </c>
      <c r="AR1085">
        <v>0</v>
      </c>
      <c r="AW1085" t="s">
        <v>58</v>
      </c>
      <c r="AX1085">
        <v>0</v>
      </c>
      <c r="AY1085">
        <v>2</v>
      </c>
      <c r="AZ1085">
        <v>0.2</v>
      </c>
      <c r="BA1085">
        <v>0.2</v>
      </c>
      <c r="BB1085" t="s">
        <v>59</v>
      </c>
    </row>
    <row r="1086" spans="1:54" x14ac:dyDescent="0.2">
      <c r="A1086" s="4" t="str">
        <f>VLOOKUP(F1086,'Matching-Tabelle'!$A$57:$B$61,2,FALSE)</f>
        <v>claudio.goetz@tkb.ch</v>
      </c>
      <c r="B1086" s="4" t="str">
        <f>VLOOKUP(J1086,'Matching-Tabelle'!$A$1:$B$52,2,FALSE)</f>
        <v>WPI CTB</v>
      </c>
      <c r="C1086" s="4">
        <v>0.2</v>
      </c>
      <c r="D1086" s="4" t="s">
        <v>1028</v>
      </c>
      <c r="E1086" s="5">
        <v>42401</v>
      </c>
      <c r="F1086" t="s">
        <v>873</v>
      </c>
      <c r="G1086" t="s">
        <v>874</v>
      </c>
      <c r="H1086" t="s">
        <v>875</v>
      </c>
      <c r="I1086" s="1"/>
      <c r="J1086">
        <v>14</v>
      </c>
      <c r="K1086" t="s">
        <v>82</v>
      </c>
      <c r="L1086" t="s">
        <v>83</v>
      </c>
      <c r="M1086">
        <v>990001</v>
      </c>
      <c r="N1086" t="s">
        <v>51</v>
      </c>
      <c r="O1086">
        <v>0.2</v>
      </c>
      <c r="Q1086">
        <v>0.2</v>
      </c>
      <c r="S1086" t="s">
        <v>1028</v>
      </c>
      <c r="AE1086">
        <v>12</v>
      </c>
      <c r="AF1086">
        <v>7.6</v>
      </c>
      <c r="AG1086">
        <v>5</v>
      </c>
      <c r="AH1086" t="s">
        <v>53</v>
      </c>
      <c r="AI1086" t="s">
        <v>54</v>
      </c>
      <c r="AJ1086">
        <v>2</v>
      </c>
      <c r="AK1086">
        <v>1</v>
      </c>
      <c r="AL1086">
        <v>1</v>
      </c>
      <c r="AM1086" t="s">
        <v>55</v>
      </c>
      <c r="AN1086" t="s">
        <v>56</v>
      </c>
      <c r="AP1086">
        <v>1</v>
      </c>
      <c r="AQ1086" t="s">
        <v>57</v>
      </c>
      <c r="AR1086">
        <v>0</v>
      </c>
      <c r="AW1086" t="s">
        <v>58</v>
      </c>
      <c r="AX1086">
        <v>0</v>
      </c>
      <c r="AY1086">
        <v>2</v>
      </c>
      <c r="AZ1086">
        <v>0.2</v>
      </c>
      <c r="BA1086">
        <v>0.2</v>
      </c>
      <c r="BB1086" t="s">
        <v>59</v>
      </c>
    </row>
    <row r="1087" spans="1:54" x14ac:dyDescent="0.2">
      <c r="A1087" s="4" t="str">
        <f>VLOOKUP(F1087,'Matching-Tabelle'!$A$57:$B$61,2,FALSE)</f>
        <v>claudio.goetz@tkb.ch</v>
      </c>
      <c r="B1087" s="4" t="str">
        <f>VLOOKUP(J1087,'Matching-Tabelle'!$A$1:$B$52,2,FALSE)</f>
        <v>WPI CTB</v>
      </c>
      <c r="C1087" s="4">
        <v>1.9</v>
      </c>
      <c r="D1087" s="4" t="s">
        <v>1029</v>
      </c>
      <c r="E1087" s="5">
        <v>42401</v>
      </c>
      <c r="F1087" t="s">
        <v>873</v>
      </c>
      <c r="G1087" t="s">
        <v>874</v>
      </c>
      <c r="H1087" t="s">
        <v>875</v>
      </c>
      <c r="I1087" s="1"/>
      <c r="J1087">
        <v>922</v>
      </c>
      <c r="K1087" t="s">
        <v>134</v>
      </c>
      <c r="L1087" t="s">
        <v>135</v>
      </c>
      <c r="M1087">
        <v>990001</v>
      </c>
      <c r="N1087" t="s">
        <v>51</v>
      </c>
      <c r="O1087">
        <v>1.9</v>
      </c>
      <c r="Q1087">
        <v>1.9</v>
      </c>
      <c r="S1087" t="s">
        <v>1029</v>
      </c>
      <c r="AE1087">
        <v>12</v>
      </c>
      <c r="AF1087">
        <v>7.6</v>
      </c>
      <c r="AG1087">
        <v>5</v>
      </c>
      <c r="AH1087" t="s">
        <v>53</v>
      </c>
      <c r="AI1087" t="s">
        <v>54</v>
      </c>
      <c r="AJ1087">
        <v>2</v>
      </c>
      <c r="AK1087">
        <v>1</v>
      </c>
      <c r="AL1087">
        <v>1</v>
      </c>
      <c r="AM1087" t="s">
        <v>55</v>
      </c>
      <c r="AN1087" t="s">
        <v>56</v>
      </c>
      <c r="AP1087">
        <v>1</v>
      </c>
      <c r="AQ1087" t="s">
        <v>57</v>
      </c>
      <c r="AR1087">
        <v>0</v>
      </c>
      <c r="AW1087" t="s">
        <v>58</v>
      </c>
      <c r="AX1087">
        <v>0</v>
      </c>
      <c r="AY1087">
        <v>2</v>
      </c>
      <c r="AZ1087">
        <v>1.9</v>
      </c>
      <c r="BA1087">
        <v>1.9</v>
      </c>
      <c r="BB1087" t="s">
        <v>59</v>
      </c>
    </row>
    <row r="1088" spans="1:54" x14ac:dyDescent="0.2">
      <c r="A1088" s="4" t="str">
        <f>VLOOKUP(F1088,'Matching-Tabelle'!$A$57:$B$61,2,FALSE)</f>
        <v>claudio.goetz@tkb.ch</v>
      </c>
      <c r="B1088" s="4" t="str">
        <f>VLOOKUP(J1088,'Matching-Tabelle'!$A$1:$B$52,2,FALSE)</f>
        <v>WPI CTB</v>
      </c>
      <c r="C1088" s="4">
        <v>6.8</v>
      </c>
      <c r="D1088" s="4" t="s">
        <v>1030</v>
      </c>
      <c r="E1088" s="5">
        <v>42401</v>
      </c>
      <c r="F1088" t="s">
        <v>873</v>
      </c>
      <c r="G1088" t="s">
        <v>874</v>
      </c>
      <c r="H1088" t="s">
        <v>875</v>
      </c>
      <c r="I1088" s="1"/>
      <c r="J1088">
        <v>922</v>
      </c>
      <c r="K1088" t="s">
        <v>134</v>
      </c>
      <c r="L1088" t="s">
        <v>135</v>
      </c>
      <c r="M1088">
        <v>990001</v>
      </c>
      <c r="N1088" t="s">
        <v>51</v>
      </c>
      <c r="O1088">
        <v>6.8</v>
      </c>
      <c r="Q1088">
        <v>6.8</v>
      </c>
      <c r="S1088" t="s">
        <v>1030</v>
      </c>
      <c r="AE1088">
        <v>12</v>
      </c>
      <c r="AF1088">
        <v>7.6</v>
      </c>
      <c r="AG1088">
        <v>5</v>
      </c>
      <c r="AH1088" t="s">
        <v>53</v>
      </c>
      <c r="AI1088" t="s">
        <v>54</v>
      </c>
      <c r="AJ1088">
        <v>2</v>
      </c>
      <c r="AK1088">
        <v>1</v>
      </c>
      <c r="AL1088">
        <v>1</v>
      </c>
      <c r="AM1088" t="s">
        <v>55</v>
      </c>
      <c r="AN1088" t="s">
        <v>56</v>
      </c>
      <c r="AP1088">
        <v>1</v>
      </c>
      <c r="AQ1088" t="s">
        <v>57</v>
      </c>
      <c r="AR1088">
        <v>0</v>
      </c>
      <c r="AW1088" t="s">
        <v>58</v>
      </c>
      <c r="AX1088">
        <v>0</v>
      </c>
      <c r="AY1088">
        <v>2</v>
      </c>
      <c r="AZ1088">
        <v>6.8</v>
      </c>
      <c r="BA1088">
        <v>6.8</v>
      </c>
      <c r="BB1088" t="s">
        <v>59</v>
      </c>
    </row>
    <row r="1089" spans="1:54" x14ac:dyDescent="0.2">
      <c r="A1089" s="4" t="str">
        <f>VLOOKUP(F1089,'Matching-Tabelle'!$A$57:$B$61,2,FALSE)</f>
        <v>claudio.goetz@tkb.ch</v>
      </c>
      <c r="B1089" s="4" t="str">
        <f>VLOOKUP(J1089,'Matching-Tabelle'!$A$1:$B$52,2,FALSE)</f>
        <v>WPI CTB</v>
      </c>
      <c r="C1089" s="4">
        <v>1</v>
      </c>
      <c r="D1089" s="4" t="s">
        <v>1031</v>
      </c>
      <c r="E1089" s="5">
        <v>42401</v>
      </c>
      <c r="F1089" t="s">
        <v>873</v>
      </c>
      <c r="G1089" t="s">
        <v>874</v>
      </c>
      <c r="H1089" t="s">
        <v>875</v>
      </c>
      <c r="I1089" s="1"/>
      <c r="J1089">
        <v>925</v>
      </c>
      <c r="K1089" t="s">
        <v>49</v>
      </c>
      <c r="L1089" t="s">
        <v>50</v>
      </c>
      <c r="M1089">
        <v>990001</v>
      </c>
      <c r="N1089" t="s">
        <v>51</v>
      </c>
      <c r="O1089">
        <v>1</v>
      </c>
      <c r="Q1089">
        <v>1</v>
      </c>
      <c r="S1089" t="s">
        <v>1031</v>
      </c>
      <c r="AE1089">
        <v>12</v>
      </c>
      <c r="AF1089">
        <v>7.6</v>
      </c>
      <c r="AG1089">
        <v>5</v>
      </c>
      <c r="AH1089" t="s">
        <v>53</v>
      </c>
      <c r="AI1089" t="s">
        <v>54</v>
      </c>
      <c r="AJ1089">
        <v>2</v>
      </c>
      <c r="AK1089">
        <v>1</v>
      </c>
      <c r="AL1089">
        <v>1</v>
      </c>
      <c r="AM1089" t="s">
        <v>55</v>
      </c>
      <c r="AN1089" t="s">
        <v>56</v>
      </c>
      <c r="AP1089">
        <v>1</v>
      </c>
      <c r="AQ1089" t="s">
        <v>57</v>
      </c>
      <c r="AR1089">
        <v>0</v>
      </c>
      <c r="AW1089" t="s">
        <v>58</v>
      </c>
      <c r="AX1089">
        <v>0</v>
      </c>
      <c r="AY1089">
        <v>2</v>
      </c>
      <c r="AZ1089">
        <v>1</v>
      </c>
      <c r="BA1089">
        <v>1</v>
      </c>
      <c r="BB1089" t="s">
        <v>59</v>
      </c>
    </row>
    <row r="1090" spans="1:54" x14ac:dyDescent="0.2">
      <c r="A1090" s="4" t="str">
        <f>VLOOKUP(F1090,'Matching-Tabelle'!$A$57:$B$61,2,FALSE)</f>
        <v>claudio.goetz@tkb.ch</v>
      </c>
      <c r="B1090" s="4" t="str">
        <f>VLOOKUP(J1090,'Matching-Tabelle'!$A$1:$B$52,2,FALSE)</f>
        <v>WPI CTB</v>
      </c>
      <c r="C1090" s="4">
        <v>0.2</v>
      </c>
      <c r="D1090" s="4" t="s">
        <v>1032</v>
      </c>
      <c r="E1090" s="5">
        <v>42402</v>
      </c>
      <c r="F1090" t="s">
        <v>873</v>
      </c>
      <c r="G1090" t="s">
        <v>874</v>
      </c>
      <c r="H1090" t="s">
        <v>875</v>
      </c>
      <c r="I1090" s="1"/>
      <c r="J1090">
        <v>927</v>
      </c>
      <c r="K1090" t="s">
        <v>99</v>
      </c>
      <c r="L1090" t="s">
        <v>100</v>
      </c>
      <c r="M1090">
        <v>990001</v>
      </c>
      <c r="N1090" t="s">
        <v>51</v>
      </c>
      <c r="O1090">
        <v>0.2</v>
      </c>
      <c r="Q1090">
        <v>0.2</v>
      </c>
      <c r="S1090" t="s">
        <v>1032</v>
      </c>
      <c r="AE1090">
        <v>12</v>
      </c>
      <c r="AF1090">
        <v>7.6</v>
      </c>
      <c r="AG1090">
        <v>5</v>
      </c>
      <c r="AH1090" t="s">
        <v>53</v>
      </c>
      <c r="AI1090" t="s">
        <v>54</v>
      </c>
      <c r="AJ1090">
        <v>2</v>
      </c>
      <c r="AK1090">
        <v>1</v>
      </c>
      <c r="AL1090">
        <v>1</v>
      </c>
      <c r="AM1090" t="s">
        <v>55</v>
      </c>
      <c r="AN1090" t="s">
        <v>56</v>
      </c>
      <c r="AP1090">
        <v>1</v>
      </c>
      <c r="AQ1090" t="s">
        <v>57</v>
      </c>
      <c r="AR1090">
        <v>0</v>
      </c>
      <c r="AW1090" t="s">
        <v>58</v>
      </c>
      <c r="AX1090">
        <v>0</v>
      </c>
      <c r="AY1090">
        <v>2</v>
      </c>
      <c r="AZ1090">
        <v>0.2</v>
      </c>
      <c r="BA1090">
        <v>0.2</v>
      </c>
      <c r="BB1090" t="s">
        <v>59</v>
      </c>
    </row>
    <row r="1091" spans="1:54" x14ac:dyDescent="0.2">
      <c r="A1091" s="4" t="str">
        <f>VLOOKUP(F1091,'Matching-Tabelle'!$A$57:$B$61,2,FALSE)</f>
        <v>claudio.goetz@tkb.ch</v>
      </c>
      <c r="B1091" s="4" t="str">
        <f>VLOOKUP(J1091,'Matching-Tabelle'!$A$1:$B$52,2,FALSE)</f>
        <v>WPI CTB</v>
      </c>
      <c r="C1091" s="4">
        <v>0.8</v>
      </c>
      <c r="D1091" s="4" t="s">
        <v>1033</v>
      </c>
      <c r="E1091" s="5">
        <v>42402</v>
      </c>
      <c r="F1091" t="s">
        <v>873</v>
      </c>
      <c r="G1091" t="s">
        <v>874</v>
      </c>
      <c r="H1091" t="s">
        <v>875</v>
      </c>
      <c r="I1091" s="1"/>
      <c r="J1091">
        <v>919</v>
      </c>
      <c r="K1091" t="s">
        <v>66</v>
      </c>
      <c r="L1091" t="s">
        <v>67</v>
      </c>
      <c r="M1091">
        <v>990001</v>
      </c>
      <c r="N1091" t="s">
        <v>51</v>
      </c>
      <c r="O1091">
        <v>0.8</v>
      </c>
      <c r="Q1091">
        <v>0.8</v>
      </c>
      <c r="S1091" t="s">
        <v>1033</v>
      </c>
      <c r="AE1091">
        <v>12</v>
      </c>
      <c r="AF1091">
        <v>7.6</v>
      </c>
      <c r="AG1091">
        <v>5</v>
      </c>
      <c r="AH1091" t="s">
        <v>53</v>
      </c>
      <c r="AI1091" t="s">
        <v>54</v>
      </c>
      <c r="AJ1091">
        <v>2</v>
      </c>
      <c r="AK1091">
        <v>1</v>
      </c>
      <c r="AL1091">
        <v>1</v>
      </c>
      <c r="AM1091" t="s">
        <v>55</v>
      </c>
      <c r="AN1091" t="s">
        <v>56</v>
      </c>
      <c r="AP1091">
        <v>1</v>
      </c>
      <c r="AQ1091" t="s">
        <v>57</v>
      </c>
      <c r="AR1091">
        <v>0</v>
      </c>
      <c r="AW1091" t="s">
        <v>58</v>
      </c>
      <c r="AX1091">
        <v>0</v>
      </c>
      <c r="AY1091">
        <v>2</v>
      </c>
      <c r="AZ1091">
        <v>0.8</v>
      </c>
      <c r="BA1091">
        <v>0.8</v>
      </c>
      <c r="BB1091" t="s">
        <v>59</v>
      </c>
    </row>
    <row r="1092" spans="1:54" x14ac:dyDescent="0.2">
      <c r="A1092" s="4" t="str">
        <f>VLOOKUP(F1092,'Matching-Tabelle'!$A$57:$B$61,2,FALSE)</f>
        <v>claudio.goetz@tkb.ch</v>
      </c>
      <c r="B1092" s="4" t="str">
        <f>VLOOKUP(J1092,'Matching-Tabelle'!$A$1:$B$52,2,FALSE)</f>
        <v>WPI RTB</v>
      </c>
      <c r="C1092" s="4">
        <v>0.5</v>
      </c>
      <c r="D1092" s="4" t="s">
        <v>1034</v>
      </c>
      <c r="E1092" s="5">
        <v>42402</v>
      </c>
      <c r="F1092" t="s">
        <v>873</v>
      </c>
      <c r="G1092" t="s">
        <v>874</v>
      </c>
      <c r="H1092" t="s">
        <v>875</v>
      </c>
      <c r="I1092" s="1"/>
      <c r="J1092">
        <v>31</v>
      </c>
      <c r="K1092" t="s">
        <v>787</v>
      </c>
      <c r="L1092" t="s">
        <v>788</v>
      </c>
      <c r="M1092">
        <v>990001</v>
      </c>
      <c r="N1092" t="s">
        <v>51</v>
      </c>
      <c r="O1092">
        <v>0.5</v>
      </c>
      <c r="Q1092">
        <v>0.5</v>
      </c>
      <c r="S1092" t="s">
        <v>1034</v>
      </c>
      <c r="AE1092">
        <v>12</v>
      </c>
      <c r="AF1092">
        <v>7.6</v>
      </c>
      <c r="AG1092">
        <v>5</v>
      </c>
      <c r="AH1092" t="s">
        <v>53</v>
      </c>
      <c r="AI1092" t="s">
        <v>54</v>
      </c>
      <c r="AJ1092">
        <v>2</v>
      </c>
      <c r="AK1092">
        <v>1</v>
      </c>
      <c r="AL1092">
        <v>1</v>
      </c>
      <c r="AM1092" t="s">
        <v>55</v>
      </c>
      <c r="AN1092" t="s">
        <v>56</v>
      </c>
      <c r="AP1092">
        <v>1</v>
      </c>
      <c r="AQ1092" t="s">
        <v>57</v>
      </c>
      <c r="AR1092">
        <v>0</v>
      </c>
      <c r="AW1092" t="s">
        <v>58</v>
      </c>
      <c r="AX1092">
        <v>0</v>
      </c>
      <c r="AY1092">
        <v>2</v>
      </c>
      <c r="AZ1092">
        <v>0.5</v>
      </c>
      <c r="BA1092">
        <v>0.5</v>
      </c>
      <c r="BB1092" t="s">
        <v>59</v>
      </c>
    </row>
    <row r="1093" spans="1:54" x14ac:dyDescent="0.2">
      <c r="A1093" s="4" t="str">
        <f>VLOOKUP(F1093,'Matching-Tabelle'!$A$57:$B$61,2,FALSE)</f>
        <v>claudio.goetz@tkb.ch</v>
      </c>
      <c r="B1093" s="4" t="str">
        <f>VLOOKUP(J1093,'Matching-Tabelle'!$A$1:$B$52,2,FALSE)</f>
        <v>WPI CTB</v>
      </c>
      <c r="C1093" s="4">
        <v>0.2</v>
      </c>
      <c r="D1093" s="4" t="s">
        <v>1035</v>
      </c>
      <c r="E1093" s="5">
        <v>42402</v>
      </c>
      <c r="F1093" t="s">
        <v>873</v>
      </c>
      <c r="G1093" t="s">
        <v>874</v>
      </c>
      <c r="H1093" t="s">
        <v>875</v>
      </c>
      <c r="I1093" s="1"/>
      <c r="J1093">
        <v>927</v>
      </c>
      <c r="K1093" t="s">
        <v>99</v>
      </c>
      <c r="L1093" t="s">
        <v>100</v>
      </c>
      <c r="M1093">
        <v>990001</v>
      </c>
      <c r="N1093" t="s">
        <v>51</v>
      </c>
      <c r="O1093">
        <v>0.2</v>
      </c>
      <c r="Q1093">
        <v>0.2</v>
      </c>
      <c r="S1093" t="s">
        <v>1035</v>
      </c>
      <c r="AE1093">
        <v>12</v>
      </c>
      <c r="AF1093">
        <v>7.6</v>
      </c>
      <c r="AG1093">
        <v>5</v>
      </c>
      <c r="AH1093" t="s">
        <v>53</v>
      </c>
      <c r="AI1093" t="s">
        <v>54</v>
      </c>
      <c r="AJ1093">
        <v>2</v>
      </c>
      <c r="AK1093">
        <v>1</v>
      </c>
      <c r="AL1093">
        <v>1</v>
      </c>
      <c r="AM1093" t="s">
        <v>55</v>
      </c>
      <c r="AN1093" t="s">
        <v>56</v>
      </c>
      <c r="AP1093">
        <v>1</v>
      </c>
      <c r="AQ1093" t="s">
        <v>57</v>
      </c>
      <c r="AR1093">
        <v>0</v>
      </c>
      <c r="AW1093" t="s">
        <v>58</v>
      </c>
      <c r="AX1093">
        <v>0</v>
      </c>
      <c r="AY1093">
        <v>2</v>
      </c>
      <c r="AZ1093">
        <v>0.2</v>
      </c>
      <c r="BA1093">
        <v>0.2</v>
      </c>
      <c r="BB1093" t="s">
        <v>59</v>
      </c>
    </row>
    <row r="1094" spans="1:54" x14ac:dyDescent="0.2">
      <c r="A1094" s="4" t="str">
        <f>VLOOKUP(F1094,'Matching-Tabelle'!$A$57:$B$61,2,FALSE)</f>
        <v>claudio.goetz@tkb.ch</v>
      </c>
      <c r="B1094" s="4" t="str">
        <f>VLOOKUP(J1094,'Matching-Tabelle'!$A$1:$B$52,2,FALSE)</f>
        <v>WPI RTB</v>
      </c>
      <c r="C1094" s="4">
        <v>0.7</v>
      </c>
      <c r="D1094" s="4" t="s">
        <v>1036</v>
      </c>
      <c r="E1094" s="5">
        <v>42402</v>
      </c>
      <c r="F1094" t="s">
        <v>873</v>
      </c>
      <c r="G1094" t="s">
        <v>874</v>
      </c>
      <c r="H1094" t="s">
        <v>875</v>
      </c>
      <c r="I1094" s="1"/>
      <c r="J1094">
        <v>25</v>
      </c>
      <c r="K1094" t="s">
        <v>192</v>
      </c>
      <c r="L1094" t="s">
        <v>193</v>
      </c>
      <c r="M1094">
        <v>990001</v>
      </c>
      <c r="N1094" t="s">
        <v>51</v>
      </c>
      <c r="O1094">
        <v>0.7</v>
      </c>
      <c r="Q1094">
        <v>0.7</v>
      </c>
      <c r="S1094" t="s">
        <v>1036</v>
      </c>
      <c r="AE1094">
        <v>12</v>
      </c>
      <c r="AF1094">
        <v>7.6</v>
      </c>
      <c r="AG1094">
        <v>5</v>
      </c>
      <c r="AH1094" t="s">
        <v>53</v>
      </c>
      <c r="AI1094" t="s">
        <v>54</v>
      </c>
      <c r="AJ1094">
        <v>2</v>
      </c>
      <c r="AK1094">
        <v>1</v>
      </c>
      <c r="AL1094">
        <v>1</v>
      </c>
      <c r="AM1094" t="s">
        <v>55</v>
      </c>
      <c r="AN1094" t="s">
        <v>56</v>
      </c>
      <c r="AP1094">
        <v>1</v>
      </c>
      <c r="AQ1094" t="s">
        <v>57</v>
      </c>
      <c r="AR1094">
        <v>0</v>
      </c>
      <c r="AW1094" t="s">
        <v>58</v>
      </c>
      <c r="AX1094">
        <v>0</v>
      </c>
      <c r="AY1094">
        <v>2</v>
      </c>
      <c r="AZ1094">
        <v>0.7</v>
      </c>
      <c r="BA1094">
        <v>0.7</v>
      </c>
      <c r="BB1094" t="s">
        <v>59</v>
      </c>
    </row>
    <row r="1095" spans="1:54" x14ac:dyDescent="0.2">
      <c r="A1095" s="4" t="str">
        <f>VLOOKUP(F1095,'Matching-Tabelle'!$A$57:$B$61,2,FALSE)</f>
        <v>claudio.goetz@tkb.ch</v>
      </c>
      <c r="B1095" s="4" t="str">
        <f>VLOOKUP(J1095,'Matching-Tabelle'!$A$1:$B$52,2,FALSE)</f>
        <v>WPI CTB</v>
      </c>
      <c r="C1095" s="4">
        <v>1.9</v>
      </c>
      <c r="D1095" s="4" t="s">
        <v>1037</v>
      </c>
      <c r="E1095" s="5">
        <v>42402</v>
      </c>
      <c r="F1095" t="s">
        <v>873</v>
      </c>
      <c r="G1095" t="s">
        <v>874</v>
      </c>
      <c r="H1095" t="s">
        <v>875</v>
      </c>
      <c r="I1095" s="1"/>
      <c r="J1095">
        <v>925</v>
      </c>
      <c r="K1095" t="s">
        <v>49</v>
      </c>
      <c r="L1095" t="s">
        <v>50</v>
      </c>
      <c r="M1095">
        <v>990001</v>
      </c>
      <c r="N1095" t="s">
        <v>51</v>
      </c>
      <c r="O1095">
        <v>1.9</v>
      </c>
      <c r="Q1095">
        <v>1.9</v>
      </c>
      <c r="S1095" t="s">
        <v>1037</v>
      </c>
      <c r="AE1095">
        <v>12</v>
      </c>
      <c r="AF1095">
        <v>7.6</v>
      </c>
      <c r="AG1095">
        <v>5</v>
      </c>
      <c r="AH1095" t="s">
        <v>53</v>
      </c>
      <c r="AI1095" t="s">
        <v>54</v>
      </c>
      <c r="AJ1095">
        <v>2</v>
      </c>
      <c r="AK1095">
        <v>1</v>
      </c>
      <c r="AL1095">
        <v>1</v>
      </c>
      <c r="AM1095" t="s">
        <v>55</v>
      </c>
      <c r="AN1095" t="s">
        <v>56</v>
      </c>
      <c r="AP1095">
        <v>1</v>
      </c>
      <c r="AQ1095" t="s">
        <v>57</v>
      </c>
      <c r="AR1095">
        <v>0</v>
      </c>
      <c r="AW1095" t="s">
        <v>58</v>
      </c>
      <c r="AX1095">
        <v>0</v>
      </c>
      <c r="AY1095">
        <v>2</v>
      </c>
      <c r="AZ1095">
        <v>1.9</v>
      </c>
      <c r="BA1095">
        <v>1.9</v>
      </c>
      <c r="BB1095" t="s">
        <v>59</v>
      </c>
    </row>
    <row r="1096" spans="1:54" x14ac:dyDescent="0.2">
      <c r="A1096" s="4" t="str">
        <f>VLOOKUP(F1096,'Matching-Tabelle'!$A$57:$B$61,2,FALSE)</f>
        <v>claudio.goetz@tkb.ch</v>
      </c>
      <c r="B1096" s="4" t="str">
        <f>VLOOKUP(J1096,'Matching-Tabelle'!$A$1:$B$52,2,FALSE)</f>
        <v>WPI CTB</v>
      </c>
      <c r="C1096" s="4">
        <v>0.4</v>
      </c>
      <c r="D1096" s="4" t="s">
        <v>1038</v>
      </c>
      <c r="E1096" s="5">
        <v>42402</v>
      </c>
      <c r="F1096" t="s">
        <v>873</v>
      </c>
      <c r="G1096" t="s">
        <v>874</v>
      </c>
      <c r="H1096" t="s">
        <v>875</v>
      </c>
      <c r="I1096" s="1"/>
      <c r="J1096">
        <v>922</v>
      </c>
      <c r="K1096" t="s">
        <v>134</v>
      </c>
      <c r="L1096" t="s">
        <v>135</v>
      </c>
      <c r="M1096">
        <v>990001</v>
      </c>
      <c r="N1096" t="s">
        <v>51</v>
      </c>
      <c r="O1096">
        <v>0.4</v>
      </c>
      <c r="Q1096">
        <v>0.4</v>
      </c>
      <c r="S1096" t="s">
        <v>1038</v>
      </c>
      <c r="AE1096">
        <v>12</v>
      </c>
      <c r="AF1096">
        <v>7.6</v>
      </c>
      <c r="AG1096">
        <v>5</v>
      </c>
      <c r="AH1096" t="s">
        <v>53</v>
      </c>
      <c r="AI1096" t="s">
        <v>54</v>
      </c>
      <c r="AJ1096">
        <v>2</v>
      </c>
      <c r="AK1096">
        <v>1</v>
      </c>
      <c r="AL1096">
        <v>1</v>
      </c>
      <c r="AM1096" t="s">
        <v>55</v>
      </c>
      <c r="AN1096" t="s">
        <v>56</v>
      </c>
      <c r="AP1096">
        <v>1</v>
      </c>
      <c r="AQ1096" t="s">
        <v>57</v>
      </c>
      <c r="AR1096">
        <v>0</v>
      </c>
      <c r="AW1096" t="s">
        <v>58</v>
      </c>
      <c r="AX1096">
        <v>0</v>
      </c>
      <c r="AY1096">
        <v>2</v>
      </c>
      <c r="AZ1096">
        <v>0.4</v>
      </c>
      <c r="BA1096">
        <v>0.4</v>
      </c>
      <c r="BB1096" t="s">
        <v>59</v>
      </c>
    </row>
    <row r="1097" spans="1:54" x14ac:dyDescent="0.2">
      <c r="A1097" s="4" t="str">
        <f>VLOOKUP(F1097,'Matching-Tabelle'!$A$57:$B$61,2,FALSE)</f>
        <v>claudio.goetz@tkb.ch</v>
      </c>
      <c r="B1097" s="4" t="str">
        <f>VLOOKUP(J1097,'Matching-Tabelle'!$A$1:$B$52,2,FALSE)</f>
        <v>WPI CTB</v>
      </c>
      <c r="C1097" s="4">
        <v>0.1</v>
      </c>
      <c r="D1097" s="4" t="s">
        <v>1039</v>
      </c>
      <c r="E1097" s="5">
        <v>42402</v>
      </c>
      <c r="F1097" t="s">
        <v>873</v>
      </c>
      <c r="G1097" t="s">
        <v>874</v>
      </c>
      <c r="H1097" t="s">
        <v>875</v>
      </c>
      <c r="I1097" s="1"/>
      <c r="J1097">
        <v>929</v>
      </c>
      <c r="K1097" t="s">
        <v>784</v>
      </c>
      <c r="L1097" t="s">
        <v>785</v>
      </c>
      <c r="M1097">
        <v>990001</v>
      </c>
      <c r="N1097" t="s">
        <v>51</v>
      </c>
      <c r="O1097">
        <v>0.1</v>
      </c>
      <c r="Q1097">
        <v>0.1</v>
      </c>
      <c r="S1097" t="s">
        <v>1039</v>
      </c>
      <c r="AE1097">
        <v>12</v>
      </c>
      <c r="AF1097">
        <v>7.6</v>
      </c>
      <c r="AG1097">
        <v>5</v>
      </c>
      <c r="AH1097" t="s">
        <v>53</v>
      </c>
      <c r="AI1097" t="s">
        <v>54</v>
      </c>
      <c r="AJ1097">
        <v>2</v>
      </c>
      <c r="AK1097">
        <v>1</v>
      </c>
      <c r="AL1097">
        <v>1</v>
      </c>
      <c r="AM1097" t="s">
        <v>55</v>
      </c>
      <c r="AN1097" t="s">
        <v>56</v>
      </c>
      <c r="AP1097">
        <v>1</v>
      </c>
      <c r="AQ1097" t="s">
        <v>57</v>
      </c>
      <c r="AR1097">
        <v>0</v>
      </c>
      <c r="AW1097" t="s">
        <v>58</v>
      </c>
      <c r="AX1097">
        <v>0</v>
      </c>
      <c r="AY1097">
        <v>2</v>
      </c>
      <c r="AZ1097">
        <v>0.1</v>
      </c>
      <c r="BA1097">
        <v>0.1</v>
      </c>
      <c r="BB1097" t="s">
        <v>59</v>
      </c>
    </row>
    <row r="1098" spans="1:54" x14ac:dyDescent="0.2">
      <c r="A1098" s="4" t="str">
        <f>VLOOKUP(F1098,'Matching-Tabelle'!$A$57:$B$61,2,FALSE)</f>
        <v>claudio.goetz@tkb.ch</v>
      </c>
      <c r="B1098" s="4" t="str">
        <f>VLOOKUP(J1098,'Matching-Tabelle'!$A$1:$B$52,2,FALSE)</f>
        <v>WPI CTB</v>
      </c>
      <c r="C1098" s="4">
        <v>0.2</v>
      </c>
      <c r="D1098" s="4" t="s">
        <v>1026</v>
      </c>
      <c r="E1098" s="5">
        <v>42402</v>
      </c>
      <c r="F1098" t="s">
        <v>873</v>
      </c>
      <c r="G1098" t="s">
        <v>874</v>
      </c>
      <c r="H1098" t="s">
        <v>875</v>
      </c>
      <c r="I1098" s="1"/>
      <c r="J1098">
        <v>927</v>
      </c>
      <c r="K1098" t="s">
        <v>99</v>
      </c>
      <c r="L1098" t="s">
        <v>100</v>
      </c>
      <c r="M1098">
        <v>990001</v>
      </c>
      <c r="N1098" t="s">
        <v>51</v>
      </c>
      <c r="O1098">
        <v>0.2</v>
      </c>
      <c r="Q1098">
        <v>0.2</v>
      </c>
      <c r="S1098" t="s">
        <v>1026</v>
      </c>
      <c r="AE1098">
        <v>12</v>
      </c>
      <c r="AF1098">
        <v>7.6</v>
      </c>
      <c r="AG1098">
        <v>5</v>
      </c>
      <c r="AH1098" t="s">
        <v>53</v>
      </c>
      <c r="AI1098" t="s">
        <v>54</v>
      </c>
      <c r="AJ1098">
        <v>2</v>
      </c>
      <c r="AK1098">
        <v>1</v>
      </c>
      <c r="AL1098">
        <v>1</v>
      </c>
      <c r="AM1098" t="s">
        <v>55</v>
      </c>
      <c r="AN1098" t="s">
        <v>56</v>
      </c>
      <c r="AP1098">
        <v>1</v>
      </c>
      <c r="AQ1098" t="s">
        <v>57</v>
      </c>
      <c r="AR1098">
        <v>0</v>
      </c>
      <c r="AW1098" t="s">
        <v>58</v>
      </c>
      <c r="AX1098">
        <v>0</v>
      </c>
      <c r="AY1098">
        <v>2</v>
      </c>
      <c r="AZ1098">
        <v>0.2</v>
      </c>
      <c r="BA1098">
        <v>0.2</v>
      </c>
      <c r="BB1098" t="s">
        <v>59</v>
      </c>
    </row>
    <row r="1099" spans="1:54" x14ac:dyDescent="0.2">
      <c r="A1099" s="4" t="str">
        <f>VLOOKUP(F1099,'Matching-Tabelle'!$A$57:$B$61,2,FALSE)</f>
        <v>claudio.goetz@tkb.ch</v>
      </c>
      <c r="B1099" s="4" t="str">
        <f>VLOOKUP(J1099,'Matching-Tabelle'!$A$1:$B$52,2,FALSE)</f>
        <v>WPI RTB</v>
      </c>
      <c r="C1099" s="4">
        <v>0.8</v>
      </c>
      <c r="D1099" s="4" t="s">
        <v>1040</v>
      </c>
      <c r="E1099" s="5">
        <v>42402</v>
      </c>
      <c r="F1099" t="s">
        <v>873</v>
      </c>
      <c r="G1099" t="s">
        <v>874</v>
      </c>
      <c r="H1099" t="s">
        <v>875</v>
      </c>
      <c r="I1099" s="1"/>
      <c r="J1099">
        <v>36</v>
      </c>
      <c r="K1099" t="s">
        <v>893</v>
      </c>
      <c r="L1099" t="s">
        <v>894</v>
      </c>
      <c r="M1099">
        <v>990001</v>
      </c>
      <c r="N1099" t="s">
        <v>51</v>
      </c>
      <c r="O1099">
        <v>0.8</v>
      </c>
      <c r="Q1099">
        <v>0.8</v>
      </c>
      <c r="S1099" t="s">
        <v>1040</v>
      </c>
      <c r="AE1099">
        <v>12</v>
      </c>
      <c r="AF1099">
        <v>7.6</v>
      </c>
      <c r="AG1099">
        <v>5</v>
      </c>
      <c r="AH1099" t="s">
        <v>53</v>
      </c>
      <c r="AI1099" t="s">
        <v>54</v>
      </c>
      <c r="AJ1099">
        <v>2</v>
      </c>
      <c r="AK1099">
        <v>1</v>
      </c>
      <c r="AL1099">
        <v>1</v>
      </c>
      <c r="AM1099" t="s">
        <v>55</v>
      </c>
      <c r="AN1099" t="s">
        <v>56</v>
      </c>
      <c r="AP1099">
        <v>1</v>
      </c>
      <c r="AQ1099" t="s">
        <v>57</v>
      </c>
      <c r="AR1099">
        <v>0</v>
      </c>
      <c r="AW1099" t="s">
        <v>58</v>
      </c>
      <c r="AX1099">
        <v>0</v>
      </c>
      <c r="AY1099">
        <v>2</v>
      </c>
      <c r="AZ1099">
        <v>0.8</v>
      </c>
      <c r="BA1099">
        <v>0.8</v>
      </c>
      <c r="BB1099" t="s">
        <v>59</v>
      </c>
    </row>
    <row r="1100" spans="1:54" x14ac:dyDescent="0.2">
      <c r="A1100" s="4" t="str">
        <f>VLOOKUP(F1100,'Matching-Tabelle'!$A$57:$B$61,2,FALSE)</f>
        <v>claudio.goetz@tkb.ch</v>
      </c>
      <c r="B1100" s="4" t="str">
        <f>VLOOKUP(J1100,'Matching-Tabelle'!$A$1:$B$52,2,FALSE)</f>
        <v>WPI CTB</v>
      </c>
      <c r="C1100" s="4">
        <v>1.2</v>
      </c>
      <c r="D1100" s="4" t="s">
        <v>1041</v>
      </c>
      <c r="E1100" s="5">
        <v>42402</v>
      </c>
      <c r="F1100" t="s">
        <v>873</v>
      </c>
      <c r="G1100" t="s">
        <v>874</v>
      </c>
      <c r="H1100" t="s">
        <v>875</v>
      </c>
      <c r="I1100" s="1"/>
      <c r="J1100">
        <v>922</v>
      </c>
      <c r="K1100" t="s">
        <v>134</v>
      </c>
      <c r="L1100" t="s">
        <v>135</v>
      </c>
      <c r="M1100">
        <v>990001</v>
      </c>
      <c r="N1100" t="s">
        <v>51</v>
      </c>
      <c r="O1100">
        <v>1.2</v>
      </c>
      <c r="Q1100">
        <v>1.2</v>
      </c>
      <c r="S1100" t="s">
        <v>1041</v>
      </c>
      <c r="AE1100">
        <v>12</v>
      </c>
      <c r="AF1100">
        <v>7.6</v>
      </c>
      <c r="AG1100">
        <v>5</v>
      </c>
      <c r="AH1100" t="s">
        <v>53</v>
      </c>
      <c r="AI1100" t="s">
        <v>54</v>
      </c>
      <c r="AJ1100">
        <v>2</v>
      </c>
      <c r="AK1100">
        <v>1</v>
      </c>
      <c r="AL1100">
        <v>1</v>
      </c>
      <c r="AM1100" t="s">
        <v>55</v>
      </c>
      <c r="AN1100" t="s">
        <v>56</v>
      </c>
      <c r="AP1100">
        <v>1</v>
      </c>
      <c r="AQ1100" t="s">
        <v>57</v>
      </c>
      <c r="AR1100">
        <v>0</v>
      </c>
      <c r="AW1100" t="s">
        <v>58</v>
      </c>
      <c r="AX1100">
        <v>0</v>
      </c>
      <c r="AY1100">
        <v>2</v>
      </c>
      <c r="AZ1100">
        <v>1.2</v>
      </c>
      <c r="BA1100">
        <v>1.2</v>
      </c>
      <c r="BB1100" t="s">
        <v>59</v>
      </c>
    </row>
    <row r="1101" spans="1:54" x14ac:dyDescent="0.2">
      <c r="A1101" s="4" t="str">
        <f>VLOOKUP(F1101,'Matching-Tabelle'!$A$57:$B$61,2,FALSE)</f>
        <v>claudio.goetz@tkb.ch</v>
      </c>
      <c r="B1101" s="4" t="str">
        <f>VLOOKUP(J1101,'Matching-Tabelle'!$A$1:$B$52,2,FALSE)</f>
        <v>WPI CTB</v>
      </c>
      <c r="C1101" s="4">
        <v>1.6</v>
      </c>
      <c r="D1101" s="4" t="s">
        <v>1042</v>
      </c>
      <c r="E1101" s="5">
        <v>42402</v>
      </c>
      <c r="F1101" t="s">
        <v>873</v>
      </c>
      <c r="G1101" t="s">
        <v>874</v>
      </c>
      <c r="H1101" t="s">
        <v>875</v>
      </c>
      <c r="I1101" s="1"/>
      <c r="J1101">
        <v>922</v>
      </c>
      <c r="K1101" t="s">
        <v>134</v>
      </c>
      <c r="L1101" t="s">
        <v>135</v>
      </c>
      <c r="M1101">
        <v>990001</v>
      </c>
      <c r="N1101" t="s">
        <v>51</v>
      </c>
      <c r="O1101">
        <v>1.6</v>
      </c>
      <c r="Q1101">
        <v>1.6</v>
      </c>
      <c r="S1101" t="s">
        <v>1042</v>
      </c>
      <c r="AE1101">
        <v>12</v>
      </c>
      <c r="AF1101">
        <v>7.6</v>
      </c>
      <c r="AG1101">
        <v>5</v>
      </c>
      <c r="AH1101" t="s">
        <v>53</v>
      </c>
      <c r="AI1101" t="s">
        <v>54</v>
      </c>
      <c r="AJ1101">
        <v>2</v>
      </c>
      <c r="AK1101">
        <v>1</v>
      </c>
      <c r="AL1101">
        <v>1</v>
      </c>
      <c r="AM1101" t="s">
        <v>55</v>
      </c>
      <c r="AN1101" t="s">
        <v>56</v>
      </c>
      <c r="AP1101">
        <v>1</v>
      </c>
      <c r="AQ1101" t="s">
        <v>57</v>
      </c>
      <c r="AR1101">
        <v>0</v>
      </c>
      <c r="AW1101" t="s">
        <v>58</v>
      </c>
      <c r="AX1101">
        <v>0</v>
      </c>
      <c r="AY1101">
        <v>2</v>
      </c>
      <c r="AZ1101">
        <v>1.6</v>
      </c>
      <c r="BA1101">
        <v>1.6</v>
      </c>
      <c r="BB1101" t="s">
        <v>59</v>
      </c>
    </row>
    <row r="1102" spans="1:54" x14ac:dyDescent="0.2">
      <c r="A1102" s="4" t="str">
        <f>VLOOKUP(F1102,'Matching-Tabelle'!$A$57:$B$61,2,FALSE)</f>
        <v>claudio.goetz@tkb.ch</v>
      </c>
      <c r="B1102" s="4" t="str">
        <f>VLOOKUP(J1102,'Matching-Tabelle'!$A$1:$B$52,2,FALSE)</f>
        <v>WPI CTB</v>
      </c>
      <c r="C1102" s="4">
        <v>0.4</v>
      </c>
      <c r="D1102" s="4" t="s">
        <v>1043</v>
      </c>
      <c r="E1102" s="5">
        <v>42402</v>
      </c>
      <c r="F1102" t="s">
        <v>873</v>
      </c>
      <c r="G1102" t="s">
        <v>874</v>
      </c>
      <c r="H1102" t="s">
        <v>875</v>
      </c>
      <c r="I1102" s="1"/>
      <c r="J1102">
        <v>927</v>
      </c>
      <c r="K1102" t="s">
        <v>99</v>
      </c>
      <c r="L1102" t="s">
        <v>100</v>
      </c>
      <c r="M1102">
        <v>990001</v>
      </c>
      <c r="N1102" t="s">
        <v>51</v>
      </c>
      <c r="O1102">
        <v>0.4</v>
      </c>
      <c r="Q1102">
        <v>0.4</v>
      </c>
      <c r="S1102" t="s">
        <v>1043</v>
      </c>
      <c r="AE1102">
        <v>12</v>
      </c>
      <c r="AF1102">
        <v>7.6</v>
      </c>
      <c r="AG1102">
        <v>5</v>
      </c>
      <c r="AH1102" t="s">
        <v>53</v>
      </c>
      <c r="AI1102" t="s">
        <v>54</v>
      </c>
      <c r="AJ1102">
        <v>2</v>
      </c>
      <c r="AK1102">
        <v>1</v>
      </c>
      <c r="AL1102">
        <v>1</v>
      </c>
      <c r="AM1102" t="s">
        <v>55</v>
      </c>
      <c r="AN1102" t="s">
        <v>56</v>
      </c>
      <c r="AP1102">
        <v>1</v>
      </c>
      <c r="AQ1102" t="s">
        <v>57</v>
      </c>
      <c r="AR1102">
        <v>0</v>
      </c>
      <c r="AW1102" t="s">
        <v>58</v>
      </c>
      <c r="AX1102">
        <v>0</v>
      </c>
      <c r="AY1102">
        <v>2</v>
      </c>
      <c r="AZ1102">
        <v>0.4</v>
      </c>
      <c r="BA1102">
        <v>0.4</v>
      </c>
      <c r="BB1102" t="s">
        <v>59</v>
      </c>
    </row>
    <row r="1103" spans="1:54" x14ac:dyDescent="0.2">
      <c r="A1103" s="4" t="str">
        <f>VLOOKUP(F1103,'Matching-Tabelle'!$A$57:$B$61,2,FALSE)</f>
        <v>claudio.goetz@tkb.ch</v>
      </c>
      <c r="B1103" s="4" t="str">
        <f>VLOOKUP(J1103,'Matching-Tabelle'!$A$1:$B$52,2,FALSE)</f>
        <v>Proj. Optima</v>
      </c>
      <c r="C1103" s="4">
        <v>0.5</v>
      </c>
      <c r="D1103" s="4" t="s">
        <v>1044</v>
      </c>
      <c r="E1103" s="5">
        <v>42402</v>
      </c>
      <c r="F1103" t="s">
        <v>873</v>
      </c>
      <c r="G1103" t="s">
        <v>874</v>
      </c>
      <c r="H1103" t="s">
        <v>875</v>
      </c>
      <c r="I1103" s="1"/>
      <c r="J1103">
        <v>211</v>
      </c>
      <c r="K1103" t="s">
        <v>79</v>
      </c>
      <c r="L1103" t="s">
        <v>80</v>
      </c>
      <c r="M1103">
        <v>990001</v>
      </c>
      <c r="N1103" t="s">
        <v>51</v>
      </c>
      <c r="O1103">
        <v>0.5</v>
      </c>
      <c r="Q1103">
        <v>0.5</v>
      </c>
      <c r="S1103" t="s">
        <v>1044</v>
      </c>
      <c r="AE1103">
        <v>12</v>
      </c>
      <c r="AF1103">
        <v>7.6</v>
      </c>
      <c r="AG1103">
        <v>5</v>
      </c>
      <c r="AH1103" t="s">
        <v>53</v>
      </c>
      <c r="AI1103" t="s">
        <v>54</v>
      </c>
      <c r="AJ1103">
        <v>2</v>
      </c>
      <c r="AK1103">
        <v>1</v>
      </c>
      <c r="AL1103">
        <v>1</v>
      </c>
      <c r="AM1103" t="s">
        <v>55</v>
      </c>
      <c r="AN1103" t="s">
        <v>56</v>
      </c>
      <c r="AP1103">
        <v>1</v>
      </c>
      <c r="AQ1103" t="s">
        <v>57</v>
      </c>
      <c r="AR1103">
        <v>0</v>
      </c>
      <c r="AW1103" t="s">
        <v>58</v>
      </c>
      <c r="AX1103">
        <v>0</v>
      </c>
      <c r="AY1103">
        <v>2</v>
      </c>
      <c r="AZ1103">
        <v>0.5</v>
      </c>
      <c r="BA1103">
        <v>0.5</v>
      </c>
      <c r="BB1103" t="s">
        <v>59</v>
      </c>
    </row>
    <row r="1104" spans="1:54" x14ac:dyDescent="0.2">
      <c r="A1104" s="4" t="str">
        <f>VLOOKUP(F1104,'Matching-Tabelle'!$A$57:$B$61,2,FALSE)</f>
        <v>claudio.goetz@tkb.ch</v>
      </c>
      <c r="B1104" s="4" t="str">
        <f>VLOOKUP(J1104,'Matching-Tabelle'!$A$1:$B$52,2,FALSE)</f>
        <v>WPI CTB</v>
      </c>
      <c r="C1104" s="4">
        <v>0.1</v>
      </c>
      <c r="D1104" s="4" t="s">
        <v>1045</v>
      </c>
      <c r="E1104" s="5">
        <v>42403</v>
      </c>
      <c r="F1104" t="s">
        <v>873</v>
      </c>
      <c r="G1104" t="s">
        <v>874</v>
      </c>
      <c r="H1104" t="s">
        <v>875</v>
      </c>
      <c r="I1104" s="1"/>
      <c r="J1104">
        <v>14</v>
      </c>
      <c r="K1104" t="s">
        <v>82</v>
      </c>
      <c r="L1104" t="s">
        <v>83</v>
      </c>
      <c r="M1104">
        <v>990001</v>
      </c>
      <c r="N1104" t="s">
        <v>51</v>
      </c>
      <c r="O1104">
        <v>0.1</v>
      </c>
      <c r="Q1104">
        <v>0.1</v>
      </c>
      <c r="S1104" t="s">
        <v>1045</v>
      </c>
      <c r="AE1104">
        <v>12</v>
      </c>
      <c r="AF1104">
        <v>7.6</v>
      </c>
      <c r="AG1104">
        <v>5</v>
      </c>
      <c r="AH1104" t="s">
        <v>53</v>
      </c>
      <c r="AI1104" t="s">
        <v>54</v>
      </c>
      <c r="AJ1104">
        <v>2</v>
      </c>
      <c r="AK1104">
        <v>1</v>
      </c>
      <c r="AL1104">
        <v>1</v>
      </c>
      <c r="AM1104" t="s">
        <v>55</v>
      </c>
      <c r="AN1104" t="s">
        <v>56</v>
      </c>
      <c r="AP1104">
        <v>1</v>
      </c>
      <c r="AQ1104" t="s">
        <v>57</v>
      </c>
      <c r="AR1104">
        <v>0</v>
      </c>
      <c r="AW1104" t="s">
        <v>58</v>
      </c>
      <c r="AX1104">
        <v>0</v>
      </c>
      <c r="AY1104">
        <v>2</v>
      </c>
      <c r="AZ1104">
        <v>0.1</v>
      </c>
      <c r="BA1104">
        <v>0.1</v>
      </c>
      <c r="BB1104" t="s">
        <v>59</v>
      </c>
    </row>
    <row r="1105" spans="1:54" x14ac:dyDescent="0.2">
      <c r="A1105" s="4" t="str">
        <f>VLOOKUP(F1105,'Matching-Tabelle'!$A$57:$B$61,2,FALSE)</f>
        <v>claudio.goetz@tkb.ch</v>
      </c>
      <c r="B1105" s="4" t="str">
        <f>VLOOKUP(J1105,'Matching-Tabelle'!$A$1:$B$52,2,FALSE)</f>
        <v>WPI CTB</v>
      </c>
      <c r="C1105" s="4">
        <v>2.2000000000000002</v>
      </c>
      <c r="D1105" s="4" t="s">
        <v>1046</v>
      </c>
      <c r="E1105" s="5">
        <v>42403</v>
      </c>
      <c r="F1105" t="s">
        <v>873</v>
      </c>
      <c r="G1105" t="s">
        <v>874</v>
      </c>
      <c r="H1105" t="s">
        <v>875</v>
      </c>
      <c r="I1105" s="1"/>
      <c r="J1105">
        <v>922</v>
      </c>
      <c r="K1105" t="s">
        <v>134</v>
      </c>
      <c r="L1105" t="s">
        <v>135</v>
      </c>
      <c r="M1105">
        <v>990001</v>
      </c>
      <c r="N1105" t="s">
        <v>51</v>
      </c>
      <c r="O1105">
        <v>2.2000000000000002</v>
      </c>
      <c r="Q1105">
        <v>2.2000000000000002</v>
      </c>
      <c r="S1105" t="s">
        <v>1046</v>
      </c>
      <c r="AE1105">
        <v>12</v>
      </c>
      <c r="AF1105">
        <v>7.6</v>
      </c>
      <c r="AG1105">
        <v>5</v>
      </c>
      <c r="AH1105" t="s">
        <v>53</v>
      </c>
      <c r="AI1105" t="s">
        <v>54</v>
      </c>
      <c r="AJ1105">
        <v>2</v>
      </c>
      <c r="AK1105">
        <v>1</v>
      </c>
      <c r="AL1105">
        <v>1</v>
      </c>
      <c r="AM1105" t="s">
        <v>55</v>
      </c>
      <c r="AN1105" t="s">
        <v>56</v>
      </c>
      <c r="AP1105">
        <v>1</v>
      </c>
      <c r="AQ1105" t="s">
        <v>57</v>
      </c>
      <c r="AR1105">
        <v>0</v>
      </c>
      <c r="AW1105" t="s">
        <v>58</v>
      </c>
      <c r="AX1105">
        <v>0</v>
      </c>
      <c r="AY1105">
        <v>2</v>
      </c>
      <c r="AZ1105">
        <v>2.2000000000000002</v>
      </c>
      <c r="BA1105">
        <v>2.2000000000000002</v>
      </c>
      <c r="BB1105" t="s">
        <v>59</v>
      </c>
    </row>
    <row r="1106" spans="1:54" x14ac:dyDescent="0.2">
      <c r="A1106" s="4" t="str">
        <f>VLOOKUP(F1106,'Matching-Tabelle'!$A$57:$B$61,2,FALSE)</f>
        <v>claudio.goetz@tkb.ch</v>
      </c>
      <c r="B1106" s="4" t="str">
        <f>VLOOKUP(J1106,'Matching-Tabelle'!$A$1:$B$52,2,FALSE)</f>
        <v>WPI CTB</v>
      </c>
      <c r="C1106" s="4">
        <v>0.9</v>
      </c>
      <c r="D1106" s="4" t="s">
        <v>1047</v>
      </c>
      <c r="E1106" s="5">
        <v>42403</v>
      </c>
      <c r="F1106" t="s">
        <v>873</v>
      </c>
      <c r="G1106" t="s">
        <v>874</v>
      </c>
      <c r="H1106" t="s">
        <v>875</v>
      </c>
      <c r="I1106" s="1"/>
      <c r="J1106">
        <v>922</v>
      </c>
      <c r="K1106" t="s">
        <v>134</v>
      </c>
      <c r="L1106" t="s">
        <v>135</v>
      </c>
      <c r="M1106">
        <v>990001</v>
      </c>
      <c r="N1106" t="s">
        <v>51</v>
      </c>
      <c r="O1106">
        <v>0.9</v>
      </c>
      <c r="Q1106">
        <v>0.9</v>
      </c>
      <c r="S1106" t="s">
        <v>1047</v>
      </c>
      <c r="AE1106">
        <v>12</v>
      </c>
      <c r="AF1106">
        <v>7.6</v>
      </c>
      <c r="AG1106">
        <v>5</v>
      </c>
      <c r="AH1106" t="s">
        <v>53</v>
      </c>
      <c r="AI1106" t="s">
        <v>54</v>
      </c>
      <c r="AJ1106">
        <v>2</v>
      </c>
      <c r="AK1106">
        <v>1</v>
      </c>
      <c r="AL1106">
        <v>1</v>
      </c>
      <c r="AM1106" t="s">
        <v>55</v>
      </c>
      <c r="AN1106" t="s">
        <v>56</v>
      </c>
      <c r="AP1106">
        <v>1</v>
      </c>
      <c r="AQ1106" t="s">
        <v>57</v>
      </c>
      <c r="AR1106">
        <v>0</v>
      </c>
      <c r="AW1106" t="s">
        <v>58</v>
      </c>
      <c r="AX1106">
        <v>0</v>
      </c>
      <c r="AY1106">
        <v>2</v>
      </c>
      <c r="AZ1106">
        <v>0.9</v>
      </c>
      <c r="BA1106">
        <v>0.9</v>
      </c>
      <c r="BB1106" t="s">
        <v>59</v>
      </c>
    </row>
    <row r="1107" spans="1:54" x14ac:dyDescent="0.2">
      <c r="A1107" s="4" t="str">
        <f>VLOOKUP(F1107,'Matching-Tabelle'!$A$57:$B$61,2,FALSE)</f>
        <v>claudio.goetz@tkb.ch</v>
      </c>
      <c r="B1107" s="4" t="str">
        <f>VLOOKUP(J1107,'Matching-Tabelle'!$A$1:$B$52,2,FALSE)</f>
        <v>WPI CTB</v>
      </c>
      <c r="C1107" s="4">
        <v>0.3</v>
      </c>
      <c r="D1107" s="4" t="s">
        <v>1048</v>
      </c>
      <c r="E1107" s="5">
        <v>42403</v>
      </c>
      <c r="F1107" t="s">
        <v>873</v>
      </c>
      <c r="G1107" t="s">
        <v>874</v>
      </c>
      <c r="H1107" t="s">
        <v>875</v>
      </c>
      <c r="I1107" s="1"/>
      <c r="J1107">
        <v>922</v>
      </c>
      <c r="K1107" t="s">
        <v>134</v>
      </c>
      <c r="L1107" t="s">
        <v>135</v>
      </c>
      <c r="M1107">
        <v>990001</v>
      </c>
      <c r="N1107" t="s">
        <v>51</v>
      </c>
      <c r="O1107">
        <v>0.3</v>
      </c>
      <c r="Q1107">
        <v>0.3</v>
      </c>
      <c r="S1107" t="s">
        <v>1048</v>
      </c>
      <c r="AE1107">
        <v>12</v>
      </c>
      <c r="AF1107">
        <v>7.6</v>
      </c>
      <c r="AG1107">
        <v>5</v>
      </c>
      <c r="AH1107" t="s">
        <v>53</v>
      </c>
      <c r="AI1107" t="s">
        <v>54</v>
      </c>
      <c r="AJ1107">
        <v>2</v>
      </c>
      <c r="AK1107">
        <v>1</v>
      </c>
      <c r="AL1107">
        <v>1</v>
      </c>
      <c r="AM1107" t="s">
        <v>55</v>
      </c>
      <c r="AN1107" t="s">
        <v>56</v>
      </c>
      <c r="AP1107">
        <v>1</v>
      </c>
      <c r="AQ1107" t="s">
        <v>57</v>
      </c>
      <c r="AR1107">
        <v>0</v>
      </c>
      <c r="AW1107" t="s">
        <v>58</v>
      </c>
      <c r="AX1107">
        <v>0</v>
      </c>
      <c r="AY1107">
        <v>2</v>
      </c>
      <c r="AZ1107">
        <v>0.3</v>
      </c>
      <c r="BA1107">
        <v>0.3</v>
      </c>
      <c r="BB1107" t="s">
        <v>59</v>
      </c>
    </row>
    <row r="1108" spans="1:54" x14ac:dyDescent="0.2">
      <c r="A1108" s="4" t="str">
        <f>VLOOKUP(F1108,'Matching-Tabelle'!$A$57:$B$61,2,FALSE)</f>
        <v>claudio.goetz@tkb.ch</v>
      </c>
      <c r="B1108" s="4" t="str">
        <f>VLOOKUP(J1108,'Matching-Tabelle'!$A$1:$B$52,2,FALSE)</f>
        <v>WPI RTB</v>
      </c>
      <c r="C1108" s="4">
        <v>1.3</v>
      </c>
      <c r="D1108" s="4" t="s">
        <v>1049</v>
      </c>
      <c r="E1108" s="5">
        <v>42403</v>
      </c>
      <c r="F1108" t="s">
        <v>873</v>
      </c>
      <c r="G1108" t="s">
        <v>874</v>
      </c>
      <c r="H1108" t="s">
        <v>875</v>
      </c>
      <c r="I1108" s="1"/>
      <c r="J1108">
        <v>22</v>
      </c>
      <c r="K1108" t="s">
        <v>88</v>
      </c>
      <c r="L1108" t="s">
        <v>89</v>
      </c>
      <c r="M1108">
        <v>990001</v>
      </c>
      <c r="N1108" t="s">
        <v>51</v>
      </c>
      <c r="O1108">
        <v>1.3</v>
      </c>
      <c r="Q1108">
        <v>1.3</v>
      </c>
      <c r="S1108" t="s">
        <v>1049</v>
      </c>
      <c r="AE1108">
        <v>12</v>
      </c>
      <c r="AF1108">
        <v>7.6</v>
      </c>
      <c r="AG1108">
        <v>5</v>
      </c>
      <c r="AH1108" t="s">
        <v>53</v>
      </c>
      <c r="AI1108" t="s">
        <v>54</v>
      </c>
      <c r="AJ1108">
        <v>2</v>
      </c>
      <c r="AK1108">
        <v>1</v>
      </c>
      <c r="AL1108">
        <v>1</v>
      </c>
      <c r="AM1108" t="s">
        <v>55</v>
      </c>
      <c r="AN1108" t="s">
        <v>56</v>
      </c>
      <c r="AP1108">
        <v>1</v>
      </c>
      <c r="AQ1108" t="s">
        <v>57</v>
      </c>
      <c r="AR1108">
        <v>0</v>
      </c>
      <c r="AW1108" t="s">
        <v>58</v>
      </c>
      <c r="AX1108">
        <v>0</v>
      </c>
      <c r="AY1108">
        <v>2</v>
      </c>
      <c r="AZ1108">
        <v>1.3</v>
      </c>
      <c r="BA1108">
        <v>1.3</v>
      </c>
      <c r="BB1108" t="s">
        <v>59</v>
      </c>
    </row>
    <row r="1109" spans="1:54" x14ac:dyDescent="0.2">
      <c r="A1109" s="4" t="str">
        <f>VLOOKUP(F1109,'Matching-Tabelle'!$A$57:$B$61,2,FALSE)</f>
        <v>claudio.goetz@tkb.ch</v>
      </c>
      <c r="B1109" s="4" t="str">
        <f>VLOOKUP(J1109,'Matching-Tabelle'!$A$1:$B$52,2,FALSE)</f>
        <v>WPI CTB</v>
      </c>
      <c r="C1109" s="4">
        <v>0.2</v>
      </c>
      <c r="D1109" s="4" t="s">
        <v>1050</v>
      </c>
      <c r="E1109" s="5">
        <v>42403</v>
      </c>
      <c r="F1109" t="s">
        <v>873</v>
      </c>
      <c r="G1109" t="s">
        <v>874</v>
      </c>
      <c r="H1109" t="s">
        <v>875</v>
      </c>
      <c r="I1109" s="1"/>
      <c r="J1109">
        <v>921</v>
      </c>
      <c r="K1109" t="s">
        <v>224</v>
      </c>
      <c r="L1109" t="s">
        <v>225</v>
      </c>
      <c r="M1109">
        <v>990001</v>
      </c>
      <c r="N1109" t="s">
        <v>51</v>
      </c>
      <c r="O1109">
        <v>0.2</v>
      </c>
      <c r="Q1109">
        <v>0.2</v>
      </c>
      <c r="S1109" t="s">
        <v>1050</v>
      </c>
      <c r="AE1109">
        <v>12</v>
      </c>
      <c r="AF1109">
        <v>7.6</v>
      </c>
      <c r="AG1109">
        <v>5</v>
      </c>
      <c r="AH1109" t="s">
        <v>53</v>
      </c>
      <c r="AI1109" t="s">
        <v>54</v>
      </c>
      <c r="AJ1109">
        <v>2</v>
      </c>
      <c r="AK1109">
        <v>1</v>
      </c>
      <c r="AL1109">
        <v>1</v>
      </c>
      <c r="AM1109" t="s">
        <v>55</v>
      </c>
      <c r="AN1109" t="s">
        <v>56</v>
      </c>
      <c r="AP1109">
        <v>1</v>
      </c>
      <c r="AQ1109" t="s">
        <v>57</v>
      </c>
      <c r="AR1109">
        <v>0</v>
      </c>
      <c r="AW1109" t="s">
        <v>58</v>
      </c>
      <c r="AX1109">
        <v>0</v>
      </c>
      <c r="AY1109">
        <v>2</v>
      </c>
      <c r="AZ1109">
        <v>0.2</v>
      </c>
      <c r="BA1109">
        <v>0.2</v>
      </c>
      <c r="BB1109" t="s">
        <v>59</v>
      </c>
    </row>
    <row r="1110" spans="1:54" x14ac:dyDescent="0.2">
      <c r="A1110" s="4" t="str">
        <f>VLOOKUP(F1110,'Matching-Tabelle'!$A$57:$B$61,2,FALSE)</f>
        <v>claudio.goetz@tkb.ch</v>
      </c>
      <c r="B1110" s="4" t="str">
        <f>VLOOKUP(J1110,'Matching-Tabelle'!$A$1:$B$52,2,FALSE)</f>
        <v>WPI CTB</v>
      </c>
      <c r="C1110" s="4">
        <v>1.5</v>
      </c>
      <c r="D1110" s="4" t="s">
        <v>1051</v>
      </c>
      <c r="E1110" s="5">
        <v>42403</v>
      </c>
      <c r="F1110" t="s">
        <v>873</v>
      </c>
      <c r="G1110" t="s">
        <v>874</v>
      </c>
      <c r="H1110" t="s">
        <v>875</v>
      </c>
      <c r="I1110" s="1"/>
      <c r="J1110">
        <v>927</v>
      </c>
      <c r="K1110" t="s">
        <v>99</v>
      </c>
      <c r="L1110" t="s">
        <v>100</v>
      </c>
      <c r="M1110">
        <v>990001</v>
      </c>
      <c r="N1110" t="s">
        <v>51</v>
      </c>
      <c r="O1110">
        <v>1.5</v>
      </c>
      <c r="Q1110">
        <v>1.5</v>
      </c>
      <c r="S1110" t="s">
        <v>1051</v>
      </c>
      <c r="AE1110">
        <v>12</v>
      </c>
      <c r="AF1110">
        <v>7.6</v>
      </c>
      <c r="AG1110">
        <v>5</v>
      </c>
      <c r="AH1110" t="s">
        <v>53</v>
      </c>
      <c r="AI1110" t="s">
        <v>54</v>
      </c>
      <c r="AJ1110">
        <v>2</v>
      </c>
      <c r="AK1110">
        <v>1</v>
      </c>
      <c r="AL1110">
        <v>1</v>
      </c>
      <c r="AM1110" t="s">
        <v>55</v>
      </c>
      <c r="AN1110" t="s">
        <v>56</v>
      </c>
      <c r="AP1110">
        <v>1</v>
      </c>
      <c r="AQ1110" t="s">
        <v>57</v>
      </c>
      <c r="AR1110">
        <v>0</v>
      </c>
      <c r="AW1110" t="s">
        <v>58</v>
      </c>
      <c r="AX1110">
        <v>0</v>
      </c>
      <c r="AY1110">
        <v>2</v>
      </c>
      <c r="AZ1110">
        <v>1.5</v>
      </c>
      <c r="BA1110">
        <v>1.5</v>
      </c>
      <c r="BB1110" t="s">
        <v>59</v>
      </c>
    </row>
    <row r="1111" spans="1:54" x14ac:dyDescent="0.2">
      <c r="A1111" s="4" t="str">
        <f>VLOOKUP(F1111,'Matching-Tabelle'!$A$57:$B$61,2,FALSE)</f>
        <v>claudio.goetz@tkb.ch</v>
      </c>
      <c r="B1111" s="4" t="str">
        <f>VLOOKUP(J1111,'Matching-Tabelle'!$A$1:$B$52,2,FALSE)</f>
        <v>WPI CTB</v>
      </c>
      <c r="C1111" s="4">
        <v>0.7</v>
      </c>
      <c r="D1111" s="4" t="s">
        <v>1052</v>
      </c>
      <c r="E1111" s="5">
        <v>42403</v>
      </c>
      <c r="F1111" t="s">
        <v>873</v>
      </c>
      <c r="G1111" t="s">
        <v>874</v>
      </c>
      <c r="H1111" t="s">
        <v>875</v>
      </c>
      <c r="I1111" s="1"/>
      <c r="J1111">
        <v>927</v>
      </c>
      <c r="K1111" t="s">
        <v>99</v>
      </c>
      <c r="L1111" t="s">
        <v>100</v>
      </c>
      <c r="M1111">
        <v>990001</v>
      </c>
      <c r="N1111" t="s">
        <v>51</v>
      </c>
      <c r="O1111">
        <v>0.7</v>
      </c>
      <c r="Q1111">
        <v>0.7</v>
      </c>
      <c r="S1111" t="s">
        <v>1052</v>
      </c>
      <c r="AE1111">
        <v>12</v>
      </c>
      <c r="AF1111">
        <v>7.6</v>
      </c>
      <c r="AG1111">
        <v>5</v>
      </c>
      <c r="AH1111" t="s">
        <v>53</v>
      </c>
      <c r="AI1111" t="s">
        <v>54</v>
      </c>
      <c r="AJ1111">
        <v>2</v>
      </c>
      <c r="AK1111">
        <v>1</v>
      </c>
      <c r="AL1111">
        <v>1</v>
      </c>
      <c r="AM1111" t="s">
        <v>55</v>
      </c>
      <c r="AN1111" t="s">
        <v>56</v>
      </c>
      <c r="AP1111">
        <v>1</v>
      </c>
      <c r="AQ1111" t="s">
        <v>57</v>
      </c>
      <c r="AR1111">
        <v>0</v>
      </c>
      <c r="AW1111" t="s">
        <v>58</v>
      </c>
      <c r="AX1111">
        <v>0</v>
      </c>
      <c r="AY1111">
        <v>2</v>
      </c>
      <c r="AZ1111">
        <v>0.7</v>
      </c>
      <c r="BA1111">
        <v>0.7</v>
      </c>
      <c r="BB1111" t="s">
        <v>59</v>
      </c>
    </row>
    <row r="1112" spans="1:54" x14ac:dyDescent="0.2">
      <c r="A1112" s="4" t="str">
        <f>VLOOKUP(F1112,'Matching-Tabelle'!$A$57:$B$61,2,FALSE)</f>
        <v>claudio.goetz@tkb.ch</v>
      </c>
      <c r="B1112" s="4" t="str">
        <f>VLOOKUP(J1112,'Matching-Tabelle'!$A$1:$B$52,2,FALSE)</f>
        <v>WPI Führung</v>
      </c>
      <c r="C1112" s="4">
        <v>0.4</v>
      </c>
      <c r="D1112" s="4" t="s">
        <v>1053</v>
      </c>
      <c r="E1112" s="5">
        <v>42403</v>
      </c>
      <c r="F1112" t="s">
        <v>873</v>
      </c>
      <c r="G1112" t="s">
        <v>874</v>
      </c>
      <c r="H1112" t="s">
        <v>875</v>
      </c>
      <c r="I1112" s="1"/>
      <c r="J1112">
        <v>26</v>
      </c>
      <c r="K1112" t="s">
        <v>130</v>
      </c>
      <c r="L1112" t="s">
        <v>131</v>
      </c>
      <c r="M1112">
        <v>990001</v>
      </c>
      <c r="N1112" t="s">
        <v>51</v>
      </c>
      <c r="O1112">
        <v>0.4</v>
      </c>
      <c r="Q1112">
        <v>0.4</v>
      </c>
      <c r="S1112" t="s">
        <v>1053</v>
      </c>
      <c r="AE1112">
        <v>12</v>
      </c>
      <c r="AF1112">
        <v>7.6</v>
      </c>
      <c r="AG1112">
        <v>5</v>
      </c>
      <c r="AH1112" t="s">
        <v>53</v>
      </c>
      <c r="AI1112" t="s">
        <v>54</v>
      </c>
      <c r="AJ1112">
        <v>2</v>
      </c>
      <c r="AK1112">
        <v>1</v>
      </c>
      <c r="AL1112">
        <v>1</v>
      </c>
      <c r="AM1112" t="s">
        <v>55</v>
      </c>
      <c r="AN1112" t="s">
        <v>56</v>
      </c>
      <c r="AP1112">
        <v>1</v>
      </c>
      <c r="AQ1112" t="s">
        <v>57</v>
      </c>
      <c r="AR1112">
        <v>0</v>
      </c>
      <c r="AW1112" t="s">
        <v>58</v>
      </c>
      <c r="AX1112">
        <v>0</v>
      </c>
      <c r="AY1112">
        <v>2</v>
      </c>
      <c r="AZ1112">
        <v>0.4</v>
      </c>
      <c r="BA1112">
        <v>0.4</v>
      </c>
      <c r="BB1112" t="s">
        <v>59</v>
      </c>
    </row>
    <row r="1113" spans="1:54" x14ac:dyDescent="0.2">
      <c r="A1113" s="4" t="str">
        <f>VLOOKUP(F1113,'Matching-Tabelle'!$A$57:$B$61,2,FALSE)</f>
        <v>claudio.goetz@tkb.ch</v>
      </c>
      <c r="B1113" s="4" t="str">
        <f>VLOOKUP(J1113,'Matching-Tabelle'!$A$1:$B$52,2,FALSE)</f>
        <v>WPI CTB</v>
      </c>
      <c r="C1113" s="4">
        <v>0.1</v>
      </c>
      <c r="D1113" s="4" t="s">
        <v>1054</v>
      </c>
      <c r="E1113" s="5">
        <v>42403</v>
      </c>
      <c r="F1113" t="s">
        <v>873</v>
      </c>
      <c r="G1113" t="s">
        <v>874</v>
      </c>
      <c r="H1113" t="s">
        <v>875</v>
      </c>
      <c r="I1113" s="1"/>
      <c r="J1113">
        <v>922</v>
      </c>
      <c r="K1113" t="s">
        <v>134</v>
      </c>
      <c r="L1113" t="s">
        <v>135</v>
      </c>
      <c r="M1113">
        <v>990001</v>
      </c>
      <c r="N1113" t="s">
        <v>51</v>
      </c>
      <c r="O1113">
        <v>0.1</v>
      </c>
      <c r="Q1113">
        <v>0.1</v>
      </c>
      <c r="S1113" t="s">
        <v>1054</v>
      </c>
      <c r="AE1113">
        <v>12</v>
      </c>
      <c r="AF1113">
        <v>7.6</v>
      </c>
      <c r="AG1113">
        <v>5</v>
      </c>
      <c r="AH1113" t="s">
        <v>53</v>
      </c>
      <c r="AI1113" t="s">
        <v>54</v>
      </c>
      <c r="AJ1113">
        <v>2</v>
      </c>
      <c r="AK1113">
        <v>1</v>
      </c>
      <c r="AL1113">
        <v>1</v>
      </c>
      <c r="AM1113" t="s">
        <v>55</v>
      </c>
      <c r="AN1113" t="s">
        <v>56</v>
      </c>
      <c r="AP1113">
        <v>1</v>
      </c>
      <c r="AQ1113" t="s">
        <v>57</v>
      </c>
      <c r="AR1113">
        <v>0</v>
      </c>
      <c r="AW1113" t="s">
        <v>58</v>
      </c>
      <c r="AX1113">
        <v>0</v>
      </c>
      <c r="AY1113">
        <v>2</v>
      </c>
      <c r="AZ1113">
        <v>0.1</v>
      </c>
      <c r="BA1113">
        <v>0.1</v>
      </c>
      <c r="BB1113" t="s">
        <v>59</v>
      </c>
    </row>
    <row r="1114" spans="1:54" x14ac:dyDescent="0.2">
      <c r="A1114" s="4" t="str">
        <f>VLOOKUP(F1114,'Matching-Tabelle'!$A$57:$B$61,2,FALSE)</f>
        <v>claudio.goetz@tkb.ch</v>
      </c>
      <c r="B1114" s="4" t="str">
        <f>VLOOKUP(J1114,'Matching-Tabelle'!$A$1:$B$52,2,FALSE)</f>
        <v>WPI RTB</v>
      </c>
      <c r="C1114" s="4">
        <v>0.2</v>
      </c>
      <c r="D1114" s="4" t="s">
        <v>1055</v>
      </c>
      <c r="E1114" s="5">
        <v>42403</v>
      </c>
      <c r="F1114" t="s">
        <v>873</v>
      </c>
      <c r="G1114" t="s">
        <v>874</v>
      </c>
      <c r="H1114" t="s">
        <v>875</v>
      </c>
      <c r="I1114" s="1"/>
      <c r="J1114">
        <v>22</v>
      </c>
      <c r="K1114" t="s">
        <v>88</v>
      </c>
      <c r="L1114" t="s">
        <v>89</v>
      </c>
      <c r="M1114">
        <v>990001</v>
      </c>
      <c r="N1114" t="s">
        <v>51</v>
      </c>
      <c r="O1114">
        <v>0.2</v>
      </c>
      <c r="Q1114">
        <v>0.2</v>
      </c>
      <c r="S1114" t="s">
        <v>1055</v>
      </c>
      <c r="AE1114">
        <v>12</v>
      </c>
      <c r="AF1114">
        <v>7.6</v>
      </c>
      <c r="AG1114">
        <v>5</v>
      </c>
      <c r="AH1114" t="s">
        <v>53</v>
      </c>
      <c r="AI1114" t="s">
        <v>54</v>
      </c>
      <c r="AJ1114">
        <v>2</v>
      </c>
      <c r="AK1114">
        <v>1</v>
      </c>
      <c r="AL1114">
        <v>1</v>
      </c>
      <c r="AM1114" t="s">
        <v>55</v>
      </c>
      <c r="AN1114" t="s">
        <v>56</v>
      </c>
      <c r="AP1114">
        <v>1</v>
      </c>
      <c r="AQ1114" t="s">
        <v>57</v>
      </c>
      <c r="AR1114">
        <v>0</v>
      </c>
      <c r="AW1114" t="s">
        <v>58</v>
      </c>
      <c r="AX1114">
        <v>0</v>
      </c>
      <c r="AY1114">
        <v>2</v>
      </c>
      <c r="AZ1114">
        <v>0.2</v>
      </c>
      <c r="BA1114">
        <v>0.2</v>
      </c>
      <c r="BB1114" t="s">
        <v>59</v>
      </c>
    </row>
    <row r="1115" spans="1:54" x14ac:dyDescent="0.2">
      <c r="A1115" s="4" t="str">
        <f>VLOOKUP(F1115,'Matching-Tabelle'!$A$57:$B$61,2,FALSE)</f>
        <v>claudio.goetz@tkb.ch</v>
      </c>
      <c r="B1115" s="4" t="str">
        <f>VLOOKUP(J1115,'Matching-Tabelle'!$A$1:$B$52,2,FALSE)</f>
        <v>WPI RTB</v>
      </c>
      <c r="C1115" s="4">
        <v>0.3</v>
      </c>
      <c r="D1115" s="4" t="s">
        <v>1056</v>
      </c>
      <c r="E1115" s="5">
        <v>42403</v>
      </c>
      <c r="F1115" t="s">
        <v>873</v>
      </c>
      <c r="G1115" t="s">
        <v>874</v>
      </c>
      <c r="H1115" t="s">
        <v>875</v>
      </c>
      <c r="I1115" s="1"/>
      <c r="J1115">
        <v>22</v>
      </c>
      <c r="K1115" t="s">
        <v>88</v>
      </c>
      <c r="L1115" t="s">
        <v>89</v>
      </c>
      <c r="M1115">
        <v>990001</v>
      </c>
      <c r="N1115" t="s">
        <v>51</v>
      </c>
      <c r="O1115">
        <v>0.3</v>
      </c>
      <c r="Q1115">
        <v>0.3</v>
      </c>
      <c r="S1115" t="s">
        <v>1056</v>
      </c>
      <c r="AE1115">
        <v>12</v>
      </c>
      <c r="AF1115">
        <v>7.6</v>
      </c>
      <c r="AG1115">
        <v>5</v>
      </c>
      <c r="AH1115" t="s">
        <v>53</v>
      </c>
      <c r="AI1115" t="s">
        <v>54</v>
      </c>
      <c r="AJ1115">
        <v>2</v>
      </c>
      <c r="AK1115">
        <v>1</v>
      </c>
      <c r="AL1115">
        <v>1</v>
      </c>
      <c r="AM1115" t="s">
        <v>55</v>
      </c>
      <c r="AN1115" t="s">
        <v>56</v>
      </c>
      <c r="AP1115">
        <v>1</v>
      </c>
      <c r="AQ1115" t="s">
        <v>57</v>
      </c>
      <c r="AR1115">
        <v>0</v>
      </c>
      <c r="AW1115" t="s">
        <v>58</v>
      </c>
      <c r="AX1115">
        <v>0</v>
      </c>
      <c r="AY1115">
        <v>2</v>
      </c>
      <c r="AZ1115">
        <v>0.3</v>
      </c>
      <c r="BA1115">
        <v>0.3</v>
      </c>
      <c r="BB1115" t="s">
        <v>59</v>
      </c>
    </row>
    <row r="1116" spans="1:54" x14ac:dyDescent="0.2">
      <c r="A1116" s="4" t="str">
        <f>VLOOKUP(F1116,'Matching-Tabelle'!$A$57:$B$61,2,FALSE)</f>
        <v>claudio.goetz@tkb.ch</v>
      </c>
      <c r="B1116" s="4" t="str">
        <f>VLOOKUP(J1116,'Matching-Tabelle'!$A$1:$B$52,2,FALSE)</f>
        <v>Proj. Optima</v>
      </c>
      <c r="C1116" s="4">
        <v>0.2</v>
      </c>
      <c r="D1116" s="4" t="s">
        <v>1057</v>
      </c>
      <c r="E1116" s="5">
        <v>42403</v>
      </c>
      <c r="F1116" t="s">
        <v>873</v>
      </c>
      <c r="G1116" t="s">
        <v>874</v>
      </c>
      <c r="H1116" t="s">
        <v>875</v>
      </c>
      <c r="I1116" s="1"/>
      <c r="J1116">
        <v>211</v>
      </c>
      <c r="K1116" t="s">
        <v>79</v>
      </c>
      <c r="L1116" t="s">
        <v>80</v>
      </c>
      <c r="M1116">
        <v>990001</v>
      </c>
      <c r="N1116" t="s">
        <v>51</v>
      </c>
      <c r="O1116">
        <v>0.2</v>
      </c>
      <c r="Q1116">
        <v>0.2</v>
      </c>
      <c r="S1116" t="s">
        <v>1057</v>
      </c>
      <c r="AE1116">
        <v>12</v>
      </c>
      <c r="AF1116">
        <v>7.6</v>
      </c>
      <c r="AG1116">
        <v>5</v>
      </c>
      <c r="AH1116" t="s">
        <v>53</v>
      </c>
      <c r="AI1116" t="s">
        <v>54</v>
      </c>
      <c r="AJ1116">
        <v>2</v>
      </c>
      <c r="AK1116">
        <v>1</v>
      </c>
      <c r="AL1116">
        <v>1</v>
      </c>
      <c r="AM1116" t="s">
        <v>55</v>
      </c>
      <c r="AN1116" t="s">
        <v>56</v>
      </c>
      <c r="AP1116">
        <v>1</v>
      </c>
      <c r="AQ1116" t="s">
        <v>57</v>
      </c>
      <c r="AR1116">
        <v>0</v>
      </c>
      <c r="AW1116" t="s">
        <v>58</v>
      </c>
      <c r="AX1116">
        <v>0</v>
      </c>
      <c r="AY1116">
        <v>2</v>
      </c>
      <c r="AZ1116">
        <v>0.2</v>
      </c>
      <c r="BA1116">
        <v>0.2</v>
      </c>
      <c r="BB1116" t="s">
        <v>59</v>
      </c>
    </row>
    <row r="1117" spans="1:54" x14ac:dyDescent="0.2">
      <c r="A1117" s="4" t="str">
        <f>VLOOKUP(F1117,'Matching-Tabelle'!$A$57:$B$61,2,FALSE)</f>
        <v>claudio.goetz@tkb.ch</v>
      </c>
      <c r="B1117" s="4" t="str">
        <f>VLOOKUP(J1117,'Matching-Tabelle'!$A$1:$B$52,2,FALSE)</f>
        <v>WPI RTB</v>
      </c>
      <c r="C1117" s="4">
        <v>0.6</v>
      </c>
      <c r="D1117" s="4" t="s">
        <v>1058</v>
      </c>
      <c r="E1117" s="5">
        <v>42404</v>
      </c>
      <c r="F1117" t="s">
        <v>873</v>
      </c>
      <c r="G1117" t="s">
        <v>874</v>
      </c>
      <c r="H1117" t="s">
        <v>875</v>
      </c>
      <c r="I1117" s="1"/>
      <c r="J1117">
        <v>22</v>
      </c>
      <c r="K1117" t="s">
        <v>88</v>
      </c>
      <c r="L1117" t="s">
        <v>89</v>
      </c>
      <c r="M1117">
        <v>990001</v>
      </c>
      <c r="N1117" t="s">
        <v>51</v>
      </c>
      <c r="O1117">
        <v>0.6</v>
      </c>
      <c r="Q1117">
        <v>0.6</v>
      </c>
      <c r="S1117" t="s">
        <v>1058</v>
      </c>
      <c r="AE1117">
        <v>12</v>
      </c>
      <c r="AF1117">
        <v>7.6</v>
      </c>
      <c r="AG1117">
        <v>5</v>
      </c>
      <c r="AH1117" t="s">
        <v>53</v>
      </c>
      <c r="AI1117" t="s">
        <v>54</v>
      </c>
      <c r="AJ1117">
        <v>2</v>
      </c>
      <c r="AK1117">
        <v>1</v>
      </c>
      <c r="AL1117">
        <v>1</v>
      </c>
      <c r="AM1117" t="s">
        <v>55</v>
      </c>
      <c r="AN1117" t="s">
        <v>56</v>
      </c>
      <c r="AP1117">
        <v>1</v>
      </c>
      <c r="AQ1117" t="s">
        <v>57</v>
      </c>
      <c r="AR1117">
        <v>0</v>
      </c>
      <c r="AW1117" t="s">
        <v>58</v>
      </c>
      <c r="AX1117">
        <v>0</v>
      </c>
      <c r="AY1117">
        <v>2</v>
      </c>
      <c r="AZ1117">
        <v>0.6</v>
      </c>
      <c r="BA1117">
        <v>0.6</v>
      </c>
      <c r="BB1117" t="s">
        <v>59</v>
      </c>
    </row>
    <row r="1118" spans="1:54" x14ac:dyDescent="0.2">
      <c r="A1118" s="4" t="str">
        <f>VLOOKUP(F1118,'Matching-Tabelle'!$A$57:$B$61,2,FALSE)</f>
        <v>claudio.goetz@tkb.ch</v>
      </c>
      <c r="B1118" s="4" t="str">
        <f>VLOOKUP(J1118,'Matching-Tabelle'!$A$1:$B$52,2,FALSE)</f>
        <v>WPI CTB</v>
      </c>
      <c r="C1118" s="4">
        <v>1.9</v>
      </c>
      <c r="D1118" s="4" t="s">
        <v>1059</v>
      </c>
      <c r="E1118" s="5">
        <v>42404</v>
      </c>
      <c r="F1118" t="s">
        <v>873</v>
      </c>
      <c r="G1118" t="s">
        <v>874</v>
      </c>
      <c r="H1118" t="s">
        <v>875</v>
      </c>
      <c r="I1118" s="1"/>
      <c r="J1118">
        <v>922</v>
      </c>
      <c r="K1118" t="s">
        <v>134</v>
      </c>
      <c r="L1118" t="s">
        <v>135</v>
      </c>
      <c r="M1118">
        <v>990001</v>
      </c>
      <c r="N1118" t="s">
        <v>51</v>
      </c>
      <c r="O1118">
        <v>1.9</v>
      </c>
      <c r="Q1118">
        <v>1.9</v>
      </c>
      <c r="S1118" t="s">
        <v>1059</v>
      </c>
      <c r="AE1118">
        <v>12</v>
      </c>
      <c r="AF1118">
        <v>7.6</v>
      </c>
      <c r="AG1118">
        <v>5</v>
      </c>
      <c r="AH1118" t="s">
        <v>53</v>
      </c>
      <c r="AI1118" t="s">
        <v>54</v>
      </c>
      <c r="AJ1118">
        <v>2</v>
      </c>
      <c r="AK1118">
        <v>1</v>
      </c>
      <c r="AL1118">
        <v>1</v>
      </c>
      <c r="AM1118" t="s">
        <v>55</v>
      </c>
      <c r="AN1118" t="s">
        <v>56</v>
      </c>
      <c r="AP1118">
        <v>1</v>
      </c>
      <c r="AQ1118" t="s">
        <v>57</v>
      </c>
      <c r="AR1118">
        <v>0</v>
      </c>
      <c r="AW1118" t="s">
        <v>58</v>
      </c>
      <c r="AX1118">
        <v>0</v>
      </c>
      <c r="AY1118">
        <v>2</v>
      </c>
      <c r="AZ1118">
        <v>1.9</v>
      </c>
      <c r="BA1118">
        <v>1.9</v>
      </c>
      <c r="BB1118" t="s">
        <v>59</v>
      </c>
    </row>
    <row r="1119" spans="1:54" x14ac:dyDescent="0.2">
      <c r="A1119" s="4" t="str">
        <f>VLOOKUP(F1119,'Matching-Tabelle'!$A$57:$B$61,2,FALSE)</f>
        <v>claudio.goetz@tkb.ch</v>
      </c>
      <c r="B1119" s="4" t="str">
        <f>VLOOKUP(J1119,'Matching-Tabelle'!$A$1:$B$52,2,FALSE)</f>
        <v>Proj. Optima</v>
      </c>
      <c r="C1119" s="4">
        <v>0.5</v>
      </c>
      <c r="D1119" s="4" t="s">
        <v>1060</v>
      </c>
      <c r="E1119" s="5">
        <v>42404</v>
      </c>
      <c r="F1119" t="s">
        <v>873</v>
      </c>
      <c r="G1119" t="s">
        <v>874</v>
      </c>
      <c r="H1119" t="s">
        <v>875</v>
      </c>
      <c r="I1119" s="1"/>
      <c r="J1119">
        <v>211</v>
      </c>
      <c r="K1119" t="s">
        <v>79</v>
      </c>
      <c r="L1119" t="s">
        <v>80</v>
      </c>
      <c r="M1119">
        <v>990001</v>
      </c>
      <c r="N1119" t="s">
        <v>51</v>
      </c>
      <c r="O1119">
        <v>0.5</v>
      </c>
      <c r="Q1119">
        <v>0.5</v>
      </c>
      <c r="S1119" t="s">
        <v>1060</v>
      </c>
      <c r="AE1119">
        <v>12</v>
      </c>
      <c r="AF1119">
        <v>7.6</v>
      </c>
      <c r="AG1119">
        <v>5</v>
      </c>
      <c r="AH1119" t="s">
        <v>53</v>
      </c>
      <c r="AI1119" t="s">
        <v>54</v>
      </c>
      <c r="AJ1119">
        <v>2</v>
      </c>
      <c r="AK1119">
        <v>1</v>
      </c>
      <c r="AL1119">
        <v>1</v>
      </c>
      <c r="AM1119" t="s">
        <v>55</v>
      </c>
      <c r="AN1119" t="s">
        <v>56</v>
      </c>
      <c r="AP1119">
        <v>1</v>
      </c>
      <c r="AQ1119" t="s">
        <v>57</v>
      </c>
      <c r="AR1119">
        <v>0</v>
      </c>
      <c r="AW1119" t="s">
        <v>58</v>
      </c>
      <c r="AX1119">
        <v>0</v>
      </c>
      <c r="AY1119">
        <v>2</v>
      </c>
      <c r="AZ1119">
        <v>0.5</v>
      </c>
      <c r="BA1119">
        <v>0.5</v>
      </c>
      <c r="BB1119" t="s">
        <v>59</v>
      </c>
    </row>
    <row r="1120" spans="1:54" x14ac:dyDescent="0.2">
      <c r="A1120" s="4" t="str">
        <f>VLOOKUP(F1120,'Matching-Tabelle'!$A$57:$B$61,2,FALSE)</f>
        <v>claudio.goetz@tkb.ch</v>
      </c>
      <c r="B1120" s="4" t="str">
        <f>VLOOKUP(J1120,'Matching-Tabelle'!$A$1:$B$52,2,FALSE)</f>
        <v>WPI CTB</v>
      </c>
      <c r="C1120" s="4">
        <v>0.1</v>
      </c>
      <c r="D1120" s="4" t="s">
        <v>1061</v>
      </c>
      <c r="E1120" s="5">
        <v>42404</v>
      </c>
      <c r="F1120" t="s">
        <v>873</v>
      </c>
      <c r="G1120" t="s">
        <v>874</v>
      </c>
      <c r="H1120" t="s">
        <v>875</v>
      </c>
      <c r="I1120" s="1"/>
      <c r="J1120">
        <v>919</v>
      </c>
      <c r="K1120" t="s">
        <v>66</v>
      </c>
      <c r="L1120" t="s">
        <v>67</v>
      </c>
      <c r="M1120">
        <v>990001</v>
      </c>
      <c r="N1120" t="s">
        <v>51</v>
      </c>
      <c r="O1120">
        <v>0.1</v>
      </c>
      <c r="Q1120">
        <v>0.1</v>
      </c>
      <c r="S1120" t="s">
        <v>1061</v>
      </c>
      <c r="AE1120">
        <v>12</v>
      </c>
      <c r="AF1120">
        <v>7.6</v>
      </c>
      <c r="AG1120">
        <v>5</v>
      </c>
      <c r="AH1120" t="s">
        <v>53</v>
      </c>
      <c r="AI1120" t="s">
        <v>54</v>
      </c>
      <c r="AJ1120">
        <v>2</v>
      </c>
      <c r="AK1120">
        <v>1</v>
      </c>
      <c r="AL1120">
        <v>1</v>
      </c>
      <c r="AM1120" t="s">
        <v>55</v>
      </c>
      <c r="AN1120" t="s">
        <v>56</v>
      </c>
      <c r="AP1120">
        <v>1</v>
      </c>
      <c r="AQ1120" t="s">
        <v>57</v>
      </c>
      <c r="AR1120">
        <v>0</v>
      </c>
      <c r="AW1120" t="s">
        <v>58</v>
      </c>
      <c r="AX1120">
        <v>0</v>
      </c>
      <c r="AY1120">
        <v>2</v>
      </c>
      <c r="AZ1120">
        <v>0.1</v>
      </c>
      <c r="BA1120">
        <v>0.1</v>
      </c>
      <c r="BB1120" t="s">
        <v>59</v>
      </c>
    </row>
    <row r="1121" spans="1:54" x14ac:dyDescent="0.2">
      <c r="A1121" s="4" t="str">
        <f>VLOOKUP(F1121,'Matching-Tabelle'!$A$57:$B$61,2,FALSE)</f>
        <v>claudio.goetz@tkb.ch</v>
      </c>
      <c r="B1121" s="4" t="str">
        <f>VLOOKUP(J1121,'Matching-Tabelle'!$A$1:$B$52,2,FALSE)</f>
        <v>WPI CTB</v>
      </c>
      <c r="C1121" s="4">
        <v>0.4</v>
      </c>
      <c r="D1121" s="4" t="s">
        <v>1062</v>
      </c>
      <c r="E1121" s="5">
        <v>42404</v>
      </c>
      <c r="F1121" t="s">
        <v>873</v>
      </c>
      <c r="G1121" t="s">
        <v>874</v>
      </c>
      <c r="H1121" t="s">
        <v>875</v>
      </c>
      <c r="I1121" s="1"/>
      <c r="J1121">
        <v>919</v>
      </c>
      <c r="K1121" t="s">
        <v>66</v>
      </c>
      <c r="L1121" t="s">
        <v>67</v>
      </c>
      <c r="M1121">
        <v>990001</v>
      </c>
      <c r="N1121" t="s">
        <v>51</v>
      </c>
      <c r="O1121">
        <v>0.4</v>
      </c>
      <c r="Q1121">
        <v>0.4</v>
      </c>
      <c r="S1121" t="s">
        <v>1062</v>
      </c>
      <c r="AE1121">
        <v>12</v>
      </c>
      <c r="AF1121">
        <v>7.6</v>
      </c>
      <c r="AG1121">
        <v>5</v>
      </c>
      <c r="AH1121" t="s">
        <v>53</v>
      </c>
      <c r="AI1121" t="s">
        <v>54</v>
      </c>
      <c r="AJ1121">
        <v>2</v>
      </c>
      <c r="AK1121">
        <v>1</v>
      </c>
      <c r="AL1121">
        <v>1</v>
      </c>
      <c r="AM1121" t="s">
        <v>55</v>
      </c>
      <c r="AN1121" t="s">
        <v>56</v>
      </c>
      <c r="AP1121">
        <v>1</v>
      </c>
      <c r="AQ1121" t="s">
        <v>57</v>
      </c>
      <c r="AR1121">
        <v>0</v>
      </c>
      <c r="AW1121" t="s">
        <v>58</v>
      </c>
      <c r="AX1121">
        <v>0</v>
      </c>
      <c r="AY1121">
        <v>2</v>
      </c>
      <c r="AZ1121">
        <v>0.4</v>
      </c>
      <c r="BA1121">
        <v>0.4</v>
      </c>
      <c r="BB1121" t="s">
        <v>59</v>
      </c>
    </row>
    <row r="1122" spans="1:54" x14ac:dyDescent="0.2">
      <c r="A1122" s="4" t="str">
        <f>VLOOKUP(F1122,'Matching-Tabelle'!$A$57:$B$61,2,FALSE)</f>
        <v>claudio.goetz@tkb.ch</v>
      </c>
      <c r="B1122" s="4" t="str">
        <f>VLOOKUP(J1122,'Matching-Tabelle'!$A$1:$B$52,2,FALSE)</f>
        <v>WPI CTB</v>
      </c>
      <c r="C1122" s="4">
        <v>0.2</v>
      </c>
      <c r="D1122" s="4" t="s">
        <v>1063</v>
      </c>
      <c r="E1122" s="5">
        <v>42404</v>
      </c>
      <c r="F1122" t="s">
        <v>873</v>
      </c>
      <c r="G1122" t="s">
        <v>874</v>
      </c>
      <c r="H1122" t="s">
        <v>875</v>
      </c>
      <c r="I1122" s="1"/>
      <c r="J1122">
        <v>925</v>
      </c>
      <c r="K1122" t="s">
        <v>49</v>
      </c>
      <c r="L1122" t="s">
        <v>50</v>
      </c>
      <c r="M1122">
        <v>990001</v>
      </c>
      <c r="N1122" t="s">
        <v>51</v>
      </c>
      <c r="O1122">
        <v>0.2</v>
      </c>
      <c r="Q1122">
        <v>0.2</v>
      </c>
      <c r="S1122" t="s">
        <v>1063</v>
      </c>
      <c r="AE1122">
        <v>12</v>
      </c>
      <c r="AF1122">
        <v>7.6</v>
      </c>
      <c r="AG1122">
        <v>5</v>
      </c>
      <c r="AH1122" t="s">
        <v>53</v>
      </c>
      <c r="AI1122" t="s">
        <v>54</v>
      </c>
      <c r="AJ1122">
        <v>2</v>
      </c>
      <c r="AK1122">
        <v>1</v>
      </c>
      <c r="AL1122">
        <v>1</v>
      </c>
      <c r="AM1122" t="s">
        <v>55</v>
      </c>
      <c r="AN1122" t="s">
        <v>56</v>
      </c>
      <c r="AP1122">
        <v>1</v>
      </c>
      <c r="AQ1122" t="s">
        <v>57</v>
      </c>
      <c r="AR1122">
        <v>0</v>
      </c>
      <c r="AW1122" t="s">
        <v>58</v>
      </c>
      <c r="AX1122">
        <v>0</v>
      </c>
      <c r="AY1122">
        <v>2</v>
      </c>
      <c r="AZ1122">
        <v>0.2</v>
      </c>
      <c r="BA1122">
        <v>0.2</v>
      </c>
      <c r="BB1122" t="s">
        <v>59</v>
      </c>
    </row>
    <row r="1123" spans="1:54" x14ac:dyDescent="0.2">
      <c r="A1123" s="4" t="str">
        <f>VLOOKUP(F1123,'Matching-Tabelle'!$A$57:$B$61,2,FALSE)</f>
        <v>claudio.goetz@tkb.ch</v>
      </c>
      <c r="B1123" s="4" t="str">
        <f>VLOOKUP(J1123,'Matching-Tabelle'!$A$1:$B$52,2,FALSE)</f>
        <v>WPI CTB</v>
      </c>
      <c r="C1123" s="4">
        <v>2.6</v>
      </c>
      <c r="D1123" s="4" t="s">
        <v>1064</v>
      </c>
      <c r="E1123" s="5">
        <v>42404</v>
      </c>
      <c r="F1123" t="s">
        <v>873</v>
      </c>
      <c r="G1123" t="s">
        <v>874</v>
      </c>
      <c r="H1123" t="s">
        <v>875</v>
      </c>
      <c r="I1123" s="1"/>
      <c r="J1123">
        <v>927</v>
      </c>
      <c r="K1123" t="s">
        <v>99</v>
      </c>
      <c r="L1123" t="s">
        <v>100</v>
      </c>
      <c r="M1123">
        <v>990001</v>
      </c>
      <c r="N1123" t="s">
        <v>51</v>
      </c>
      <c r="O1123">
        <v>2.6</v>
      </c>
      <c r="Q1123">
        <v>2.6</v>
      </c>
      <c r="S1123" t="s">
        <v>1064</v>
      </c>
      <c r="AE1123">
        <v>12</v>
      </c>
      <c r="AF1123">
        <v>7.6</v>
      </c>
      <c r="AG1123">
        <v>5</v>
      </c>
      <c r="AH1123" t="s">
        <v>53</v>
      </c>
      <c r="AI1123" t="s">
        <v>54</v>
      </c>
      <c r="AJ1123">
        <v>2</v>
      </c>
      <c r="AK1123">
        <v>1</v>
      </c>
      <c r="AL1123">
        <v>1</v>
      </c>
      <c r="AM1123" t="s">
        <v>55</v>
      </c>
      <c r="AN1123" t="s">
        <v>56</v>
      </c>
      <c r="AP1123">
        <v>1</v>
      </c>
      <c r="AQ1123" t="s">
        <v>57</v>
      </c>
      <c r="AR1123">
        <v>0</v>
      </c>
      <c r="AW1123" t="s">
        <v>58</v>
      </c>
      <c r="AX1123">
        <v>0</v>
      </c>
      <c r="AY1123">
        <v>2</v>
      </c>
      <c r="AZ1123">
        <v>2.6</v>
      </c>
      <c r="BA1123">
        <v>2.6</v>
      </c>
      <c r="BB1123" t="s">
        <v>59</v>
      </c>
    </row>
    <row r="1124" spans="1:54" x14ac:dyDescent="0.2">
      <c r="A1124" s="4" t="str">
        <f>VLOOKUP(F1124,'Matching-Tabelle'!$A$57:$B$61,2,FALSE)</f>
        <v>claudio.goetz@tkb.ch</v>
      </c>
      <c r="B1124" s="4" t="str">
        <f>VLOOKUP(J1124,'Matching-Tabelle'!$A$1:$B$52,2,FALSE)</f>
        <v>WPI RTB</v>
      </c>
      <c r="C1124" s="4">
        <v>0.2</v>
      </c>
      <c r="D1124" s="4" t="s">
        <v>1065</v>
      </c>
      <c r="E1124" s="5">
        <v>42404</v>
      </c>
      <c r="F1124" t="s">
        <v>873</v>
      </c>
      <c r="G1124" t="s">
        <v>874</v>
      </c>
      <c r="H1124" t="s">
        <v>875</v>
      </c>
      <c r="I1124" s="1"/>
      <c r="J1124">
        <v>28</v>
      </c>
      <c r="K1124" t="s">
        <v>111</v>
      </c>
      <c r="L1124" t="s">
        <v>112</v>
      </c>
      <c r="M1124">
        <v>990001</v>
      </c>
      <c r="N1124" t="s">
        <v>51</v>
      </c>
      <c r="O1124">
        <v>0.2</v>
      </c>
      <c r="Q1124">
        <v>0.2</v>
      </c>
      <c r="S1124" t="s">
        <v>1065</v>
      </c>
      <c r="AE1124">
        <v>12</v>
      </c>
      <c r="AF1124">
        <v>7.6</v>
      </c>
      <c r="AG1124">
        <v>5</v>
      </c>
      <c r="AH1124" t="s">
        <v>53</v>
      </c>
      <c r="AI1124" t="s">
        <v>54</v>
      </c>
      <c r="AJ1124">
        <v>2</v>
      </c>
      <c r="AK1124">
        <v>1</v>
      </c>
      <c r="AL1124">
        <v>1</v>
      </c>
      <c r="AM1124" t="s">
        <v>55</v>
      </c>
      <c r="AN1124" t="s">
        <v>56</v>
      </c>
      <c r="AP1124">
        <v>1</v>
      </c>
      <c r="AQ1124" t="s">
        <v>57</v>
      </c>
      <c r="AR1124">
        <v>0</v>
      </c>
      <c r="AW1124" t="s">
        <v>58</v>
      </c>
      <c r="AX1124">
        <v>0</v>
      </c>
      <c r="AY1124">
        <v>2</v>
      </c>
      <c r="AZ1124">
        <v>0.2</v>
      </c>
      <c r="BA1124">
        <v>0.2</v>
      </c>
      <c r="BB1124" t="s">
        <v>59</v>
      </c>
    </row>
    <row r="1125" spans="1:54" x14ac:dyDescent="0.2">
      <c r="A1125" s="4" t="str">
        <f>VLOOKUP(F1125,'Matching-Tabelle'!$A$57:$B$61,2,FALSE)</f>
        <v>claudio.goetz@tkb.ch</v>
      </c>
      <c r="B1125" s="4" t="str">
        <f>VLOOKUP(J1125,'Matching-Tabelle'!$A$1:$B$52,2,FALSE)</f>
        <v>WPI RTB</v>
      </c>
      <c r="C1125" s="4">
        <v>0.3</v>
      </c>
      <c r="D1125" s="4" t="s">
        <v>1066</v>
      </c>
      <c r="E1125" s="5">
        <v>42404</v>
      </c>
      <c r="F1125" t="s">
        <v>873</v>
      </c>
      <c r="G1125" t="s">
        <v>874</v>
      </c>
      <c r="H1125" t="s">
        <v>875</v>
      </c>
      <c r="I1125" s="1"/>
      <c r="J1125">
        <v>25</v>
      </c>
      <c r="K1125" t="s">
        <v>192</v>
      </c>
      <c r="L1125" t="s">
        <v>193</v>
      </c>
      <c r="M1125">
        <v>990001</v>
      </c>
      <c r="N1125" t="s">
        <v>51</v>
      </c>
      <c r="O1125">
        <v>0.3</v>
      </c>
      <c r="Q1125">
        <v>0.3</v>
      </c>
      <c r="S1125" t="s">
        <v>1066</v>
      </c>
      <c r="AE1125">
        <v>12</v>
      </c>
      <c r="AF1125">
        <v>7.6</v>
      </c>
      <c r="AG1125">
        <v>5</v>
      </c>
      <c r="AH1125" t="s">
        <v>53</v>
      </c>
      <c r="AI1125" t="s">
        <v>54</v>
      </c>
      <c r="AJ1125">
        <v>2</v>
      </c>
      <c r="AK1125">
        <v>1</v>
      </c>
      <c r="AL1125">
        <v>1</v>
      </c>
      <c r="AM1125" t="s">
        <v>55</v>
      </c>
      <c r="AN1125" t="s">
        <v>56</v>
      </c>
      <c r="AP1125">
        <v>1</v>
      </c>
      <c r="AQ1125" t="s">
        <v>57</v>
      </c>
      <c r="AR1125">
        <v>0</v>
      </c>
      <c r="AW1125" t="s">
        <v>58</v>
      </c>
      <c r="AX1125">
        <v>0</v>
      </c>
      <c r="AY1125">
        <v>2</v>
      </c>
      <c r="AZ1125">
        <v>0.3</v>
      </c>
      <c r="BA1125">
        <v>0.3</v>
      </c>
      <c r="BB1125" t="s">
        <v>59</v>
      </c>
    </row>
    <row r="1126" spans="1:54" x14ac:dyDescent="0.2">
      <c r="A1126" s="4" t="str">
        <f>VLOOKUP(F1126,'Matching-Tabelle'!$A$57:$B$61,2,FALSE)</f>
        <v>claudio.goetz@tkb.ch</v>
      </c>
      <c r="B1126" s="4" t="str">
        <f>VLOOKUP(J1126,'Matching-Tabelle'!$A$1:$B$52,2,FALSE)</f>
        <v>Proj. Optima</v>
      </c>
      <c r="C1126" s="4">
        <v>1.5</v>
      </c>
      <c r="D1126" s="4" t="s">
        <v>1067</v>
      </c>
      <c r="E1126" s="5">
        <v>42404</v>
      </c>
      <c r="F1126" t="s">
        <v>873</v>
      </c>
      <c r="G1126" t="s">
        <v>874</v>
      </c>
      <c r="H1126" t="s">
        <v>875</v>
      </c>
      <c r="I1126" s="1"/>
      <c r="J1126">
        <v>211</v>
      </c>
      <c r="K1126" t="s">
        <v>79</v>
      </c>
      <c r="L1126" t="s">
        <v>80</v>
      </c>
      <c r="M1126">
        <v>990001</v>
      </c>
      <c r="N1126" t="s">
        <v>51</v>
      </c>
      <c r="O1126">
        <v>1.5</v>
      </c>
      <c r="Q1126">
        <v>1.5</v>
      </c>
      <c r="S1126" t="s">
        <v>1067</v>
      </c>
      <c r="AE1126">
        <v>12</v>
      </c>
      <c r="AF1126">
        <v>7.6</v>
      </c>
      <c r="AG1126">
        <v>5</v>
      </c>
      <c r="AH1126" t="s">
        <v>53</v>
      </c>
      <c r="AI1126" t="s">
        <v>54</v>
      </c>
      <c r="AJ1126">
        <v>2</v>
      </c>
      <c r="AK1126">
        <v>1</v>
      </c>
      <c r="AL1126">
        <v>1</v>
      </c>
      <c r="AM1126" t="s">
        <v>55</v>
      </c>
      <c r="AN1126" t="s">
        <v>56</v>
      </c>
      <c r="AP1126">
        <v>1</v>
      </c>
      <c r="AQ1126" t="s">
        <v>57</v>
      </c>
      <c r="AR1126">
        <v>0</v>
      </c>
      <c r="AW1126" t="s">
        <v>58</v>
      </c>
      <c r="AX1126">
        <v>0</v>
      </c>
      <c r="AY1126">
        <v>2</v>
      </c>
      <c r="AZ1126">
        <v>1.5</v>
      </c>
      <c r="BA1126">
        <v>1.5</v>
      </c>
      <c r="BB1126" t="s">
        <v>59</v>
      </c>
    </row>
    <row r="1127" spans="1:54" x14ac:dyDescent="0.2">
      <c r="A1127" s="4" t="str">
        <f>VLOOKUP(F1127,'Matching-Tabelle'!$A$57:$B$61,2,FALSE)</f>
        <v>claudio.goetz@tkb.ch</v>
      </c>
      <c r="B1127" s="4" t="str">
        <f>VLOOKUP(J1127,'Matching-Tabelle'!$A$1:$B$52,2,FALSE)</f>
        <v>WPI CTB</v>
      </c>
      <c r="C1127" s="4">
        <v>0.2</v>
      </c>
      <c r="D1127" s="4" t="s">
        <v>1068</v>
      </c>
      <c r="E1127" s="5">
        <v>42404</v>
      </c>
      <c r="F1127" t="s">
        <v>873</v>
      </c>
      <c r="G1127" t="s">
        <v>874</v>
      </c>
      <c r="H1127" t="s">
        <v>875</v>
      </c>
      <c r="I1127" s="1"/>
      <c r="J1127">
        <v>925</v>
      </c>
      <c r="K1127" t="s">
        <v>49</v>
      </c>
      <c r="L1127" t="s">
        <v>50</v>
      </c>
      <c r="M1127">
        <v>990001</v>
      </c>
      <c r="N1127" t="s">
        <v>51</v>
      </c>
      <c r="O1127">
        <v>0.2</v>
      </c>
      <c r="Q1127">
        <v>0.2</v>
      </c>
      <c r="S1127" t="s">
        <v>1068</v>
      </c>
      <c r="AE1127">
        <v>12</v>
      </c>
      <c r="AF1127">
        <v>7.6</v>
      </c>
      <c r="AG1127">
        <v>5</v>
      </c>
      <c r="AH1127" t="s">
        <v>53</v>
      </c>
      <c r="AI1127" t="s">
        <v>54</v>
      </c>
      <c r="AJ1127">
        <v>2</v>
      </c>
      <c r="AK1127">
        <v>1</v>
      </c>
      <c r="AL1127">
        <v>1</v>
      </c>
      <c r="AM1127" t="s">
        <v>55</v>
      </c>
      <c r="AN1127" t="s">
        <v>56</v>
      </c>
      <c r="AP1127">
        <v>1</v>
      </c>
      <c r="AQ1127" t="s">
        <v>57</v>
      </c>
      <c r="AR1127">
        <v>0</v>
      </c>
      <c r="AW1127" t="s">
        <v>58</v>
      </c>
      <c r="AX1127">
        <v>0</v>
      </c>
      <c r="AY1127">
        <v>2</v>
      </c>
      <c r="AZ1127">
        <v>0.2</v>
      </c>
      <c r="BA1127">
        <v>0.2</v>
      </c>
      <c r="BB1127" t="s">
        <v>59</v>
      </c>
    </row>
    <row r="1128" spans="1:54" x14ac:dyDescent="0.2">
      <c r="A1128" s="4" t="str">
        <f>VLOOKUP(F1128,'Matching-Tabelle'!$A$57:$B$61,2,FALSE)</f>
        <v>claudio.goetz@tkb.ch</v>
      </c>
      <c r="B1128" s="4" t="str">
        <f>VLOOKUP(J1128,'Matching-Tabelle'!$A$1:$B$52,2,FALSE)</f>
        <v>WPI RTB</v>
      </c>
      <c r="C1128" s="4">
        <v>0.5</v>
      </c>
      <c r="D1128" s="4" t="s">
        <v>1069</v>
      </c>
      <c r="E1128" s="5">
        <v>42405</v>
      </c>
      <c r="F1128" t="s">
        <v>873</v>
      </c>
      <c r="G1128" t="s">
        <v>874</v>
      </c>
      <c r="H1128" t="s">
        <v>875</v>
      </c>
      <c r="I1128" s="1"/>
      <c r="J1128">
        <v>22</v>
      </c>
      <c r="K1128" t="s">
        <v>88</v>
      </c>
      <c r="L1128" t="s">
        <v>89</v>
      </c>
      <c r="M1128">
        <v>990001</v>
      </c>
      <c r="N1128" t="s">
        <v>51</v>
      </c>
      <c r="O1128">
        <v>0.5</v>
      </c>
      <c r="Q1128">
        <v>0.5</v>
      </c>
      <c r="S1128" t="s">
        <v>1069</v>
      </c>
      <c r="AE1128">
        <v>12</v>
      </c>
      <c r="AF1128">
        <v>7.6</v>
      </c>
      <c r="AG1128">
        <v>5</v>
      </c>
      <c r="AH1128" t="s">
        <v>53</v>
      </c>
      <c r="AI1128" t="s">
        <v>54</v>
      </c>
      <c r="AJ1128">
        <v>2</v>
      </c>
      <c r="AK1128">
        <v>1</v>
      </c>
      <c r="AL1128">
        <v>1</v>
      </c>
      <c r="AM1128" t="s">
        <v>55</v>
      </c>
      <c r="AN1128" t="s">
        <v>56</v>
      </c>
      <c r="AP1128">
        <v>1</v>
      </c>
      <c r="AQ1128" t="s">
        <v>57</v>
      </c>
      <c r="AR1128">
        <v>0</v>
      </c>
      <c r="AW1128" t="s">
        <v>58</v>
      </c>
      <c r="AX1128">
        <v>0</v>
      </c>
      <c r="AY1128">
        <v>2</v>
      </c>
      <c r="AZ1128">
        <v>0.5</v>
      </c>
      <c r="BA1128">
        <v>0.5</v>
      </c>
      <c r="BB1128" t="s">
        <v>59</v>
      </c>
    </row>
    <row r="1129" spans="1:54" x14ac:dyDescent="0.2">
      <c r="A1129" s="4" t="str">
        <f>VLOOKUP(F1129,'Matching-Tabelle'!$A$57:$B$61,2,FALSE)</f>
        <v>claudio.goetz@tkb.ch</v>
      </c>
      <c r="B1129" s="4" t="str">
        <f>VLOOKUP(J1129,'Matching-Tabelle'!$A$1:$B$52,2,FALSE)</f>
        <v>WPI CTB</v>
      </c>
      <c r="C1129" s="4">
        <v>0.3</v>
      </c>
      <c r="D1129" s="4" t="s">
        <v>1070</v>
      </c>
      <c r="E1129" s="5">
        <v>42405</v>
      </c>
      <c r="F1129" t="s">
        <v>873</v>
      </c>
      <c r="G1129" t="s">
        <v>874</v>
      </c>
      <c r="H1129" t="s">
        <v>875</v>
      </c>
      <c r="I1129" s="1"/>
      <c r="J1129">
        <v>927</v>
      </c>
      <c r="K1129" t="s">
        <v>99</v>
      </c>
      <c r="L1129" t="s">
        <v>100</v>
      </c>
      <c r="M1129">
        <v>990001</v>
      </c>
      <c r="N1129" t="s">
        <v>51</v>
      </c>
      <c r="O1129">
        <v>0.3</v>
      </c>
      <c r="Q1129">
        <v>0.3</v>
      </c>
      <c r="S1129" t="s">
        <v>1070</v>
      </c>
      <c r="AE1129">
        <v>12</v>
      </c>
      <c r="AF1129">
        <v>7.6</v>
      </c>
      <c r="AG1129">
        <v>5</v>
      </c>
      <c r="AH1129" t="s">
        <v>53</v>
      </c>
      <c r="AI1129" t="s">
        <v>54</v>
      </c>
      <c r="AJ1129">
        <v>2</v>
      </c>
      <c r="AK1129">
        <v>1</v>
      </c>
      <c r="AL1129">
        <v>1</v>
      </c>
      <c r="AM1129" t="s">
        <v>55</v>
      </c>
      <c r="AN1129" t="s">
        <v>56</v>
      </c>
      <c r="AP1129">
        <v>1</v>
      </c>
      <c r="AQ1129" t="s">
        <v>57</v>
      </c>
      <c r="AR1129">
        <v>0</v>
      </c>
      <c r="AW1129" t="s">
        <v>58</v>
      </c>
      <c r="AX1129">
        <v>0</v>
      </c>
      <c r="AY1129">
        <v>2</v>
      </c>
      <c r="AZ1129">
        <v>0.3</v>
      </c>
      <c r="BA1129">
        <v>0.3</v>
      </c>
      <c r="BB1129" t="s">
        <v>59</v>
      </c>
    </row>
    <row r="1130" spans="1:54" x14ac:dyDescent="0.2">
      <c r="A1130" s="4" t="str">
        <f>VLOOKUP(F1130,'Matching-Tabelle'!$A$57:$B$61,2,FALSE)</f>
        <v>claudio.goetz@tkb.ch</v>
      </c>
      <c r="B1130" s="4" t="str">
        <f>VLOOKUP(J1130,'Matching-Tabelle'!$A$1:$B$52,2,FALSE)</f>
        <v>WPI RTB</v>
      </c>
      <c r="C1130" s="4">
        <v>0.7</v>
      </c>
      <c r="D1130" s="4" t="s">
        <v>1071</v>
      </c>
      <c r="E1130" s="5">
        <v>42405</v>
      </c>
      <c r="F1130" t="s">
        <v>873</v>
      </c>
      <c r="G1130" t="s">
        <v>874</v>
      </c>
      <c r="H1130" t="s">
        <v>875</v>
      </c>
      <c r="I1130" s="1"/>
      <c r="J1130">
        <v>24</v>
      </c>
      <c r="K1130" t="s">
        <v>73</v>
      </c>
      <c r="L1130" t="s">
        <v>74</v>
      </c>
      <c r="M1130">
        <v>990001</v>
      </c>
      <c r="N1130" t="s">
        <v>51</v>
      </c>
      <c r="O1130">
        <v>0.7</v>
      </c>
      <c r="Q1130">
        <v>0.7</v>
      </c>
      <c r="S1130" t="s">
        <v>1071</v>
      </c>
      <c r="AE1130">
        <v>12</v>
      </c>
      <c r="AF1130">
        <v>7.6</v>
      </c>
      <c r="AG1130">
        <v>5</v>
      </c>
      <c r="AH1130" t="s">
        <v>53</v>
      </c>
      <c r="AI1130" t="s">
        <v>54</v>
      </c>
      <c r="AJ1130">
        <v>2</v>
      </c>
      <c r="AK1130">
        <v>1</v>
      </c>
      <c r="AL1130">
        <v>1</v>
      </c>
      <c r="AM1130" t="s">
        <v>55</v>
      </c>
      <c r="AN1130" t="s">
        <v>56</v>
      </c>
      <c r="AP1130">
        <v>1</v>
      </c>
      <c r="AQ1130" t="s">
        <v>57</v>
      </c>
      <c r="AR1130">
        <v>0</v>
      </c>
      <c r="AW1130" t="s">
        <v>58</v>
      </c>
      <c r="AX1130">
        <v>0</v>
      </c>
      <c r="AY1130">
        <v>2</v>
      </c>
      <c r="AZ1130">
        <v>0.7</v>
      </c>
      <c r="BA1130">
        <v>0.7</v>
      </c>
      <c r="BB1130" t="s">
        <v>59</v>
      </c>
    </row>
    <row r="1131" spans="1:54" x14ac:dyDescent="0.2">
      <c r="A1131" s="4" t="str">
        <f>VLOOKUP(F1131,'Matching-Tabelle'!$A$57:$B$61,2,FALSE)</f>
        <v>claudio.goetz@tkb.ch</v>
      </c>
      <c r="B1131" s="4" t="str">
        <f>VLOOKUP(J1131,'Matching-Tabelle'!$A$1:$B$52,2,FALSE)</f>
        <v>WPI RTB</v>
      </c>
      <c r="C1131" s="4">
        <v>0.3</v>
      </c>
      <c r="D1131" s="4" t="s">
        <v>1072</v>
      </c>
      <c r="E1131" s="5">
        <v>42405</v>
      </c>
      <c r="F1131" t="s">
        <v>873</v>
      </c>
      <c r="G1131" t="s">
        <v>874</v>
      </c>
      <c r="H1131" t="s">
        <v>875</v>
      </c>
      <c r="I1131" s="1"/>
      <c r="J1131">
        <v>22</v>
      </c>
      <c r="K1131" t="s">
        <v>88</v>
      </c>
      <c r="L1131" t="s">
        <v>89</v>
      </c>
      <c r="M1131">
        <v>990001</v>
      </c>
      <c r="N1131" t="s">
        <v>51</v>
      </c>
      <c r="O1131">
        <v>0.3</v>
      </c>
      <c r="Q1131">
        <v>0.3</v>
      </c>
      <c r="S1131" t="s">
        <v>1072</v>
      </c>
      <c r="AE1131">
        <v>12</v>
      </c>
      <c r="AF1131">
        <v>7.6</v>
      </c>
      <c r="AG1131">
        <v>5</v>
      </c>
      <c r="AH1131" t="s">
        <v>53</v>
      </c>
      <c r="AI1131" t="s">
        <v>54</v>
      </c>
      <c r="AJ1131">
        <v>2</v>
      </c>
      <c r="AK1131">
        <v>1</v>
      </c>
      <c r="AL1131">
        <v>1</v>
      </c>
      <c r="AM1131" t="s">
        <v>55</v>
      </c>
      <c r="AN1131" t="s">
        <v>56</v>
      </c>
      <c r="AP1131">
        <v>1</v>
      </c>
      <c r="AQ1131" t="s">
        <v>57</v>
      </c>
      <c r="AR1131">
        <v>0</v>
      </c>
      <c r="AW1131" t="s">
        <v>58</v>
      </c>
      <c r="AX1131">
        <v>0</v>
      </c>
      <c r="AY1131">
        <v>2</v>
      </c>
      <c r="AZ1131">
        <v>0.3</v>
      </c>
      <c r="BA1131">
        <v>0.3</v>
      </c>
      <c r="BB1131" t="s">
        <v>59</v>
      </c>
    </row>
    <row r="1132" spans="1:54" x14ac:dyDescent="0.2">
      <c r="A1132" s="4" t="str">
        <f>VLOOKUP(F1132,'Matching-Tabelle'!$A$57:$B$61,2,FALSE)</f>
        <v>claudio.goetz@tkb.ch</v>
      </c>
      <c r="B1132" s="4" t="str">
        <f>VLOOKUP(J1132,'Matching-Tabelle'!$A$1:$B$52,2,FALSE)</f>
        <v>WPI CTB</v>
      </c>
      <c r="C1132" s="4">
        <v>2.2000000000000002</v>
      </c>
      <c r="D1132" s="4" t="s">
        <v>1073</v>
      </c>
      <c r="E1132" s="5">
        <v>42405</v>
      </c>
      <c r="F1132" t="s">
        <v>873</v>
      </c>
      <c r="G1132" t="s">
        <v>874</v>
      </c>
      <c r="H1132" t="s">
        <v>875</v>
      </c>
      <c r="I1132" s="1"/>
      <c r="J1132">
        <v>927</v>
      </c>
      <c r="K1132" t="s">
        <v>99</v>
      </c>
      <c r="L1132" t="s">
        <v>100</v>
      </c>
      <c r="M1132">
        <v>990001</v>
      </c>
      <c r="N1132" t="s">
        <v>51</v>
      </c>
      <c r="O1132">
        <v>2.2000000000000002</v>
      </c>
      <c r="Q1132">
        <v>2.2000000000000002</v>
      </c>
      <c r="S1132" t="s">
        <v>1073</v>
      </c>
      <c r="AE1132">
        <v>12</v>
      </c>
      <c r="AF1132">
        <v>7.6</v>
      </c>
      <c r="AG1132">
        <v>5</v>
      </c>
      <c r="AH1132" t="s">
        <v>53</v>
      </c>
      <c r="AI1132" t="s">
        <v>54</v>
      </c>
      <c r="AJ1132">
        <v>2</v>
      </c>
      <c r="AK1132">
        <v>1</v>
      </c>
      <c r="AL1132">
        <v>1</v>
      </c>
      <c r="AM1132" t="s">
        <v>55</v>
      </c>
      <c r="AN1132" t="s">
        <v>56</v>
      </c>
      <c r="AP1132">
        <v>1</v>
      </c>
      <c r="AQ1132" t="s">
        <v>57</v>
      </c>
      <c r="AR1132">
        <v>0</v>
      </c>
      <c r="AW1132" t="s">
        <v>58</v>
      </c>
      <c r="AX1132">
        <v>0</v>
      </c>
      <c r="AY1132">
        <v>2</v>
      </c>
      <c r="AZ1132">
        <v>2.2000000000000002</v>
      </c>
      <c r="BA1132">
        <v>2.2000000000000002</v>
      </c>
      <c r="BB1132" t="s">
        <v>59</v>
      </c>
    </row>
    <row r="1133" spans="1:54" x14ac:dyDescent="0.2">
      <c r="A1133" s="4" t="str">
        <f>VLOOKUP(F1133,'Matching-Tabelle'!$A$57:$B$61,2,FALSE)</f>
        <v>claudio.goetz@tkb.ch</v>
      </c>
      <c r="B1133" s="4" t="str">
        <f>VLOOKUP(J1133,'Matching-Tabelle'!$A$1:$B$52,2,FALSE)</f>
        <v>WPI CTB</v>
      </c>
      <c r="C1133" s="4">
        <v>2.5</v>
      </c>
      <c r="D1133" s="4" t="s">
        <v>1074</v>
      </c>
      <c r="E1133" s="5">
        <v>42405</v>
      </c>
      <c r="F1133" t="s">
        <v>873</v>
      </c>
      <c r="G1133" t="s">
        <v>874</v>
      </c>
      <c r="H1133" t="s">
        <v>875</v>
      </c>
      <c r="I1133" s="1"/>
      <c r="J1133">
        <v>922</v>
      </c>
      <c r="K1133" t="s">
        <v>134</v>
      </c>
      <c r="L1133" t="s">
        <v>135</v>
      </c>
      <c r="M1133">
        <v>990001</v>
      </c>
      <c r="N1133" t="s">
        <v>51</v>
      </c>
      <c r="O1133">
        <v>2.5</v>
      </c>
      <c r="Q1133">
        <v>2.5</v>
      </c>
      <c r="S1133" t="s">
        <v>1074</v>
      </c>
      <c r="AE1133">
        <v>12</v>
      </c>
      <c r="AF1133">
        <v>7.6</v>
      </c>
      <c r="AG1133">
        <v>5</v>
      </c>
      <c r="AH1133" t="s">
        <v>53</v>
      </c>
      <c r="AI1133" t="s">
        <v>54</v>
      </c>
      <c r="AJ1133">
        <v>2</v>
      </c>
      <c r="AK1133">
        <v>1</v>
      </c>
      <c r="AL1133">
        <v>1</v>
      </c>
      <c r="AM1133" t="s">
        <v>55</v>
      </c>
      <c r="AN1133" t="s">
        <v>56</v>
      </c>
      <c r="AP1133">
        <v>1</v>
      </c>
      <c r="AQ1133" t="s">
        <v>57</v>
      </c>
      <c r="AR1133">
        <v>0</v>
      </c>
      <c r="AW1133" t="s">
        <v>58</v>
      </c>
      <c r="AX1133">
        <v>0</v>
      </c>
      <c r="AY1133">
        <v>2</v>
      </c>
      <c r="AZ1133">
        <v>2.5</v>
      </c>
      <c r="BA1133">
        <v>2.5</v>
      </c>
      <c r="BB1133" t="s">
        <v>59</v>
      </c>
    </row>
    <row r="1134" spans="1:54" x14ac:dyDescent="0.2">
      <c r="A1134" s="4" t="str">
        <f>VLOOKUP(F1134,'Matching-Tabelle'!$A$57:$B$61,2,FALSE)</f>
        <v>claudio.goetz@tkb.ch</v>
      </c>
      <c r="B1134" s="4" t="str">
        <f>VLOOKUP(J1134,'Matching-Tabelle'!$A$1:$B$52,2,FALSE)</f>
        <v>WPI CTB</v>
      </c>
      <c r="C1134" s="4">
        <v>0.5</v>
      </c>
      <c r="D1134" s="4" t="s">
        <v>1075</v>
      </c>
      <c r="E1134" s="5">
        <v>42405</v>
      </c>
      <c r="F1134" t="s">
        <v>873</v>
      </c>
      <c r="G1134" t="s">
        <v>874</v>
      </c>
      <c r="H1134" t="s">
        <v>875</v>
      </c>
      <c r="I1134" s="1"/>
      <c r="J1134">
        <v>919</v>
      </c>
      <c r="K1134" t="s">
        <v>66</v>
      </c>
      <c r="L1134" t="s">
        <v>67</v>
      </c>
      <c r="M1134">
        <v>990001</v>
      </c>
      <c r="N1134" t="s">
        <v>51</v>
      </c>
      <c r="O1134">
        <v>0.5</v>
      </c>
      <c r="Q1134">
        <v>0.5</v>
      </c>
      <c r="S1134" t="s">
        <v>1075</v>
      </c>
      <c r="AE1134">
        <v>12</v>
      </c>
      <c r="AF1134">
        <v>7.6</v>
      </c>
      <c r="AG1134">
        <v>5</v>
      </c>
      <c r="AH1134" t="s">
        <v>53</v>
      </c>
      <c r="AI1134" t="s">
        <v>54</v>
      </c>
      <c r="AJ1134">
        <v>2</v>
      </c>
      <c r="AK1134">
        <v>1</v>
      </c>
      <c r="AL1134">
        <v>1</v>
      </c>
      <c r="AM1134" t="s">
        <v>55</v>
      </c>
      <c r="AN1134" t="s">
        <v>56</v>
      </c>
      <c r="AP1134">
        <v>1</v>
      </c>
      <c r="AQ1134" t="s">
        <v>57</v>
      </c>
      <c r="AR1134">
        <v>0</v>
      </c>
      <c r="AW1134" t="s">
        <v>58</v>
      </c>
      <c r="AX1134">
        <v>0</v>
      </c>
      <c r="AY1134">
        <v>2</v>
      </c>
      <c r="AZ1134">
        <v>0.5</v>
      </c>
      <c r="BA1134">
        <v>0.5</v>
      </c>
      <c r="BB1134" t="s">
        <v>59</v>
      </c>
    </row>
    <row r="1135" spans="1:54" x14ac:dyDescent="0.2">
      <c r="A1135" s="4" t="str">
        <f>VLOOKUP(F1135,'Matching-Tabelle'!$A$57:$B$61,2,FALSE)</f>
        <v>claudio.goetz@tkb.ch</v>
      </c>
      <c r="B1135" s="4" t="str">
        <f>VLOOKUP(J1135,'Matching-Tabelle'!$A$1:$B$52,2,FALSE)</f>
        <v>Proj. Optima</v>
      </c>
      <c r="C1135" s="4">
        <v>1.2</v>
      </c>
      <c r="D1135" s="4" t="s">
        <v>1076</v>
      </c>
      <c r="E1135" s="5">
        <v>42405</v>
      </c>
      <c r="F1135" t="s">
        <v>873</v>
      </c>
      <c r="G1135" t="s">
        <v>874</v>
      </c>
      <c r="H1135" t="s">
        <v>875</v>
      </c>
      <c r="I1135" s="1"/>
      <c r="J1135">
        <v>211</v>
      </c>
      <c r="K1135" t="s">
        <v>79</v>
      </c>
      <c r="L1135" t="s">
        <v>80</v>
      </c>
      <c r="M1135">
        <v>990001</v>
      </c>
      <c r="N1135" t="s">
        <v>51</v>
      </c>
      <c r="O1135">
        <v>1.2</v>
      </c>
      <c r="Q1135">
        <v>1.2</v>
      </c>
      <c r="S1135" t="s">
        <v>1076</v>
      </c>
      <c r="AE1135">
        <v>12</v>
      </c>
      <c r="AF1135">
        <v>7.6</v>
      </c>
      <c r="AG1135">
        <v>5</v>
      </c>
      <c r="AH1135" t="s">
        <v>53</v>
      </c>
      <c r="AI1135" t="s">
        <v>54</v>
      </c>
      <c r="AJ1135">
        <v>2</v>
      </c>
      <c r="AK1135">
        <v>1</v>
      </c>
      <c r="AL1135">
        <v>1</v>
      </c>
      <c r="AM1135" t="s">
        <v>55</v>
      </c>
      <c r="AN1135" t="s">
        <v>56</v>
      </c>
      <c r="AP1135">
        <v>1</v>
      </c>
      <c r="AQ1135" t="s">
        <v>57</v>
      </c>
      <c r="AR1135">
        <v>0</v>
      </c>
      <c r="AW1135" t="s">
        <v>58</v>
      </c>
      <c r="AX1135">
        <v>0</v>
      </c>
      <c r="AY1135">
        <v>2</v>
      </c>
      <c r="AZ1135">
        <v>1.2</v>
      </c>
      <c r="BA1135">
        <v>1.2</v>
      </c>
      <c r="BB1135" t="s">
        <v>59</v>
      </c>
    </row>
    <row r="1136" spans="1:54" x14ac:dyDescent="0.2">
      <c r="A1136" s="4" t="str">
        <f>VLOOKUP(F1136,'Matching-Tabelle'!$A$57:$B$61,2,FALSE)</f>
        <v>claudio.goetz@tkb.ch</v>
      </c>
      <c r="B1136" s="4" t="str">
        <f>VLOOKUP(J1136,'Matching-Tabelle'!$A$1:$B$52,2,FALSE)</f>
        <v>WPI RTB</v>
      </c>
      <c r="C1136" s="4">
        <v>0.3</v>
      </c>
      <c r="D1136" s="4" t="s">
        <v>1077</v>
      </c>
      <c r="E1136" s="5">
        <v>42408</v>
      </c>
      <c r="F1136" t="s">
        <v>873</v>
      </c>
      <c r="G1136" t="s">
        <v>874</v>
      </c>
      <c r="H1136" t="s">
        <v>875</v>
      </c>
      <c r="I1136" s="1"/>
      <c r="J1136">
        <v>22</v>
      </c>
      <c r="K1136" t="s">
        <v>88</v>
      </c>
      <c r="L1136" t="s">
        <v>89</v>
      </c>
      <c r="M1136">
        <v>990001</v>
      </c>
      <c r="N1136" t="s">
        <v>51</v>
      </c>
      <c r="O1136">
        <v>0.3</v>
      </c>
      <c r="Q1136">
        <v>0.3</v>
      </c>
      <c r="S1136" t="s">
        <v>1077</v>
      </c>
      <c r="AE1136">
        <v>12</v>
      </c>
      <c r="AF1136">
        <v>7.6</v>
      </c>
      <c r="AG1136">
        <v>5</v>
      </c>
      <c r="AH1136" t="s">
        <v>53</v>
      </c>
      <c r="AI1136" t="s">
        <v>54</v>
      </c>
      <c r="AJ1136">
        <v>2</v>
      </c>
      <c r="AK1136">
        <v>1</v>
      </c>
      <c r="AL1136">
        <v>1</v>
      </c>
      <c r="AM1136" t="s">
        <v>55</v>
      </c>
      <c r="AN1136" t="s">
        <v>56</v>
      </c>
      <c r="AP1136">
        <v>1</v>
      </c>
      <c r="AQ1136" t="s">
        <v>57</v>
      </c>
      <c r="AR1136">
        <v>0</v>
      </c>
      <c r="AW1136" t="s">
        <v>58</v>
      </c>
      <c r="AX1136">
        <v>0</v>
      </c>
      <c r="AY1136">
        <v>2</v>
      </c>
      <c r="AZ1136">
        <v>0.3</v>
      </c>
      <c r="BA1136">
        <v>0.3</v>
      </c>
      <c r="BB1136" t="s">
        <v>59</v>
      </c>
    </row>
    <row r="1137" spans="1:54" x14ac:dyDescent="0.2">
      <c r="A1137" s="4" t="str">
        <f>VLOOKUP(F1137,'Matching-Tabelle'!$A$57:$B$61,2,FALSE)</f>
        <v>claudio.goetz@tkb.ch</v>
      </c>
      <c r="B1137" s="4" t="str">
        <f>VLOOKUP(J1137,'Matching-Tabelle'!$A$1:$B$52,2,FALSE)</f>
        <v>WPI CTB</v>
      </c>
      <c r="C1137" s="4">
        <v>0.1</v>
      </c>
      <c r="D1137" s="4" t="s">
        <v>1078</v>
      </c>
      <c r="E1137" s="5">
        <v>42408</v>
      </c>
      <c r="F1137" t="s">
        <v>873</v>
      </c>
      <c r="G1137" t="s">
        <v>874</v>
      </c>
      <c r="H1137" t="s">
        <v>875</v>
      </c>
      <c r="I1137" s="1"/>
      <c r="J1137">
        <v>14</v>
      </c>
      <c r="K1137" t="s">
        <v>82</v>
      </c>
      <c r="L1137" t="s">
        <v>83</v>
      </c>
      <c r="M1137">
        <v>990001</v>
      </c>
      <c r="N1137" t="s">
        <v>51</v>
      </c>
      <c r="O1137">
        <v>0.1</v>
      </c>
      <c r="Q1137">
        <v>0.1</v>
      </c>
      <c r="S1137" t="s">
        <v>1078</v>
      </c>
      <c r="AE1137">
        <v>12</v>
      </c>
      <c r="AF1137">
        <v>7.6</v>
      </c>
      <c r="AG1137">
        <v>5</v>
      </c>
      <c r="AH1137" t="s">
        <v>53</v>
      </c>
      <c r="AI1137" t="s">
        <v>54</v>
      </c>
      <c r="AJ1137">
        <v>2</v>
      </c>
      <c r="AK1137">
        <v>1</v>
      </c>
      <c r="AL1137">
        <v>1</v>
      </c>
      <c r="AM1137" t="s">
        <v>55</v>
      </c>
      <c r="AN1137" t="s">
        <v>56</v>
      </c>
      <c r="AP1137">
        <v>1</v>
      </c>
      <c r="AQ1137" t="s">
        <v>57</v>
      </c>
      <c r="AR1137">
        <v>0</v>
      </c>
      <c r="AW1137" t="s">
        <v>58</v>
      </c>
      <c r="AX1137">
        <v>0</v>
      </c>
      <c r="AY1137">
        <v>2</v>
      </c>
      <c r="AZ1137">
        <v>0.1</v>
      </c>
      <c r="BA1137">
        <v>0.1</v>
      </c>
      <c r="BB1137" t="s">
        <v>59</v>
      </c>
    </row>
    <row r="1138" spans="1:54" x14ac:dyDescent="0.2">
      <c r="A1138" s="4" t="str">
        <f>VLOOKUP(F1138,'Matching-Tabelle'!$A$57:$B$61,2,FALSE)</f>
        <v>claudio.goetz@tkb.ch</v>
      </c>
      <c r="B1138" s="4" t="str">
        <f>VLOOKUP(J1138,'Matching-Tabelle'!$A$1:$B$52,2,FALSE)</f>
        <v>WPI CTB</v>
      </c>
      <c r="C1138" s="4">
        <v>0.1</v>
      </c>
      <c r="D1138" s="4" t="s">
        <v>1078</v>
      </c>
      <c r="E1138" s="5">
        <v>42408</v>
      </c>
      <c r="F1138" t="s">
        <v>873</v>
      </c>
      <c r="G1138" t="s">
        <v>874</v>
      </c>
      <c r="H1138" t="s">
        <v>875</v>
      </c>
      <c r="I1138" s="1"/>
      <c r="J1138">
        <v>929</v>
      </c>
      <c r="K1138" t="s">
        <v>784</v>
      </c>
      <c r="L1138" t="s">
        <v>785</v>
      </c>
      <c r="M1138">
        <v>990001</v>
      </c>
      <c r="N1138" t="s">
        <v>51</v>
      </c>
      <c r="O1138">
        <v>0.1</v>
      </c>
      <c r="Q1138">
        <v>0.1</v>
      </c>
      <c r="S1138" t="s">
        <v>1078</v>
      </c>
      <c r="AE1138">
        <v>12</v>
      </c>
      <c r="AF1138">
        <v>7.6</v>
      </c>
      <c r="AG1138">
        <v>5</v>
      </c>
      <c r="AH1138" t="s">
        <v>53</v>
      </c>
      <c r="AI1138" t="s">
        <v>54</v>
      </c>
      <c r="AJ1138">
        <v>2</v>
      </c>
      <c r="AK1138">
        <v>1</v>
      </c>
      <c r="AL1138">
        <v>1</v>
      </c>
      <c r="AM1138" t="s">
        <v>55</v>
      </c>
      <c r="AN1138" t="s">
        <v>56</v>
      </c>
      <c r="AP1138">
        <v>1</v>
      </c>
      <c r="AQ1138" t="s">
        <v>57</v>
      </c>
      <c r="AR1138">
        <v>0</v>
      </c>
      <c r="AW1138" t="s">
        <v>58</v>
      </c>
      <c r="AX1138">
        <v>0</v>
      </c>
      <c r="AY1138">
        <v>2</v>
      </c>
      <c r="AZ1138">
        <v>0.1</v>
      </c>
      <c r="BA1138">
        <v>0.1</v>
      </c>
      <c r="BB1138" t="s">
        <v>59</v>
      </c>
    </row>
    <row r="1139" spans="1:54" x14ac:dyDescent="0.2">
      <c r="A1139" s="4" t="str">
        <f>VLOOKUP(F1139,'Matching-Tabelle'!$A$57:$B$61,2,FALSE)</f>
        <v>claudio.goetz@tkb.ch</v>
      </c>
      <c r="B1139" s="4" t="str">
        <f>VLOOKUP(J1139,'Matching-Tabelle'!$A$1:$B$52,2,FALSE)</f>
        <v>Proj. Optima</v>
      </c>
      <c r="C1139" s="4">
        <v>3</v>
      </c>
      <c r="D1139" s="4" t="s">
        <v>1079</v>
      </c>
      <c r="E1139" s="5">
        <v>42408</v>
      </c>
      <c r="F1139" t="s">
        <v>873</v>
      </c>
      <c r="G1139" t="s">
        <v>874</v>
      </c>
      <c r="H1139" t="s">
        <v>875</v>
      </c>
      <c r="I1139" s="1"/>
      <c r="J1139">
        <v>211</v>
      </c>
      <c r="K1139" t="s">
        <v>79</v>
      </c>
      <c r="L1139" t="s">
        <v>80</v>
      </c>
      <c r="M1139">
        <v>990001</v>
      </c>
      <c r="N1139" t="s">
        <v>51</v>
      </c>
      <c r="O1139">
        <v>3</v>
      </c>
      <c r="Q1139">
        <v>3</v>
      </c>
      <c r="S1139" t="s">
        <v>1079</v>
      </c>
      <c r="AE1139">
        <v>12</v>
      </c>
      <c r="AF1139">
        <v>7.6</v>
      </c>
      <c r="AG1139">
        <v>5</v>
      </c>
      <c r="AH1139" t="s">
        <v>53</v>
      </c>
      <c r="AI1139" t="s">
        <v>54</v>
      </c>
      <c r="AJ1139">
        <v>2</v>
      </c>
      <c r="AK1139">
        <v>1</v>
      </c>
      <c r="AL1139">
        <v>1</v>
      </c>
      <c r="AM1139" t="s">
        <v>55</v>
      </c>
      <c r="AN1139" t="s">
        <v>56</v>
      </c>
      <c r="AP1139">
        <v>1</v>
      </c>
      <c r="AQ1139" t="s">
        <v>57</v>
      </c>
      <c r="AR1139">
        <v>0</v>
      </c>
      <c r="AW1139" t="s">
        <v>58</v>
      </c>
      <c r="AX1139">
        <v>0</v>
      </c>
      <c r="AY1139">
        <v>2</v>
      </c>
      <c r="AZ1139">
        <v>3</v>
      </c>
      <c r="BA1139">
        <v>3</v>
      </c>
      <c r="BB1139" t="s">
        <v>59</v>
      </c>
    </row>
    <row r="1140" spans="1:54" x14ac:dyDescent="0.2">
      <c r="A1140" s="4" t="str">
        <f>VLOOKUP(F1140,'Matching-Tabelle'!$A$57:$B$61,2,FALSE)</f>
        <v>claudio.goetz@tkb.ch</v>
      </c>
      <c r="B1140" s="4" t="str">
        <f>VLOOKUP(J1140,'Matching-Tabelle'!$A$1:$B$52,2,FALSE)</f>
        <v>WPI CTB</v>
      </c>
      <c r="C1140" s="4">
        <v>0.5</v>
      </c>
      <c r="D1140" s="4" t="s">
        <v>1080</v>
      </c>
      <c r="E1140" s="5">
        <v>42408</v>
      </c>
      <c r="F1140" t="s">
        <v>873</v>
      </c>
      <c r="G1140" t="s">
        <v>874</v>
      </c>
      <c r="H1140" t="s">
        <v>875</v>
      </c>
      <c r="I1140" s="1"/>
      <c r="J1140">
        <v>927</v>
      </c>
      <c r="K1140" t="s">
        <v>99</v>
      </c>
      <c r="L1140" t="s">
        <v>100</v>
      </c>
      <c r="M1140">
        <v>990001</v>
      </c>
      <c r="N1140" t="s">
        <v>51</v>
      </c>
      <c r="O1140">
        <v>0.5</v>
      </c>
      <c r="Q1140">
        <v>0.5</v>
      </c>
      <c r="S1140" t="s">
        <v>1080</v>
      </c>
      <c r="AE1140">
        <v>12</v>
      </c>
      <c r="AF1140">
        <v>7.6</v>
      </c>
      <c r="AG1140">
        <v>5</v>
      </c>
      <c r="AH1140" t="s">
        <v>53</v>
      </c>
      <c r="AI1140" t="s">
        <v>54</v>
      </c>
      <c r="AJ1140">
        <v>2</v>
      </c>
      <c r="AK1140">
        <v>1</v>
      </c>
      <c r="AL1140">
        <v>1</v>
      </c>
      <c r="AM1140" t="s">
        <v>55</v>
      </c>
      <c r="AN1140" t="s">
        <v>56</v>
      </c>
      <c r="AP1140">
        <v>1</v>
      </c>
      <c r="AQ1140" t="s">
        <v>57</v>
      </c>
      <c r="AR1140">
        <v>0</v>
      </c>
      <c r="AW1140" t="s">
        <v>58</v>
      </c>
      <c r="AX1140">
        <v>0</v>
      </c>
      <c r="AY1140">
        <v>2</v>
      </c>
      <c r="AZ1140">
        <v>0.5</v>
      </c>
      <c r="BA1140">
        <v>0.5</v>
      </c>
      <c r="BB1140" t="s">
        <v>59</v>
      </c>
    </row>
    <row r="1141" spans="1:54" x14ac:dyDescent="0.2">
      <c r="A1141" s="4" t="str">
        <f>VLOOKUP(F1141,'Matching-Tabelle'!$A$57:$B$61,2,FALSE)</f>
        <v>claudio.goetz@tkb.ch</v>
      </c>
      <c r="B1141" s="4" t="str">
        <f>VLOOKUP(J1141,'Matching-Tabelle'!$A$1:$B$52,2,FALSE)</f>
        <v>WPI CTB</v>
      </c>
      <c r="C1141" s="4">
        <v>0.2</v>
      </c>
      <c r="D1141" s="4" t="s">
        <v>1081</v>
      </c>
      <c r="E1141" s="5">
        <v>42408</v>
      </c>
      <c r="F1141" t="s">
        <v>873</v>
      </c>
      <c r="G1141" t="s">
        <v>874</v>
      </c>
      <c r="H1141" t="s">
        <v>875</v>
      </c>
      <c r="I1141" s="1"/>
      <c r="J1141">
        <v>18</v>
      </c>
      <c r="K1141" t="s">
        <v>594</v>
      </c>
      <c r="L1141" t="s">
        <v>595</v>
      </c>
      <c r="M1141">
        <v>990001</v>
      </c>
      <c r="N1141" t="s">
        <v>51</v>
      </c>
      <c r="O1141">
        <v>0.2</v>
      </c>
      <c r="Q1141">
        <v>0.2</v>
      </c>
      <c r="S1141" t="s">
        <v>1081</v>
      </c>
      <c r="AE1141">
        <v>12</v>
      </c>
      <c r="AF1141">
        <v>7.6</v>
      </c>
      <c r="AG1141">
        <v>5</v>
      </c>
      <c r="AH1141" t="s">
        <v>53</v>
      </c>
      <c r="AI1141" t="s">
        <v>54</v>
      </c>
      <c r="AJ1141">
        <v>2</v>
      </c>
      <c r="AK1141">
        <v>1</v>
      </c>
      <c r="AL1141">
        <v>1</v>
      </c>
      <c r="AM1141" t="s">
        <v>55</v>
      </c>
      <c r="AN1141" t="s">
        <v>56</v>
      </c>
      <c r="AP1141">
        <v>1</v>
      </c>
      <c r="AQ1141" t="s">
        <v>57</v>
      </c>
      <c r="AR1141">
        <v>0</v>
      </c>
      <c r="AW1141" t="s">
        <v>58</v>
      </c>
      <c r="AX1141">
        <v>0</v>
      </c>
      <c r="AY1141">
        <v>2</v>
      </c>
      <c r="AZ1141">
        <v>0.2</v>
      </c>
      <c r="BA1141">
        <v>0.2</v>
      </c>
      <c r="BB1141" t="s">
        <v>59</v>
      </c>
    </row>
    <row r="1142" spans="1:54" x14ac:dyDescent="0.2">
      <c r="A1142" s="4" t="str">
        <f>VLOOKUP(F1142,'Matching-Tabelle'!$A$57:$B$61,2,FALSE)</f>
        <v>claudio.goetz@tkb.ch</v>
      </c>
      <c r="B1142" s="4" t="str">
        <f>VLOOKUP(J1142,'Matching-Tabelle'!$A$1:$B$52,2,FALSE)</f>
        <v>WPI CTB</v>
      </c>
      <c r="C1142" s="4">
        <v>0.3</v>
      </c>
      <c r="D1142" s="4" t="s">
        <v>1082</v>
      </c>
      <c r="E1142" s="5">
        <v>42408</v>
      </c>
      <c r="F1142" t="s">
        <v>873</v>
      </c>
      <c r="G1142" t="s">
        <v>874</v>
      </c>
      <c r="H1142" t="s">
        <v>875</v>
      </c>
      <c r="I1142" s="1"/>
      <c r="J1142">
        <v>929</v>
      </c>
      <c r="K1142" t="s">
        <v>784</v>
      </c>
      <c r="L1142" t="s">
        <v>785</v>
      </c>
      <c r="M1142">
        <v>990001</v>
      </c>
      <c r="N1142" t="s">
        <v>51</v>
      </c>
      <c r="O1142">
        <v>0.3</v>
      </c>
      <c r="Q1142">
        <v>0.3</v>
      </c>
      <c r="S1142" t="s">
        <v>1082</v>
      </c>
      <c r="AE1142">
        <v>12</v>
      </c>
      <c r="AF1142">
        <v>7.6</v>
      </c>
      <c r="AG1142">
        <v>5</v>
      </c>
      <c r="AH1142" t="s">
        <v>53</v>
      </c>
      <c r="AI1142" t="s">
        <v>54</v>
      </c>
      <c r="AJ1142">
        <v>2</v>
      </c>
      <c r="AK1142">
        <v>1</v>
      </c>
      <c r="AL1142">
        <v>1</v>
      </c>
      <c r="AM1142" t="s">
        <v>55</v>
      </c>
      <c r="AN1142" t="s">
        <v>56</v>
      </c>
      <c r="AP1142">
        <v>1</v>
      </c>
      <c r="AQ1142" t="s">
        <v>57</v>
      </c>
      <c r="AR1142">
        <v>0</v>
      </c>
      <c r="AW1142" t="s">
        <v>58</v>
      </c>
      <c r="AX1142">
        <v>0</v>
      </c>
      <c r="AY1142">
        <v>2</v>
      </c>
      <c r="AZ1142">
        <v>0.3</v>
      </c>
      <c r="BA1142">
        <v>0.3</v>
      </c>
      <c r="BB1142" t="s">
        <v>59</v>
      </c>
    </row>
    <row r="1143" spans="1:54" x14ac:dyDescent="0.2">
      <c r="A1143" s="4" t="str">
        <f>VLOOKUP(F1143,'Matching-Tabelle'!$A$57:$B$61,2,FALSE)</f>
        <v>claudio.goetz@tkb.ch</v>
      </c>
      <c r="B1143" s="4" t="str">
        <f>VLOOKUP(J1143,'Matching-Tabelle'!$A$1:$B$52,2,FALSE)</f>
        <v>WPI CTB</v>
      </c>
      <c r="C1143" s="4">
        <v>0.7</v>
      </c>
      <c r="D1143" s="4" t="s">
        <v>1083</v>
      </c>
      <c r="E1143" s="5">
        <v>42408</v>
      </c>
      <c r="F1143" t="s">
        <v>873</v>
      </c>
      <c r="G1143" t="s">
        <v>874</v>
      </c>
      <c r="H1143" t="s">
        <v>875</v>
      </c>
      <c r="I1143" s="1"/>
      <c r="J1143">
        <v>925</v>
      </c>
      <c r="K1143" t="s">
        <v>49</v>
      </c>
      <c r="L1143" t="s">
        <v>50</v>
      </c>
      <c r="M1143">
        <v>990001</v>
      </c>
      <c r="N1143" t="s">
        <v>51</v>
      </c>
      <c r="O1143">
        <v>0.7</v>
      </c>
      <c r="Q1143">
        <v>0.7</v>
      </c>
      <c r="S1143" t="s">
        <v>1083</v>
      </c>
      <c r="AE1143">
        <v>12</v>
      </c>
      <c r="AF1143">
        <v>7.6</v>
      </c>
      <c r="AG1143">
        <v>5</v>
      </c>
      <c r="AH1143" t="s">
        <v>53</v>
      </c>
      <c r="AI1143" t="s">
        <v>54</v>
      </c>
      <c r="AJ1143">
        <v>2</v>
      </c>
      <c r="AK1143">
        <v>1</v>
      </c>
      <c r="AL1143">
        <v>1</v>
      </c>
      <c r="AM1143" t="s">
        <v>55</v>
      </c>
      <c r="AN1143" t="s">
        <v>56</v>
      </c>
      <c r="AP1143">
        <v>1</v>
      </c>
      <c r="AQ1143" t="s">
        <v>57</v>
      </c>
      <c r="AR1143">
        <v>0</v>
      </c>
      <c r="AW1143" t="s">
        <v>58</v>
      </c>
      <c r="AX1143">
        <v>0</v>
      </c>
      <c r="AY1143">
        <v>2</v>
      </c>
      <c r="AZ1143">
        <v>0.7</v>
      </c>
      <c r="BA1143">
        <v>0.7</v>
      </c>
      <c r="BB1143" t="s">
        <v>59</v>
      </c>
    </row>
    <row r="1144" spans="1:54" x14ac:dyDescent="0.2">
      <c r="A1144" s="4" t="str">
        <f>VLOOKUP(F1144,'Matching-Tabelle'!$A$57:$B$61,2,FALSE)</f>
        <v>claudio.goetz@tkb.ch</v>
      </c>
      <c r="B1144" s="4" t="str">
        <f>VLOOKUP(J1144,'Matching-Tabelle'!$A$1:$B$52,2,FALSE)</f>
        <v>WPI CTB</v>
      </c>
      <c r="C1144" s="4">
        <v>0.3</v>
      </c>
      <c r="D1144" s="4" t="s">
        <v>1084</v>
      </c>
      <c r="E1144" s="5">
        <v>42408</v>
      </c>
      <c r="F1144" t="s">
        <v>873</v>
      </c>
      <c r="G1144" t="s">
        <v>874</v>
      </c>
      <c r="H1144" t="s">
        <v>875</v>
      </c>
      <c r="I1144" s="1"/>
      <c r="J1144">
        <v>925</v>
      </c>
      <c r="K1144" t="s">
        <v>49</v>
      </c>
      <c r="L1144" t="s">
        <v>50</v>
      </c>
      <c r="M1144">
        <v>990001</v>
      </c>
      <c r="N1144" t="s">
        <v>51</v>
      </c>
      <c r="O1144">
        <v>0.3</v>
      </c>
      <c r="Q1144">
        <v>0.3</v>
      </c>
      <c r="S1144" t="s">
        <v>1084</v>
      </c>
      <c r="AE1144">
        <v>12</v>
      </c>
      <c r="AF1144">
        <v>7.6</v>
      </c>
      <c r="AG1144">
        <v>5</v>
      </c>
      <c r="AH1144" t="s">
        <v>53</v>
      </c>
      <c r="AI1144" t="s">
        <v>54</v>
      </c>
      <c r="AJ1144">
        <v>2</v>
      </c>
      <c r="AK1144">
        <v>1</v>
      </c>
      <c r="AL1144">
        <v>1</v>
      </c>
      <c r="AM1144" t="s">
        <v>55</v>
      </c>
      <c r="AN1144" t="s">
        <v>56</v>
      </c>
      <c r="AP1144">
        <v>1</v>
      </c>
      <c r="AQ1144" t="s">
        <v>57</v>
      </c>
      <c r="AR1144">
        <v>0</v>
      </c>
      <c r="AW1144" t="s">
        <v>58</v>
      </c>
      <c r="AX1144">
        <v>0</v>
      </c>
      <c r="AY1144">
        <v>2</v>
      </c>
      <c r="AZ1144">
        <v>0.3</v>
      </c>
      <c r="BA1144">
        <v>0.3</v>
      </c>
      <c r="BB1144" t="s">
        <v>59</v>
      </c>
    </row>
    <row r="1145" spans="1:54" x14ac:dyDescent="0.2">
      <c r="A1145" s="4" t="str">
        <f>VLOOKUP(F1145,'Matching-Tabelle'!$A$57:$B$61,2,FALSE)</f>
        <v>claudio.goetz@tkb.ch</v>
      </c>
      <c r="B1145" s="4" t="str">
        <f>VLOOKUP(J1145,'Matching-Tabelle'!$A$1:$B$52,2,FALSE)</f>
        <v>WPI RTB</v>
      </c>
      <c r="C1145" s="4">
        <v>0.3</v>
      </c>
      <c r="D1145" s="4" t="s">
        <v>1085</v>
      </c>
      <c r="E1145" s="5">
        <v>42408</v>
      </c>
      <c r="F1145" t="s">
        <v>873</v>
      </c>
      <c r="G1145" t="s">
        <v>874</v>
      </c>
      <c r="H1145" t="s">
        <v>875</v>
      </c>
      <c r="I1145" s="1"/>
      <c r="J1145">
        <v>25</v>
      </c>
      <c r="K1145" t="s">
        <v>192</v>
      </c>
      <c r="L1145" t="s">
        <v>193</v>
      </c>
      <c r="M1145">
        <v>990001</v>
      </c>
      <c r="N1145" t="s">
        <v>51</v>
      </c>
      <c r="O1145">
        <v>0.3</v>
      </c>
      <c r="Q1145">
        <v>0.3</v>
      </c>
      <c r="S1145" t="s">
        <v>1085</v>
      </c>
      <c r="AE1145">
        <v>12</v>
      </c>
      <c r="AF1145">
        <v>7.6</v>
      </c>
      <c r="AG1145">
        <v>5</v>
      </c>
      <c r="AH1145" t="s">
        <v>53</v>
      </c>
      <c r="AI1145" t="s">
        <v>54</v>
      </c>
      <c r="AJ1145">
        <v>2</v>
      </c>
      <c r="AK1145">
        <v>1</v>
      </c>
      <c r="AL1145">
        <v>1</v>
      </c>
      <c r="AM1145" t="s">
        <v>55</v>
      </c>
      <c r="AN1145" t="s">
        <v>56</v>
      </c>
      <c r="AP1145">
        <v>1</v>
      </c>
      <c r="AQ1145" t="s">
        <v>57</v>
      </c>
      <c r="AR1145">
        <v>0</v>
      </c>
      <c r="AW1145" t="s">
        <v>58</v>
      </c>
      <c r="AX1145">
        <v>0</v>
      </c>
      <c r="AY1145">
        <v>2</v>
      </c>
      <c r="AZ1145">
        <v>0.3</v>
      </c>
      <c r="BA1145">
        <v>0.3</v>
      </c>
      <c r="BB1145" t="s">
        <v>59</v>
      </c>
    </row>
    <row r="1146" spans="1:54" x14ac:dyDescent="0.2">
      <c r="A1146" s="4" t="str">
        <f>VLOOKUP(F1146,'Matching-Tabelle'!$A$57:$B$61,2,FALSE)</f>
        <v>claudio.goetz@tkb.ch</v>
      </c>
      <c r="B1146" s="4" t="str">
        <f>VLOOKUP(J1146,'Matching-Tabelle'!$A$1:$B$52,2,FALSE)</f>
        <v>WPI CTB</v>
      </c>
      <c r="C1146" s="4">
        <v>2.6</v>
      </c>
      <c r="D1146" s="4" t="s">
        <v>1086</v>
      </c>
      <c r="E1146" s="5">
        <v>42408</v>
      </c>
      <c r="F1146" t="s">
        <v>873</v>
      </c>
      <c r="G1146" t="s">
        <v>874</v>
      </c>
      <c r="H1146" t="s">
        <v>875</v>
      </c>
      <c r="I1146" s="1"/>
      <c r="J1146">
        <v>927</v>
      </c>
      <c r="K1146" t="s">
        <v>99</v>
      </c>
      <c r="L1146" t="s">
        <v>100</v>
      </c>
      <c r="M1146">
        <v>990001</v>
      </c>
      <c r="N1146" t="s">
        <v>51</v>
      </c>
      <c r="O1146">
        <v>2.6</v>
      </c>
      <c r="Q1146">
        <v>2.6</v>
      </c>
      <c r="S1146" t="s">
        <v>1086</v>
      </c>
      <c r="AE1146">
        <v>12</v>
      </c>
      <c r="AF1146">
        <v>7.6</v>
      </c>
      <c r="AG1146">
        <v>5</v>
      </c>
      <c r="AH1146" t="s">
        <v>53</v>
      </c>
      <c r="AI1146" t="s">
        <v>54</v>
      </c>
      <c r="AJ1146">
        <v>2</v>
      </c>
      <c r="AK1146">
        <v>1</v>
      </c>
      <c r="AL1146">
        <v>1</v>
      </c>
      <c r="AM1146" t="s">
        <v>55</v>
      </c>
      <c r="AN1146" t="s">
        <v>56</v>
      </c>
      <c r="AP1146">
        <v>1</v>
      </c>
      <c r="AQ1146" t="s">
        <v>57</v>
      </c>
      <c r="AR1146">
        <v>0</v>
      </c>
      <c r="AW1146" t="s">
        <v>58</v>
      </c>
      <c r="AX1146">
        <v>0</v>
      </c>
      <c r="AY1146">
        <v>2</v>
      </c>
      <c r="AZ1146">
        <v>2.6</v>
      </c>
      <c r="BA1146">
        <v>2.6</v>
      </c>
      <c r="BB1146" t="s">
        <v>59</v>
      </c>
    </row>
    <row r="1147" spans="1:54" x14ac:dyDescent="0.2">
      <c r="A1147" s="4" t="str">
        <f>VLOOKUP(F1147,'Matching-Tabelle'!$A$57:$B$61,2,FALSE)</f>
        <v>claudio.goetz@tkb.ch</v>
      </c>
      <c r="B1147" s="4" t="str">
        <f>VLOOKUP(J1147,'Matching-Tabelle'!$A$1:$B$52,2,FALSE)</f>
        <v>WPI CTB</v>
      </c>
      <c r="C1147" s="4">
        <v>0.1</v>
      </c>
      <c r="D1147" s="4" t="s">
        <v>1087</v>
      </c>
      <c r="E1147" s="5">
        <v>42409</v>
      </c>
      <c r="F1147" t="s">
        <v>873</v>
      </c>
      <c r="G1147" t="s">
        <v>874</v>
      </c>
      <c r="H1147" t="s">
        <v>875</v>
      </c>
      <c r="I1147" s="1"/>
      <c r="J1147">
        <v>927</v>
      </c>
      <c r="K1147" t="s">
        <v>99</v>
      </c>
      <c r="L1147" t="s">
        <v>100</v>
      </c>
      <c r="M1147">
        <v>990001</v>
      </c>
      <c r="N1147" t="s">
        <v>51</v>
      </c>
      <c r="O1147">
        <v>0.1</v>
      </c>
      <c r="Q1147">
        <v>0.1</v>
      </c>
      <c r="S1147" t="s">
        <v>1087</v>
      </c>
      <c r="AE1147">
        <v>12</v>
      </c>
      <c r="AF1147">
        <v>7.6</v>
      </c>
      <c r="AG1147">
        <v>5</v>
      </c>
      <c r="AH1147" t="s">
        <v>53</v>
      </c>
      <c r="AI1147" t="s">
        <v>54</v>
      </c>
      <c r="AJ1147">
        <v>2</v>
      </c>
      <c r="AK1147">
        <v>1</v>
      </c>
      <c r="AL1147">
        <v>1</v>
      </c>
      <c r="AM1147" t="s">
        <v>55</v>
      </c>
      <c r="AN1147" t="s">
        <v>56</v>
      </c>
      <c r="AP1147">
        <v>1</v>
      </c>
      <c r="AQ1147" t="s">
        <v>57</v>
      </c>
      <c r="AR1147">
        <v>0</v>
      </c>
      <c r="AW1147" t="s">
        <v>58</v>
      </c>
      <c r="AX1147">
        <v>0</v>
      </c>
      <c r="AY1147">
        <v>2</v>
      </c>
      <c r="AZ1147">
        <v>0.1</v>
      </c>
      <c r="BA1147">
        <v>0.1</v>
      </c>
      <c r="BB1147" t="s">
        <v>59</v>
      </c>
    </row>
    <row r="1148" spans="1:54" x14ac:dyDescent="0.2">
      <c r="A1148" s="4" t="str">
        <f>VLOOKUP(F1148,'Matching-Tabelle'!$A$57:$B$61,2,FALSE)</f>
        <v>claudio.goetz@tkb.ch</v>
      </c>
      <c r="B1148" s="4" t="str">
        <f>VLOOKUP(J1148,'Matching-Tabelle'!$A$1:$B$52,2,FALSE)</f>
        <v>WPI CTB</v>
      </c>
      <c r="C1148" s="4">
        <v>0.2</v>
      </c>
      <c r="D1148" s="4" t="s">
        <v>1088</v>
      </c>
      <c r="E1148" s="5">
        <v>42409</v>
      </c>
      <c r="F1148" t="s">
        <v>873</v>
      </c>
      <c r="G1148" t="s">
        <v>874</v>
      </c>
      <c r="H1148" t="s">
        <v>875</v>
      </c>
      <c r="I1148" s="1"/>
      <c r="J1148">
        <v>922</v>
      </c>
      <c r="K1148" t="s">
        <v>134</v>
      </c>
      <c r="L1148" t="s">
        <v>135</v>
      </c>
      <c r="M1148">
        <v>990001</v>
      </c>
      <c r="N1148" t="s">
        <v>51</v>
      </c>
      <c r="O1148">
        <v>0.2</v>
      </c>
      <c r="Q1148">
        <v>0.2</v>
      </c>
      <c r="S1148" t="s">
        <v>1088</v>
      </c>
      <c r="AE1148">
        <v>12</v>
      </c>
      <c r="AF1148">
        <v>7.6</v>
      </c>
      <c r="AG1148">
        <v>5</v>
      </c>
      <c r="AH1148" t="s">
        <v>53</v>
      </c>
      <c r="AI1148" t="s">
        <v>54</v>
      </c>
      <c r="AJ1148">
        <v>2</v>
      </c>
      <c r="AK1148">
        <v>1</v>
      </c>
      <c r="AL1148">
        <v>1</v>
      </c>
      <c r="AM1148" t="s">
        <v>55</v>
      </c>
      <c r="AN1148" t="s">
        <v>56</v>
      </c>
      <c r="AP1148">
        <v>1</v>
      </c>
      <c r="AQ1148" t="s">
        <v>57</v>
      </c>
      <c r="AR1148">
        <v>0</v>
      </c>
      <c r="AW1148" t="s">
        <v>58</v>
      </c>
      <c r="AX1148">
        <v>0</v>
      </c>
      <c r="AY1148">
        <v>2</v>
      </c>
      <c r="AZ1148">
        <v>0.2</v>
      </c>
      <c r="BA1148">
        <v>0.2</v>
      </c>
      <c r="BB1148" t="s">
        <v>59</v>
      </c>
    </row>
    <row r="1149" spans="1:54" x14ac:dyDescent="0.2">
      <c r="A1149" s="4" t="str">
        <f>VLOOKUP(F1149,'Matching-Tabelle'!$A$57:$B$61,2,FALSE)</f>
        <v>claudio.goetz@tkb.ch</v>
      </c>
      <c r="B1149" s="4" t="str">
        <f>VLOOKUP(J1149,'Matching-Tabelle'!$A$1:$B$52,2,FALSE)</f>
        <v>WPI CTB</v>
      </c>
      <c r="C1149" s="4">
        <v>1.2</v>
      </c>
      <c r="D1149" s="4" t="s">
        <v>1089</v>
      </c>
      <c r="E1149" s="5">
        <v>42409</v>
      </c>
      <c r="F1149" t="s">
        <v>873</v>
      </c>
      <c r="G1149" t="s">
        <v>874</v>
      </c>
      <c r="H1149" t="s">
        <v>875</v>
      </c>
      <c r="I1149" s="1"/>
      <c r="J1149">
        <v>18</v>
      </c>
      <c r="K1149" t="s">
        <v>594</v>
      </c>
      <c r="L1149" t="s">
        <v>595</v>
      </c>
      <c r="M1149">
        <v>990001</v>
      </c>
      <c r="N1149" t="s">
        <v>51</v>
      </c>
      <c r="O1149">
        <v>1.2</v>
      </c>
      <c r="Q1149">
        <v>1.2</v>
      </c>
      <c r="S1149" t="s">
        <v>1089</v>
      </c>
      <c r="AE1149">
        <v>12</v>
      </c>
      <c r="AF1149">
        <v>7.6</v>
      </c>
      <c r="AG1149">
        <v>5</v>
      </c>
      <c r="AH1149" t="s">
        <v>53</v>
      </c>
      <c r="AI1149" t="s">
        <v>54</v>
      </c>
      <c r="AJ1149">
        <v>2</v>
      </c>
      <c r="AK1149">
        <v>1</v>
      </c>
      <c r="AL1149">
        <v>1</v>
      </c>
      <c r="AM1149" t="s">
        <v>55</v>
      </c>
      <c r="AN1149" t="s">
        <v>56</v>
      </c>
      <c r="AP1149">
        <v>1</v>
      </c>
      <c r="AQ1149" t="s">
        <v>57</v>
      </c>
      <c r="AR1149">
        <v>0</v>
      </c>
      <c r="AW1149" t="s">
        <v>58</v>
      </c>
      <c r="AX1149">
        <v>0</v>
      </c>
      <c r="AY1149">
        <v>2</v>
      </c>
      <c r="AZ1149">
        <v>1.2</v>
      </c>
      <c r="BA1149">
        <v>1.2</v>
      </c>
      <c r="BB1149" t="s">
        <v>59</v>
      </c>
    </row>
    <row r="1150" spans="1:54" x14ac:dyDescent="0.2">
      <c r="A1150" s="4" t="str">
        <f>VLOOKUP(F1150,'Matching-Tabelle'!$A$57:$B$61,2,FALSE)</f>
        <v>claudio.goetz@tkb.ch</v>
      </c>
      <c r="B1150" s="4" t="str">
        <f>VLOOKUP(J1150,'Matching-Tabelle'!$A$1:$B$52,2,FALSE)</f>
        <v>WPI CTB</v>
      </c>
      <c r="C1150" s="4">
        <v>0.2</v>
      </c>
      <c r="D1150" s="4" t="s">
        <v>1090</v>
      </c>
      <c r="E1150" s="5">
        <v>42409</v>
      </c>
      <c r="F1150" t="s">
        <v>873</v>
      </c>
      <c r="G1150" t="s">
        <v>874</v>
      </c>
      <c r="H1150" t="s">
        <v>875</v>
      </c>
      <c r="I1150" s="1"/>
      <c r="J1150">
        <v>922</v>
      </c>
      <c r="K1150" t="s">
        <v>134</v>
      </c>
      <c r="L1150" t="s">
        <v>135</v>
      </c>
      <c r="M1150">
        <v>990001</v>
      </c>
      <c r="N1150" t="s">
        <v>51</v>
      </c>
      <c r="O1150">
        <v>0.2</v>
      </c>
      <c r="Q1150">
        <v>0.2</v>
      </c>
      <c r="S1150" t="s">
        <v>1090</v>
      </c>
      <c r="AE1150">
        <v>12</v>
      </c>
      <c r="AF1150">
        <v>7.6</v>
      </c>
      <c r="AG1150">
        <v>5</v>
      </c>
      <c r="AH1150" t="s">
        <v>53</v>
      </c>
      <c r="AI1150" t="s">
        <v>54</v>
      </c>
      <c r="AJ1150">
        <v>2</v>
      </c>
      <c r="AK1150">
        <v>1</v>
      </c>
      <c r="AL1150">
        <v>1</v>
      </c>
      <c r="AM1150" t="s">
        <v>55</v>
      </c>
      <c r="AN1150" t="s">
        <v>56</v>
      </c>
      <c r="AP1150">
        <v>1</v>
      </c>
      <c r="AQ1150" t="s">
        <v>57</v>
      </c>
      <c r="AR1150">
        <v>0</v>
      </c>
      <c r="AW1150" t="s">
        <v>58</v>
      </c>
      <c r="AX1150">
        <v>0</v>
      </c>
      <c r="AY1150">
        <v>2</v>
      </c>
      <c r="AZ1150">
        <v>0.2</v>
      </c>
      <c r="BA1150">
        <v>0.2</v>
      </c>
      <c r="BB1150" t="s">
        <v>59</v>
      </c>
    </row>
    <row r="1151" spans="1:54" x14ac:dyDescent="0.2">
      <c r="A1151" s="4" t="str">
        <f>VLOOKUP(F1151,'Matching-Tabelle'!$A$57:$B$61,2,FALSE)</f>
        <v>claudio.goetz@tkb.ch</v>
      </c>
      <c r="B1151" s="4" t="str">
        <f>VLOOKUP(J1151,'Matching-Tabelle'!$A$1:$B$52,2,FALSE)</f>
        <v>WPI CTB</v>
      </c>
      <c r="C1151" s="4">
        <v>0.2</v>
      </c>
      <c r="D1151" s="4" t="s">
        <v>1091</v>
      </c>
      <c r="E1151" s="5">
        <v>42409</v>
      </c>
      <c r="F1151" t="s">
        <v>873</v>
      </c>
      <c r="G1151" t="s">
        <v>874</v>
      </c>
      <c r="H1151" t="s">
        <v>875</v>
      </c>
      <c r="I1151" s="1"/>
      <c r="J1151">
        <v>927</v>
      </c>
      <c r="K1151" t="s">
        <v>99</v>
      </c>
      <c r="L1151" t="s">
        <v>100</v>
      </c>
      <c r="M1151">
        <v>990001</v>
      </c>
      <c r="N1151" t="s">
        <v>51</v>
      </c>
      <c r="O1151">
        <v>0.2</v>
      </c>
      <c r="Q1151">
        <v>0.2</v>
      </c>
      <c r="S1151" t="s">
        <v>1091</v>
      </c>
      <c r="AE1151">
        <v>12</v>
      </c>
      <c r="AF1151">
        <v>7.6</v>
      </c>
      <c r="AG1151">
        <v>5</v>
      </c>
      <c r="AH1151" t="s">
        <v>53</v>
      </c>
      <c r="AI1151" t="s">
        <v>54</v>
      </c>
      <c r="AJ1151">
        <v>2</v>
      </c>
      <c r="AK1151">
        <v>1</v>
      </c>
      <c r="AL1151">
        <v>1</v>
      </c>
      <c r="AM1151" t="s">
        <v>55</v>
      </c>
      <c r="AN1151" t="s">
        <v>56</v>
      </c>
      <c r="AP1151">
        <v>1</v>
      </c>
      <c r="AQ1151" t="s">
        <v>57</v>
      </c>
      <c r="AR1151">
        <v>0</v>
      </c>
      <c r="AW1151" t="s">
        <v>58</v>
      </c>
      <c r="AX1151">
        <v>0</v>
      </c>
      <c r="AY1151">
        <v>2</v>
      </c>
      <c r="AZ1151">
        <v>0.2</v>
      </c>
      <c r="BA1151">
        <v>0.2</v>
      </c>
      <c r="BB1151" t="s">
        <v>59</v>
      </c>
    </row>
    <row r="1152" spans="1:54" x14ac:dyDescent="0.2">
      <c r="A1152" s="4" t="str">
        <f>VLOOKUP(F1152,'Matching-Tabelle'!$A$57:$B$61,2,FALSE)</f>
        <v>claudio.goetz@tkb.ch</v>
      </c>
      <c r="B1152" s="4" t="str">
        <f>VLOOKUP(J1152,'Matching-Tabelle'!$A$1:$B$52,2,FALSE)</f>
        <v>WPI RTB</v>
      </c>
      <c r="C1152" s="4">
        <v>1.1000000000000001</v>
      </c>
      <c r="D1152" s="4" t="s">
        <v>1092</v>
      </c>
      <c r="E1152" s="5">
        <v>42409</v>
      </c>
      <c r="F1152" t="s">
        <v>873</v>
      </c>
      <c r="G1152" t="s">
        <v>874</v>
      </c>
      <c r="H1152" t="s">
        <v>875</v>
      </c>
      <c r="I1152" s="1"/>
      <c r="J1152">
        <v>22</v>
      </c>
      <c r="K1152" t="s">
        <v>88</v>
      </c>
      <c r="L1152" t="s">
        <v>89</v>
      </c>
      <c r="M1152">
        <v>990001</v>
      </c>
      <c r="N1152" t="s">
        <v>51</v>
      </c>
      <c r="O1152">
        <v>1.1000000000000001</v>
      </c>
      <c r="Q1152">
        <v>1.1000000000000001</v>
      </c>
      <c r="S1152" t="s">
        <v>1092</v>
      </c>
      <c r="AE1152">
        <v>12</v>
      </c>
      <c r="AF1152">
        <v>7.6</v>
      </c>
      <c r="AG1152">
        <v>5</v>
      </c>
      <c r="AH1152" t="s">
        <v>53</v>
      </c>
      <c r="AI1152" t="s">
        <v>54</v>
      </c>
      <c r="AJ1152">
        <v>2</v>
      </c>
      <c r="AK1152">
        <v>1</v>
      </c>
      <c r="AL1152">
        <v>1</v>
      </c>
      <c r="AM1152" t="s">
        <v>55</v>
      </c>
      <c r="AN1152" t="s">
        <v>56</v>
      </c>
      <c r="AP1152">
        <v>1</v>
      </c>
      <c r="AQ1152" t="s">
        <v>57</v>
      </c>
      <c r="AR1152">
        <v>0</v>
      </c>
      <c r="AW1152" t="s">
        <v>58</v>
      </c>
      <c r="AX1152">
        <v>0</v>
      </c>
      <c r="AY1152">
        <v>2</v>
      </c>
      <c r="AZ1152">
        <v>1.1000000000000001</v>
      </c>
      <c r="BA1152">
        <v>1.1000000000000001</v>
      </c>
      <c r="BB1152" t="s">
        <v>59</v>
      </c>
    </row>
    <row r="1153" spans="1:54" x14ac:dyDescent="0.2">
      <c r="A1153" s="4" t="str">
        <f>VLOOKUP(F1153,'Matching-Tabelle'!$A$57:$B$61,2,FALSE)</f>
        <v>claudio.goetz@tkb.ch</v>
      </c>
      <c r="B1153" s="4" t="str">
        <f>VLOOKUP(J1153,'Matching-Tabelle'!$A$1:$B$52,2,FALSE)</f>
        <v>WPI CTB</v>
      </c>
      <c r="C1153" s="4">
        <v>0.2</v>
      </c>
      <c r="D1153" s="4" t="s">
        <v>1093</v>
      </c>
      <c r="E1153" s="5">
        <v>42409</v>
      </c>
      <c r="F1153" t="s">
        <v>873</v>
      </c>
      <c r="G1153" t="s">
        <v>874</v>
      </c>
      <c r="H1153" t="s">
        <v>875</v>
      </c>
      <c r="I1153" s="1"/>
      <c r="J1153">
        <v>920</v>
      </c>
      <c r="K1153" t="s">
        <v>148</v>
      </c>
      <c r="L1153" t="s">
        <v>149</v>
      </c>
      <c r="M1153">
        <v>990001</v>
      </c>
      <c r="N1153" t="s">
        <v>51</v>
      </c>
      <c r="O1153">
        <v>0.2</v>
      </c>
      <c r="Q1153">
        <v>0.2</v>
      </c>
      <c r="S1153" t="s">
        <v>1093</v>
      </c>
      <c r="AE1153">
        <v>12</v>
      </c>
      <c r="AF1153">
        <v>7.6</v>
      </c>
      <c r="AG1153">
        <v>5</v>
      </c>
      <c r="AH1153" t="s">
        <v>53</v>
      </c>
      <c r="AI1153" t="s">
        <v>54</v>
      </c>
      <c r="AJ1153">
        <v>2</v>
      </c>
      <c r="AK1153">
        <v>1</v>
      </c>
      <c r="AL1153">
        <v>1</v>
      </c>
      <c r="AM1153" t="s">
        <v>55</v>
      </c>
      <c r="AN1153" t="s">
        <v>56</v>
      </c>
      <c r="AP1153">
        <v>1</v>
      </c>
      <c r="AQ1153" t="s">
        <v>57</v>
      </c>
      <c r="AR1153">
        <v>0</v>
      </c>
      <c r="AW1153" t="s">
        <v>58</v>
      </c>
      <c r="AX1153">
        <v>0</v>
      </c>
      <c r="AY1153">
        <v>2</v>
      </c>
      <c r="AZ1153">
        <v>0.2</v>
      </c>
      <c r="BA1153">
        <v>0.2</v>
      </c>
      <c r="BB1153" t="s">
        <v>59</v>
      </c>
    </row>
    <row r="1154" spans="1:54" x14ac:dyDescent="0.2">
      <c r="A1154" s="4" t="str">
        <f>VLOOKUP(F1154,'Matching-Tabelle'!$A$57:$B$61,2,FALSE)</f>
        <v>claudio.goetz@tkb.ch</v>
      </c>
      <c r="B1154" s="4" t="str">
        <f>VLOOKUP(J1154,'Matching-Tabelle'!$A$1:$B$52,2,FALSE)</f>
        <v>WPI CTB</v>
      </c>
      <c r="C1154" s="4">
        <v>0.2</v>
      </c>
      <c r="D1154" s="4" t="s">
        <v>1094</v>
      </c>
      <c r="E1154" s="5">
        <v>42409</v>
      </c>
      <c r="F1154" t="s">
        <v>873</v>
      </c>
      <c r="G1154" t="s">
        <v>874</v>
      </c>
      <c r="H1154" t="s">
        <v>875</v>
      </c>
      <c r="I1154" s="1"/>
      <c r="J1154">
        <v>927</v>
      </c>
      <c r="K1154" t="s">
        <v>99</v>
      </c>
      <c r="L1154" t="s">
        <v>100</v>
      </c>
      <c r="M1154">
        <v>990001</v>
      </c>
      <c r="N1154" t="s">
        <v>51</v>
      </c>
      <c r="O1154">
        <v>0.2</v>
      </c>
      <c r="Q1154">
        <v>0.2</v>
      </c>
      <c r="S1154" t="s">
        <v>1094</v>
      </c>
      <c r="AE1154">
        <v>12</v>
      </c>
      <c r="AF1154">
        <v>7.6</v>
      </c>
      <c r="AG1154">
        <v>5</v>
      </c>
      <c r="AH1154" t="s">
        <v>53</v>
      </c>
      <c r="AI1154" t="s">
        <v>54</v>
      </c>
      <c r="AJ1154">
        <v>2</v>
      </c>
      <c r="AK1154">
        <v>1</v>
      </c>
      <c r="AL1154">
        <v>1</v>
      </c>
      <c r="AM1154" t="s">
        <v>55</v>
      </c>
      <c r="AN1154" t="s">
        <v>56</v>
      </c>
      <c r="AP1154">
        <v>1</v>
      </c>
      <c r="AQ1154" t="s">
        <v>57</v>
      </c>
      <c r="AR1154">
        <v>0</v>
      </c>
      <c r="AW1154" t="s">
        <v>58</v>
      </c>
      <c r="AX1154">
        <v>0</v>
      </c>
      <c r="AY1154">
        <v>2</v>
      </c>
      <c r="AZ1154">
        <v>0.2</v>
      </c>
      <c r="BA1154">
        <v>0.2</v>
      </c>
      <c r="BB1154" t="s">
        <v>59</v>
      </c>
    </row>
    <row r="1155" spans="1:54" x14ac:dyDescent="0.2">
      <c r="A1155" s="4" t="str">
        <f>VLOOKUP(F1155,'Matching-Tabelle'!$A$57:$B$61,2,FALSE)</f>
        <v>claudio.goetz@tkb.ch</v>
      </c>
      <c r="B1155" s="4" t="str">
        <f>VLOOKUP(J1155,'Matching-Tabelle'!$A$1:$B$52,2,FALSE)</f>
        <v>WPI RTB</v>
      </c>
      <c r="C1155" s="4">
        <v>3.6</v>
      </c>
      <c r="D1155" s="4" t="s">
        <v>1095</v>
      </c>
      <c r="E1155" s="5">
        <v>42409</v>
      </c>
      <c r="F1155" t="s">
        <v>873</v>
      </c>
      <c r="G1155" t="s">
        <v>874</v>
      </c>
      <c r="H1155" t="s">
        <v>875</v>
      </c>
      <c r="I1155" s="1"/>
      <c r="J1155">
        <v>22</v>
      </c>
      <c r="K1155" t="s">
        <v>88</v>
      </c>
      <c r="L1155" t="s">
        <v>89</v>
      </c>
      <c r="M1155">
        <v>990001</v>
      </c>
      <c r="N1155" t="s">
        <v>51</v>
      </c>
      <c r="O1155">
        <v>3.6</v>
      </c>
      <c r="Q1155">
        <v>3.6</v>
      </c>
      <c r="S1155" t="s">
        <v>1095</v>
      </c>
      <c r="AE1155">
        <v>12</v>
      </c>
      <c r="AF1155">
        <v>7.6</v>
      </c>
      <c r="AG1155">
        <v>5</v>
      </c>
      <c r="AH1155" t="s">
        <v>53</v>
      </c>
      <c r="AI1155" t="s">
        <v>54</v>
      </c>
      <c r="AJ1155">
        <v>2</v>
      </c>
      <c r="AK1155">
        <v>1</v>
      </c>
      <c r="AL1155">
        <v>1</v>
      </c>
      <c r="AM1155" t="s">
        <v>55</v>
      </c>
      <c r="AN1155" t="s">
        <v>56</v>
      </c>
      <c r="AP1155">
        <v>1</v>
      </c>
      <c r="AQ1155" t="s">
        <v>57</v>
      </c>
      <c r="AR1155">
        <v>0</v>
      </c>
      <c r="AW1155" t="s">
        <v>58</v>
      </c>
      <c r="AX1155">
        <v>0</v>
      </c>
      <c r="AY1155">
        <v>2</v>
      </c>
      <c r="AZ1155">
        <v>3.6</v>
      </c>
      <c r="BA1155">
        <v>3.6</v>
      </c>
      <c r="BB1155" t="s">
        <v>59</v>
      </c>
    </row>
    <row r="1156" spans="1:54" x14ac:dyDescent="0.2">
      <c r="A1156" s="4" t="str">
        <f>VLOOKUP(F1156,'Matching-Tabelle'!$A$57:$B$61,2,FALSE)</f>
        <v>claudio.goetz@tkb.ch</v>
      </c>
      <c r="B1156" s="4" t="str">
        <f>VLOOKUP(J1156,'Matching-Tabelle'!$A$1:$B$52,2,FALSE)</f>
        <v>WPI CTB</v>
      </c>
      <c r="C1156" s="4">
        <v>0.2</v>
      </c>
      <c r="D1156" s="4" t="s">
        <v>1096</v>
      </c>
      <c r="E1156" s="5">
        <v>42409</v>
      </c>
      <c r="F1156" t="s">
        <v>873</v>
      </c>
      <c r="G1156" t="s">
        <v>874</v>
      </c>
      <c r="H1156" t="s">
        <v>875</v>
      </c>
      <c r="I1156" s="1"/>
      <c r="J1156">
        <v>932</v>
      </c>
      <c r="K1156" t="s">
        <v>124</v>
      </c>
      <c r="L1156" t="s">
        <v>125</v>
      </c>
      <c r="M1156">
        <v>990001</v>
      </c>
      <c r="N1156" t="s">
        <v>51</v>
      </c>
      <c r="O1156">
        <v>0.2</v>
      </c>
      <c r="Q1156">
        <v>0.2</v>
      </c>
      <c r="S1156" t="s">
        <v>1096</v>
      </c>
      <c r="AE1156">
        <v>12</v>
      </c>
      <c r="AF1156">
        <v>7.6</v>
      </c>
      <c r="AG1156">
        <v>5</v>
      </c>
      <c r="AH1156" t="s">
        <v>53</v>
      </c>
      <c r="AI1156" t="s">
        <v>54</v>
      </c>
      <c r="AJ1156">
        <v>2</v>
      </c>
      <c r="AK1156">
        <v>1</v>
      </c>
      <c r="AL1156">
        <v>1</v>
      </c>
      <c r="AM1156" t="s">
        <v>55</v>
      </c>
      <c r="AN1156" t="s">
        <v>56</v>
      </c>
      <c r="AP1156">
        <v>1</v>
      </c>
      <c r="AQ1156" t="s">
        <v>57</v>
      </c>
      <c r="AR1156">
        <v>0</v>
      </c>
      <c r="AW1156" t="s">
        <v>58</v>
      </c>
      <c r="AX1156">
        <v>0</v>
      </c>
      <c r="AY1156">
        <v>2</v>
      </c>
      <c r="AZ1156">
        <v>0.2</v>
      </c>
      <c r="BA1156">
        <v>0.2</v>
      </c>
      <c r="BB1156" t="s">
        <v>59</v>
      </c>
    </row>
    <row r="1157" spans="1:54" x14ac:dyDescent="0.2">
      <c r="A1157" s="4" t="str">
        <f>VLOOKUP(F1157,'Matching-Tabelle'!$A$57:$B$61,2,FALSE)</f>
        <v>claudio.goetz@tkb.ch</v>
      </c>
      <c r="B1157" s="4" t="str">
        <f>VLOOKUP(J1157,'Matching-Tabelle'!$A$1:$B$52,2,FALSE)</f>
        <v>WPI CTB</v>
      </c>
      <c r="C1157" s="4">
        <v>0.3</v>
      </c>
      <c r="D1157" s="4" t="s">
        <v>1097</v>
      </c>
      <c r="E1157" s="5">
        <v>42409</v>
      </c>
      <c r="F1157" t="s">
        <v>873</v>
      </c>
      <c r="G1157" t="s">
        <v>874</v>
      </c>
      <c r="H1157" t="s">
        <v>875</v>
      </c>
      <c r="I1157" s="1"/>
      <c r="J1157">
        <v>927</v>
      </c>
      <c r="K1157" t="s">
        <v>99</v>
      </c>
      <c r="L1157" t="s">
        <v>100</v>
      </c>
      <c r="M1157">
        <v>990001</v>
      </c>
      <c r="N1157" t="s">
        <v>51</v>
      </c>
      <c r="O1157">
        <v>0.3</v>
      </c>
      <c r="Q1157">
        <v>0.3</v>
      </c>
      <c r="S1157" t="s">
        <v>1097</v>
      </c>
      <c r="AE1157">
        <v>12</v>
      </c>
      <c r="AF1157">
        <v>7.6</v>
      </c>
      <c r="AG1157">
        <v>5</v>
      </c>
      <c r="AH1157" t="s">
        <v>53</v>
      </c>
      <c r="AI1157" t="s">
        <v>54</v>
      </c>
      <c r="AJ1157">
        <v>2</v>
      </c>
      <c r="AK1157">
        <v>1</v>
      </c>
      <c r="AL1157">
        <v>1</v>
      </c>
      <c r="AM1157" t="s">
        <v>55</v>
      </c>
      <c r="AN1157" t="s">
        <v>56</v>
      </c>
      <c r="AP1157">
        <v>1</v>
      </c>
      <c r="AQ1157" t="s">
        <v>57</v>
      </c>
      <c r="AR1157">
        <v>0</v>
      </c>
      <c r="AW1157" t="s">
        <v>58</v>
      </c>
      <c r="AX1157">
        <v>0</v>
      </c>
      <c r="AY1157">
        <v>2</v>
      </c>
      <c r="AZ1157">
        <v>0.3</v>
      </c>
      <c r="BA1157">
        <v>0.3</v>
      </c>
      <c r="BB1157" t="s">
        <v>59</v>
      </c>
    </row>
    <row r="1158" spans="1:54" x14ac:dyDescent="0.2">
      <c r="A1158" s="4" t="str">
        <f>VLOOKUP(F1158,'Matching-Tabelle'!$A$57:$B$61,2,FALSE)</f>
        <v>claudio.goetz@tkb.ch</v>
      </c>
      <c r="B1158" s="4" t="str">
        <f>VLOOKUP(J1158,'Matching-Tabelle'!$A$1:$B$52,2,FALSE)</f>
        <v>WPI CTB</v>
      </c>
      <c r="C1158" s="4">
        <v>0.2</v>
      </c>
      <c r="D1158" s="4" t="s">
        <v>1098</v>
      </c>
      <c r="E1158" s="5">
        <v>42409</v>
      </c>
      <c r="F1158" t="s">
        <v>873</v>
      </c>
      <c r="G1158" t="s">
        <v>874</v>
      </c>
      <c r="H1158" t="s">
        <v>875</v>
      </c>
      <c r="I1158" s="1"/>
      <c r="J1158">
        <v>927</v>
      </c>
      <c r="K1158" t="s">
        <v>99</v>
      </c>
      <c r="L1158" t="s">
        <v>100</v>
      </c>
      <c r="M1158">
        <v>990001</v>
      </c>
      <c r="N1158" t="s">
        <v>51</v>
      </c>
      <c r="O1158">
        <v>0.2</v>
      </c>
      <c r="Q1158">
        <v>0.2</v>
      </c>
      <c r="S1158" t="s">
        <v>1098</v>
      </c>
      <c r="AE1158">
        <v>12</v>
      </c>
      <c r="AF1158">
        <v>7.6</v>
      </c>
      <c r="AG1158">
        <v>5</v>
      </c>
      <c r="AH1158" t="s">
        <v>53</v>
      </c>
      <c r="AI1158" t="s">
        <v>54</v>
      </c>
      <c r="AJ1158">
        <v>2</v>
      </c>
      <c r="AK1158">
        <v>1</v>
      </c>
      <c r="AL1158">
        <v>1</v>
      </c>
      <c r="AM1158" t="s">
        <v>55</v>
      </c>
      <c r="AN1158" t="s">
        <v>56</v>
      </c>
      <c r="AP1158">
        <v>1</v>
      </c>
      <c r="AQ1158" t="s">
        <v>57</v>
      </c>
      <c r="AR1158">
        <v>0</v>
      </c>
      <c r="AW1158" t="s">
        <v>58</v>
      </c>
      <c r="AX1158">
        <v>0</v>
      </c>
      <c r="AY1158">
        <v>2</v>
      </c>
      <c r="AZ1158">
        <v>0.2</v>
      </c>
      <c r="BA1158">
        <v>0.2</v>
      </c>
      <c r="BB1158" t="s">
        <v>59</v>
      </c>
    </row>
    <row r="1159" spans="1:54" x14ac:dyDescent="0.2">
      <c r="A1159" s="4" t="str">
        <f>VLOOKUP(F1159,'Matching-Tabelle'!$A$57:$B$61,2,FALSE)</f>
        <v>claudio.goetz@tkb.ch</v>
      </c>
      <c r="B1159" s="4" t="str">
        <f>VLOOKUP(J1159,'Matching-Tabelle'!$A$1:$B$52,2,FALSE)</f>
        <v>Proj. Optima</v>
      </c>
      <c r="C1159" s="4">
        <v>2.2000000000000002</v>
      </c>
      <c r="D1159" s="4" t="s">
        <v>1099</v>
      </c>
      <c r="E1159" s="5">
        <v>42409</v>
      </c>
      <c r="F1159" t="s">
        <v>873</v>
      </c>
      <c r="G1159" t="s">
        <v>874</v>
      </c>
      <c r="H1159" t="s">
        <v>875</v>
      </c>
      <c r="I1159" s="1"/>
      <c r="J1159">
        <v>211</v>
      </c>
      <c r="K1159" t="s">
        <v>79</v>
      </c>
      <c r="L1159" t="s">
        <v>80</v>
      </c>
      <c r="M1159">
        <v>990001</v>
      </c>
      <c r="N1159" t="s">
        <v>51</v>
      </c>
      <c r="O1159">
        <v>2.2000000000000002</v>
      </c>
      <c r="Q1159">
        <v>2.2000000000000002</v>
      </c>
      <c r="S1159" t="s">
        <v>1099</v>
      </c>
      <c r="AE1159">
        <v>12</v>
      </c>
      <c r="AF1159">
        <v>7.6</v>
      </c>
      <c r="AG1159">
        <v>5</v>
      </c>
      <c r="AH1159" t="s">
        <v>53</v>
      </c>
      <c r="AI1159" t="s">
        <v>54</v>
      </c>
      <c r="AJ1159">
        <v>2</v>
      </c>
      <c r="AK1159">
        <v>1</v>
      </c>
      <c r="AL1159">
        <v>1</v>
      </c>
      <c r="AM1159" t="s">
        <v>55</v>
      </c>
      <c r="AN1159" t="s">
        <v>56</v>
      </c>
      <c r="AP1159">
        <v>1</v>
      </c>
      <c r="AQ1159" t="s">
        <v>57</v>
      </c>
      <c r="AR1159">
        <v>0</v>
      </c>
      <c r="AW1159" t="s">
        <v>58</v>
      </c>
      <c r="AX1159">
        <v>0</v>
      </c>
      <c r="AY1159">
        <v>2</v>
      </c>
      <c r="AZ1159">
        <v>2.2000000000000002</v>
      </c>
      <c r="BA1159">
        <v>2.2000000000000002</v>
      </c>
      <c r="BB1159" t="s">
        <v>59</v>
      </c>
    </row>
    <row r="1160" spans="1:54" x14ac:dyDescent="0.2">
      <c r="A1160" s="4" t="str">
        <f>VLOOKUP(F1160,'Matching-Tabelle'!$A$57:$B$61,2,FALSE)</f>
        <v>claudio.goetz@tkb.ch</v>
      </c>
      <c r="B1160" s="4" t="str">
        <f>VLOOKUP(J1160,'Matching-Tabelle'!$A$1:$B$52,2,FALSE)</f>
        <v>WPI CTB</v>
      </c>
      <c r="C1160" s="4">
        <v>0.1</v>
      </c>
      <c r="D1160" s="4" t="s">
        <v>1100</v>
      </c>
      <c r="E1160" s="5">
        <v>42410</v>
      </c>
      <c r="F1160" t="s">
        <v>873</v>
      </c>
      <c r="G1160" t="s">
        <v>874</v>
      </c>
      <c r="H1160" t="s">
        <v>875</v>
      </c>
      <c r="I1160" s="1"/>
      <c r="J1160">
        <v>14</v>
      </c>
      <c r="K1160" t="s">
        <v>82</v>
      </c>
      <c r="L1160" t="s">
        <v>83</v>
      </c>
      <c r="M1160">
        <v>990001</v>
      </c>
      <c r="N1160" t="s">
        <v>51</v>
      </c>
      <c r="O1160">
        <v>0.1</v>
      </c>
      <c r="Q1160">
        <v>0.1</v>
      </c>
      <c r="S1160" t="s">
        <v>1100</v>
      </c>
      <c r="AE1160">
        <v>12</v>
      </c>
      <c r="AF1160">
        <v>7.6</v>
      </c>
      <c r="AG1160">
        <v>5</v>
      </c>
      <c r="AH1160" t="s">
        <v>53</v>
      </c>
      <c r="AI1160" t="s">
        <v>54</v>
      </c>
      <c r="AJ1160">
        <v>2</v>
      </c>
      <c r="AK1160">
        <v>1</v>
      </c>
      <c r="AL1160">
        <v>1</v>
      </c>
      <c r="AM1160" t="s">
        <v>55</v>
      </c>
      <c r="AN1160" t="s">
        <v>56</v>
      </c>
      <c r="AP1160">
        <v>1</v>
      </c>
      <c r="AQ1160" t="s">
        <v>57</v>
      </c>
      <c r="AR1160">
        <v>0</v>
      </c>
      <c r="AW1160" t="s">
        <v>58</v>
      </c>
      <c r="AX1160">
        <v>0</v>
      </c>
      <c r="AY1160">
        <v>2</v>
      </c>
      <c r="AZ1160">
        <v>0.1</v>
      </c>
      <c r="BA1160">
        <v>0.1</v>
      </c>
      <c r="BB1160" t="s">
        <v>59</v>
      </c>
    </row>
    <row r="1161" spans="1:54" x14ac:dyDescent="0.2">
      <c r="A1161" s="4" t="str">
        <f>VLOOKUP(F1161,'Matching-Tabelle'!$A$57:$B$61,2,FALSE)</f>
        <v>claudio.goetz@tkb.ch</v>
      </c>
      <c r="B1161" s="4" t="str">
        <f>VLOOKUP(J1161,'Matching-Tabelle'!$A$1:$B$52,2,FALSE)</f>
        <v>WPI RTB</v>
      </c>
      <c r="C1161" s="4">
        <v>0.4</v>
      </c>
      <c r="D1161" s="4" t="s">
        <v>1101</v>
      </c>
      <c r="E1161" s="5">
        <v>42410</v>
      </c>
      <c r="F1161" t="s">
        <v>873</v>
      </c>
      <c r="G1161" t="s">
        <v>874</v>
      </c>
      <c r="H1161" t="s">
        <v>875</v>
      </c>
      <c r="I1161" s="1"/>
      <c r="J1161">
        <v>25</v>
      </c>
      <c r="K1161" t="s">
        <v>192</v>
      </c>
      <c r="L1161" t="s">
        <v>193</v>
      </c>
      <c r="M1161">
        <v>990001</v>
      </c>
      <c r="N1161" t="s">
        <v>51</v>
      </c>
      <c r="O1161">
        <v>0.4</v>
      </c>
      <c r="Q1161">
        <v>0.4</v>
      </c>
      <c r="S1161" t="s">
        <v>1101</v>
      </c>
      <c r="AE1161">
        <v>12</v>
      </c>
      <c r="AF1161">
        <v>7.6</v>
      </c>
      <c r="AG1161">
        <v>5</v>
      </c>
      <c r="AH1161" t="s">
        <v>53</v>
      </c>
      <c r="AI1161" t="s">
        <v>54</v>
      </c>
      <c r="AJ1161">
        <v>2</v>
      </c>
      <c r="AK1161">
        <v>1</v>
      </c>
      <c r="AL1161">
        <v>1</v>
      </c>
      <c r="AM1161" t="s">
        <v>55</v>
      </c>
      <c r="AN1161" t="s">
        <v>56</v>
      </c>
      <c r="AP1161">
        <v>1</v>
      </c>
      <c r="AQ1161" t="s">
        <v>57</v>
      </c>
      <c r="AR1161">
        <v>0</v>
      </c>
      <c r="AW1161" t="s">
        <v>58</v>
      </c>
      <c r="AX1161">
        <v>0</v>
      </c>
      <c r="AY1161">
        <v>2</v>
      </c>
      <c r="AZ1161">
        <v>0.4</v>
      </c>
      <c r="BA1161">
        <v>0.4</v>
      </c>
      <c r="BB1161" t="s">
        <v>59</v>
      </c>
    </row>
    <row r="1162" spans="1:54" x14ac:dyDescent="0.2">
      <c r="A1162" s="4" t="str">
        <f>VLOOKUP(F1162,'Matching-Tabelle'!$A$57:$B$61,2,FALSE)</f>
        <v>claudio.goetz@tkb.ch</v>
      </c>
      <c r="B1162" s="4" t="str">
        <f>VLOOKUP(J1162,'Matching-Tabelle'!$A$1:$B$52,2,FALSE)</f>
        <v>WPI CTB</v>
      </c>
      <c r="C1162" s="4">
        <v>0.1</v>
      </c>
      <c r="D1162" s="4" t="s">
        <v>1102</v>
      </c>
      <c r="E1162" s="5">
        <v>42410</v>
      </c>
      <c r="F1162" t="s">
        <v>873</v>
      </c>
      <c r="G1162" t="s">
        <v>874</v>
      </c>
      <c r="H1162" t="s">
        <v>875</v>
      </c>
      <c r="I1162" s="1"/>
      <c r="J1162">
        <v>927</v>
      </c>
      <c r="K1162" t="s">
        <v>99</v>
      </c>
      <c r="L1162" t="s">
        <v>100</v>
      </c>
      <c r="M1162">
        <v>990001</v>
      </c>
      <c r="N1162" t="s">
        <v>51</v>
      </c>
      <c r="O1162">
        <v>0.1</v>
      </c>
      <c r="Q1162">
        <v>0.1</v>
      </c>
      <c r="S1162" t="s">
        <v>1102</v>
      </c>
      <c r="AE1162">
        <v>12</v>
      </c>
      <c r="AF1162">
        <v>7.6</v>
      </c>
      <c r="AG1162">
        <v>5</v>
      </c>
      <c r="AH1162" t="s">
        <v>53</v>
      </c>
      <c r="AI1162" t="s">
        <v>54</v>
      </c>
      <c r="AJ1162">
        <v>2</v>
      </c>
      <c r="AK1162">
        <v>1</v>
      </c>
      <c r="AL1162">
        <v>1</v>
      </c>
      <c r="AM1162" t="s">
        <v>55</v>
      </c>
      <c r="AN1162" t="s">
        <v>56</v>
      </c>
      <c r="AP1162">
        <v>1</v>
      </c>
      <c r="AQ1162" t="s">
        <v>57</v>
      </c>
      <c r="AR1162">
        <v>0</v>
      </c>
      <c r="AW1162" t="s">
        <v>58</v>
      </c>
      <c r="AX1162">
        <v>0</v>
      </c>
      <c r="AY1162">
        <v>2</v>
      </c>
      <c r="AZ1162">
        <v>0.1</v>
      </c>
      <c r="BA1162">
        <v>0.1</v>
      </c>
      <c r="BB1162" t="s">
        <v>59</v>
      </c>
    </row>
    <row r="1163" spans="1:54" x14ac:dyDescent="0.2">
      <c r="A1163" s="4" t="str">
        <f>VLOOKUP(F1163,'Matching-Tabelle'!$A$57:$B$61,2,FALSE)</f>
        <v>claudio.goetz@tkb.ch</v>
      </c>
      <c r="B1163" s="4" t="str">
        <f>VLOOKUP(J1163,'Matching-Tabelle'!$A$1:$B$52,2,FALSE)</f>
        <v>WPI CTB</v>
      </c>
      <c r="C1163" s="4">
        <v>0.1</v>
      </c>
      <c r="D1163" s="4" t="s">
        <v>1103</v>
      </c>
      <c r="E1163" s="5">
        <v>42410</v>
      </c>
      <c r="F1163" t="s">
        <v>873</v>
      </c>
      <c r="G1163" t="s">
        <v>874</v>
      </c>
      <c r="H1163" t="s">
        <v>875</v>
      </c>
      <c r="I1163" s="1"/>
      <c r="J1163">
        <v>927</v>
      </c>
      <c r="K1163" t="s">
        <v>99</v>
      </c>
      <c r="L1163" t="s">
        <v>100</v>
      </c>
      <c r="M1163">
        <v>990001</v>
      </c>
      <c r="N1163" t="s">
        <v>51</v>
      </c>
      <c r="O1163">
        <v>0.1</v>
      </c>
      <c r="Q1163">
        <v>0.1</v>
      </c>
      <c r="S1163" t="s">
        <v>1103</v>
      </c>
      <c r="AE1163">
        <v>12</v>
      </c>
      <c r="AF1163">
        <v>7.6</v>
      </c>
      <c r="AG1163">
        <v>5</v>
      </c>
      <c r="AH1163" t="s">
        <v>53</v>
      </c>
      <c r="AI1163" t="s">
        <v>54</v>
      </c>
      <c r="AJ1163">
        <v>2</v>
      </c>
      <c r="AK1163">
        <v>1</v>
      </c>
      <c r="AL1163">
        <v>1</v>
      </c>
      <c r="AM1163" t="s">
        <v>55</v>
      </c>
      <c r="AN1163" t="s">
        <v>56</v>
      </c>
      <c r="AP1163">
        <v>1</v>
      </c>
      <c r="AQ1163" t="s">
        <v>57</v>
      </c>
      <c r="AR1163">
        <v>0</v>
      </c>
      <c r="AW1163" t="s">
        <v>58</v>
      </c>
      <c r="AX1163">
        <v>0</v>
      </c>
      <c r="AY1163">
        <v>2</v>
      </c>
      <c r="AZ1163">
        <v>0.1</v>
      </c>
      <c r="BA1163">
        <v>0.1</v>
      </c>
      <c r="BB1163" t="s">
        <v>59</v>
      </c>
    </row>
    <row r="1164" spans="1:54" x14ac:dyDescent="0.2">
      <c r="A1164" s="4" t="str">
        <f>VLOOKUP(F1164,'Matching-Tabelle'!$A$57:$B$61,2,FALSE)</f>
        <v>claudio.goetz@tkb.ch</v>
      </c>
      <c r="B1164" s="4" t="str">
        <f>VLOOKUP(J1164,'Matching-Tabelle'!$A$1:$B$52,2,FALSE)</f>
        <v>WPI RTB</v>
      </c>
      <c r="C1164" s="4">
        <v>1.2</v>
      </c>
      <c r="D1164" s="4" t="s">
        <v>1104</v>
      </c>
      <c r="E1164" s="5">
        <v>42410</v>
      </c>
      <c r="F1164" t="s">
        <v>873</v>
      </c>
      <c r="G1164" t="s">
        <v>874</v>
      </c>
      <c r="H1164" t="s">
        <v>875</v>
      </c>
      <c r="I1164" s="1"/>
      <c r="J1164">
        <v>27</v>
      </c>
      <c r="K1164" t="s">
        <v>869</v>
      </c>
      <c r="L1164" t="s">
        <v>870</v>
      </c>
      <c r="M1164">
        <v>990001</v>
      </c>
      <c r="N1164" t="s">
        <v>51</v>
      </c>
      <c r="O1164">
        <v>1.2</v>
      </c>
      <c r="Q1164">
        <v>1.2</v>
      </c>
      <c r="S1164" t="s">
        <v>1104</v>
      </c>
      <c r="AE1164">
        <v>12</v>
      </c>
      <c r="AF1164">
        <v>7.6</v>
      </c>
      <c r="AG1164">
        <v>5</v>
      </c>
      <c r="AH1164" t="s">
        <v>53</v>
      </c>
      <c r="AI1164" t="s">
        <v>54</v>
      </c>
      <c r="AJ1164">
        <v>2</v>
      </c>
      <c r="AK1164">
        <v>1</v>
      </c>
      <c r="AL1164">
        <v>1</v>
      </c>
      <c r="AM1164" t="s">
        <v>55</v>
      </c>
      <c r="AN1164" t="s">
        <v>56</v>
      </c>
      <c r="AP1164">
        <v>1</v>
      </c>
      <c r="AQ1164" t="s">
        <v>57</v>
      </c>
      <c r="AR1164">
        <v>0</v>
      </c>
      <c r="AW1164" t="s">
        <v>58</v>
      </c>
      <c r="AX1164">
        <v>0</v>
      </c>
      <c r="AY1164">
        <v>2</v>
      </c>
      <c r="AZ1164">
        <v>1.2</v>
      </c>
      <c r="BA1164">
        <v>1.2</v>
      </c>
      <c r="BB1164" t="s">
        <v>59</v>
      </c>
    </row>
    <row r="1165" spans="1:54" x14ac:dyDescent="0.2">
      <c r="A1165" s="4" t="str">
        <f>VLOOKUP(F1165,'Matching-Tabelle'!$A$57:$B$61,2,FALSE)</f>
        <v>claudio.goetz@tkb.ch</v>
      </c>
      <c r="B1165" s="4" t="str">
        <f>VLOOKUP(J1165,'Matching-Tabelle'!$A$1:$B$52,2,FALSE)</f>
        <v>WPI CTB</v>
      </c>
      <c r="C1165" s="4">
        <v>0.1</v>
      </c>
      <c r="D1165" s="4" t="s">
        <v>1105</v>
      </c>
      <c r="E1165" s="5">
        <v>42410</v>
      </c>
      <c r="F1165" t="s">
        <v>873</v>
      </c>
      <c r="G1165" t="s">
        <v>874</v>
      </c>
      <c r="H1165" t="s">
        <v>875</v>
      </c>
      <c r="I1165" s="1"/>
      <c r="J1165">
        <v>922</v>
      </c>
      <c r="K1165" t="s">
        <v>134</v>
      </c>
      <c r="L1165" t="s">
        <v>135</v>
      </c>
      <c r="M1165">
        <v>990001</v>
      </c>
      <c r="N1165" t="s">
        <v>51</v>
      </c>
      <c r="O1165">
        <v>0.1</v>
      </c>
      <c r="Q1165">
        <v>0.1</v>
      </c>
      <c r="S1165" t="s">
        <v>1105</v>
      </c>
      <c r="AE1165">
        <v>12</v>
      </c>
      <c r="AF1165">
        <v>7.6</v>
      </c>
      <c r="AG1165">
        <v>5</v>
      </c>
      <c r="AH1165" t="s">
        <v>53</v>
      </c>
      <c r="AI1165" t="s">
        <v>54</v>
      </c>
      <c r="AJ1165">
        <v>2</v>
      </c>
      <c r="AK1165">
        <v>1</v>
      </c>
      <c r="AL1165">
        <v>1</v>
      </c>
      <c r="AM1165" t="s">
        <v>55</v>
      </c>
      <c r="AN1165" t="s">
        <v>56</v>
      </c>
      <c r="AP1165">
        <v>1</v>
      </c>
      <c r="AQ1165" t="s">
        <v>57</v>
      </c>
      <c r="AR1165">
        <v>0</v>
      </c>
      <c r="AW1165" t="s">
        <v>58</v>
      </c>
      <c r="AX1165">
        <v>0</v>
      </c>
      <c r="AY1165">
        <v>2</v>
      </c>
      <c r="AZ1165">
        <v>0.1</v>
      </c>
      <c r="BA1165">
        <v>0.1</v>
      </c>
      <c r="BB1165" t="s">
        <v>59</v>
      </c>
    </row>
    <row r="1166" spans="1:54" x14ac:dyDescent="0.2">
      <c r="A1166" s="4" t="str">
        <f>VLOOKUP(F1166,'Matching-Tabelle'!$A$57:$B$61,2,FALSE)</f>
        <v>claudio.goetz@tkb.ch</v>
      </c>
      <c r="B1166" s="4" t="str">
        <f>VLOOKUP(J1166,'Matching-Tabelle'!$A$1:$B$52,2,FALSE)</f>
        <v>WPI CTB</v>
      </c>
      <c r="C1166" s="4">
        <v>1.5</v>
      </c>
      <c r="D1166" s="4" t="s">
        <v>1106</v>
      </c>
      <c r="E1166" s="5">
        <v>42410</v>
      </c>
      <c r="F1166" t="s">
        <v>873</v>
      </c>
      <c r="G1166" t="s">
        <v>874</v>
      </c>
      <c r="H1166" t="s">
        <v>875</v>
      </c>
      <c r="I1166" s="1"/>
      <c r="J1166">
        <v>18</v>
      </c>
      <c r="K1166" t="s">
        <v>594</v>
      </c>
      <c r="L1166" t="s">
        <v>595</v>
      </c>
      <c r="M1166">
        <v>990001</v>
      </c>
      <c r="N1166" t="s">
        <v>51</v>
      </c>
      <c r="O1166">
        <v>1.5</v>
      </c>
      <c r="Q1166">
        <v>1.5</v>
      </c>
      <c r="S1166" t="s">
        <v>1106</v>
      </c>
      <c r="AE1166">
        <v>12</v>
      </c>
      <c r="AF1166">
        <v>7.6</v>
      </c>
      <c r="AG1166">
        <v>5</v>
      </c>
      <c r="AH1166" t="s">
        <v>53</v>
      </c>
      <c r="AI1166" t="s">
        <v>54</v>
      </c>
      <c r="AJ1166">
        <v>2</v>
      </c>
      <c r="AK1166">
        <v>1</v>
      </c>
      <c r="AL1166">
        <v>1</v>
      </c>
      <c r="AM1166" t="s">
        <v>55</v>
      </c>
      <c r="AN1166" t="s">
        <v>56</v>
      </c>
      <c r="AP1166">
        <v>1</v>
      </c>
      <c r="AQ1166" t="s">
        <v>57</v>
      </c>
      <c r="AR1166">
        <v>0</v>
      </c>
      <c r="AW1166" t="s">
        <v>58</v>
      </c>
      <c r="AX1166">
        <v>0</v>
      </c>
      <c r="AY1166">
        <v>2</v>
      </c>
      <c r="AZ1166">
        <v>1.5</v>
      </c>
      <c r="BA1166">
        <v>1.5</v>
      </c>
      <c r="BB1166" t="s">
        <v>59</v>
      </c>
    </row>
    <row r="1167" spans="1:54" x14ac:dyDescent="0.2">
      <c r="A1167" s="4" t="str">
        <f>VLOOKUP(F1167,'Matching-Tabelle'!$A$57:$B$61,2,FALSE)</f>
        <v>claudio.goetz@tkb.ch</v>
      </c>
      <c r="B1167" s="4" t="str">
        <f>VLOOKUP(J1167,'Matching-Tabelle'!$A$1:$B$52,2,FALSE)</f>
        <v>Proj. Optima</v>
      </c>
      <c r="C1167" s="4">
        <v>1.4</v>
      </c>
      <c r="D1167" s="4" t="s">
        <v>1107</v>
      </c>
      <c r="E1167" s="5">
        <v>42410</v>
      </c>
      <c r="F1167" t="s">
        <v>873</v>
      </c>
      <c r="G1167" t="s">
        <v>874</v>
      </c>
      <c r="H1167" t="s">
        <v>875</v>
      </c>
      <c r="I1167" s="1"/>
      <c r="J1167">
        <v>211</v>
      </c>
      <c r="K1167" t="s">
        <v>79</v>
      </c>
      <c r="L1167" t="s">
        <v>80</v>
      </c>
      <c r="M1167">
        <v>990001</v>
      </c>
      <c r="N1167" t="s">
        <v>51</v>
      </c>
      <c r="O1167">
        <v>1.4</v>
      </c>
      <c r="Q1167">
        <v>1.4</v>
      </c>
      <c r="S1167" t="s">
        <v>1107</v>
      </c>
      <c r="AE1167">
        <v>12</v>
      </c>
      <c r="AF1167">
        <v>7.6</v>
      </c>
      <c r="AG1167">
        <v>5</v>
      </c>
      <c r="AH1167" t="s">
        <v>53</v>
      </c>
      <c r="AI1167" t="s">
        <v>54</v>
      </c>
      <c r="AJ1167">
        <v>2</v>
      </c>
      <c r="AK1167">
        <v>1</v>
      </c>
      <c r="AL1167">
        <v>1</v>
      </c>
      <c r="AM1167" t="s">
        <v>55</v>
      </c>
      <c r="AN1167" t="s">
        <v>56</v>
      </c>
      <c r="AP1167">
        <v>1</v>
      </c>
      <c r="AQ1167" t="s">
        <v>57</v>
      </c>
      <c r="AR1167">
        <v>0</v>
      </c>
      <c r="AW1167" t="s">
        <v>58</v>
      </c>
      <c r="AX1167">
        <v>0</v>
      </c>
      <c r="AY1167">
        <v>2</v>
      </c>
      <c r="AZ1167">
        <v>1.4</v>
      </c>
      <c r="BA1167">
        <v>1.4</v>
      </c>
      <c r="BB1167" t="s">
        <v>59</v>
      </c>
    </row>
    <row r="1168" spans="1:54" x14ac:dyDescent="0.2">
      <c r="A1168" s="4" t="str">
        <f>VLOOKUP(F1168,'Matching-Tabelle'!$A$57:$B$61,2,FALSE)</f>
        <v>claudio.goetz@tkb.ch</v>
      </c>
      <c r="B1168" s="4" t="str">
        <f>VLOOKUP(J1168,'Matching-Tabelle'!$A$1:$B$52,2,FALSE)</f>
        <v>WPI CTB</v>
      </c>
      <c r="C1168" s="4">
        <v>0.1</v>
      </c>
      <c r="D1168" s="4" t="s">
        <v>1108</v>
      </c>
      <c r="E1168" s="5">
        <v>42410</v>
      </c>
      <c r="F1168" t="s">
        <v>873</v>
      </c>
      <c r="G1168" t="s">
        <v>874</v>
      </c>
      <c r="H1168" t="s">
        <v>875</v>
      </c>
      <c r="I1168" s="1"/>
      <c r="J1168">
        <v>927</v>
      </c>
      <c r="K1168" t="s">
        <v>99</v>
      </c>
      <c r="L1168" t="s">
        <v>100</v>
      </c>
      <c r="M1168">
        <v>990001</v>
      </c>
      <c r="N1168" t="s">
        <v>51</v>
      </c>
      <c r="O1168">
        <v>0.1</v>
      </c>
      <c r="Q1168">
        <v>0.1</v>
      </c>
      <c r="S1168" t="s">
        <v>1108</v>
      </c>
      <c r="AE1168">
        <v>12</v>
      </c>
      <c r="AF1168">
        <v>7.6</v>
      </c>
      <c r="AG1168">
        <v>5</v>
      </c>
      <c r="AH1168" t="s">
        <v>53</v>
      </c>
      <c r="AI1168" t="s">
        <v>54</v>
      </c>
      <c r="AJ1168">
        <v>2</v>
      </c>
      <c r="AK1168">
        <v>1</v>
      </c>
      <c r="AL1168">
        <v>1</v>
      </c>
      <c r="AM1168" t="s">
        <v>55</v>
      </c>
      <c r="AN1168" t="s">
        <v>56</v>
      </c>
      <c r="AP1168">
        <v>1</v>
      </c>
      <c r="AQ1168" t="s">
        <v>57</v>
      </c>
      <c r="AR1168">
        <v>0</v>
      </c>
      <c r="AW1168" t="s">
        <v>58</v>
      </c>
      <c r="AX1168">
        <v>0</v>
      </c>
      <c r="AY1168">
        <v>2</v>
      </c>
      <c r="AZ1168">
        <v>0.1</v>
      </c>
      <c r="BA1168">
        <v>0.1</v>
      </c>
      <c r="BB1168" t="s">
        <v>59</v>
      </c>
    </row>
    <row r="1169" spans="1:54" x14ac:dyDescent="0.2">
      <c r="A1169" s="4" t="str">
        <f>VLOOKUP(F1169,'Matching-Tabelle'!$A$57:$B$61,2,FALSE)</f>
        <v>claudio.goetz@tkb.ch</v>
      </c>
      <c r="B1169" s="4" t="str">
        <f>VLOOKUP(J1169,'Matching-Tabelle'!$A$1:$B$52,2,FALSE)</f>
        <v>WPI RTB</v>
      </c>
      <c r="C1169" s="4">
        <v>0.4</v>
      </c>
      <c r="D1169" s="4" t="s">
        <v>1109</v>
      </c>
      <c r="E1169" s="5">
        <v>42410</v>
      </c>
      <c r="F1169" t="s">
        <v>873</v>
      </c>
      <c r="G1169" t="s">
        <v>874</v>
      </c>
      <c r="H1169" t="s">
        <v>875</v>
      </c>
      <c r="I1169" s="1"/>
      <c r="J1169">
        <v>22</v>
      </c>
      <c r="K1169" t="s">
        <v>88</v>
      </c>
      <c r="L1169" t="s">
        <v>89</v>
      </c>
      <c r="M1169">
        <v>990001</v>
      </c>
      <c r="N1169" t="s">
        <v>51</v>
      </c>
      <c r="O1169">
        <v>0.4</v>
      </c>
      <c r="Q1169">
        <v>0.4</v>
      </c>
      <c r="S1169" t="s">
        <v>1109</v>
      </c>
      <c r="AE1169">
        <v>12</v>
      </c>
      <c r="AF1169">
        <v>7.6</v>
      </c>
      <c r="AG1169">
        <v>5</v>
      </c>
      <c r="AH1169" t="s">
        <v>53</v>
      </c>
      <c r="AI1169" t="s">
        <v>54</v>
      </c>
      <c r="AJ1169">
        <v>2</v>
      </c>
      <c r="AK1169">
        <v>1</v>
      </c>
      <c r="AL1169">
        <v>1</v>
      </c>
      <c r="AM1169" t="s">
        <v>55</v>
      </c>
      <c r="AN1169" t="s">
        <v>56</v>
      </c>
      <c r="AP1169">
        <v>1</v>
      </c>
      <c r="AQ1169" t="s">
        <v>57</v>
      </c>
      <c r="AR1169">
        <v>0</v>
      </c>
      <c r="AW1169" t="s">
        <v>58</v>
      </c>
      <c r="AX1169">
        <v>0</v>
      </c>
      <c r="AY1169">
        <v>2</v>
      </c>
      <c r="AZ1169">
        <v>0.4</v>
      </c>
      <c r="BA1169">
        <v>0.4</v>
      </c>
      <c r="BB1169" t="s">
        <v>59</v>
      </c>
    </row>
    <row r="1170" spans="1:54" x14ac:dyDescent="0.2">
      <c r="A1170" s="4" t="str">
        <f>VLOOKUP(F1170,'Matching-Tabelle'!$A$57:$B$61,2,FALSE)</f>
        <v>claudio.goetz@tkb.ch</v>
      </c>
      <c r="B1170" s="4" t="str">
        <f>VLOOKUP(J1170,'Matching-Tabelle'!$A$1:$B$52,2,FALSE)</f>
        <v>Proj. Optima</v>
      </c>
      <c r="C1170" s="4">
        <v>0.9</v>
      </c>
      <c r="D1170" s="4" t="s">
        <v>1110</v>
      </c>
      <c r="E1170" s="5">
        <v>42410</v>
      </c>
      <c r="F1170" t="s">
        <v>873</v>
      </c>
      <c r="G1170" t="s">
        <v>874</v>
      </c>
      <c r="H1170" t="s">
        <v>875</v>
      </c>
      <c r="I1170" s="1"/>
      <c r="J1170">
        <v>211</v>
      </c>
      <c r="K1170" t="s">
        <v>79</v>
      </c>
      <c r="L1170" t="s">
        <v>80</v>
      </c>
      <c r="M1170">
        <v>990001</v>
      </c>
      <c r="N1170" t="s">
        <v>51</v>
      </c>
      <c r="O1170">
        <v>0.9</v>
      </c>
      <c r="Q1170">
        <v>0.9</v>
      </c>
      <c r="S1170" t="s">
        <v>1110</v>
      </c>
      <c r="AE1170">
        <v>12</v>
      </c>
      <c r="AF1170">
        <v>7.6</v>
      </c>
      <c r="AG1170">
        <v>5</v>
      </c>
      <c r="AH1170" t="s">
        <v>53</v>
      </c>
      <c r="AI1170" t="s">
        <v>54</v>
      </c>
      <c r="AJ1170">
        <v>2</v>
      </c>
      <c r="AK1170">
        <v>1</v>
      </c>
      <c r="AL1170">
        <v>1</v>
      </c>
      <c r="AM1170" t="s">
        <v>55</v>
      </c>
      <c r="AN1170" t="s">
        <v>56</v>
      </c>
      <c r="AP1170">
        <v>1</v>
      </c>
      <c r="AQ1170" t="s">
        <v>57</v>
      </c>
      <c r="AR1170">
        <v>0</v>
      </c>
      <c r="AW1170" t="s">
        <v>58</v>
      </c>
      <c r="AX1170">
        <v>0</v>
      </c>
      <c r="AY1170">
        <v>2</v>
      </c>
      <c r="AZ1170">
        <v>0.9</v>
      </c>
      <c r="BA1170">
        <v>0.9</v>
      </c>
      <c r="BB1170" t="s">
        <v>59</v>
      </c>
    </row>
    <row r="1171" spans="1:54" x14ac:dyDescent="0.2">
      <c r="A1171" s="4" t="str">
        <f>VLOOKUP(F1171,'Matching-Tabelle'!$A$57:$B$61,2,FALSE)</f>
        <v>claudio.goetz@tkb.ch</v>
      </c>
      <c r="B1171" s="4" t="str">
        <f>VLOOKUP(J1171,'Matching-Tabelle'!$A$1:$B$52,2,FALSE)</f>
        <v>WPI CTB</v>
      </c>
      <c r="C1171" s="4">
        <v>0.4</v>
      </c>
      <c r="D1171" s="4" t="s">
        <v>1111</v>
      </c>
      <c r="E1171" s="5">
        <v>42410</v>
      </c>
      <c r="F1171" t="s">
        <v>873</v>
      </c>
      <c r="G1171" t="s">
        <v>874</v>
      </c>
      <c r="H1171" t="s">
        <v>875</v>
      </c>
      <c r="I1171" s="1"/>
      <c r="J1171">
        <v>927</v>
      </c>
      <c r="K1171" t="s">
        <v>99</v>
      </c>
      <c r="L1171" t="s">
        <v>100</v>
      </c>
      <c r="M1171">
        <v>990001</v>
      </c>
      <c r="N1171" t="s">
        <v>51</v>
      </c>
      <c r="O1171">
        <v>0.4</v>
      </c>
      <c r="Q1171">
        <v>0.4</v>
      </c>
      <c r="S1171" t="s">
        <v>1111</v>
      </c>
      <c r="AE1171">
        <v>12</v>
      </c>
      <c r="AF1171">
        <v>7.6</v>
      </c>
      <c r="AG1171">
        <v>5</v>
      </c>
      <c r="AH1171" t="s">
        <v>53</v>
      </c>
      <c r="AI1171" t="s">
        <v>54</v>
      </c>
      <c r="AJ1171">
        <v>2</v>
      </c>
      <c r="AK1171">
        <v>1</v>
      </c>
      <c r="AL1171">
        <v>1</v>
      </c>
      <c r="AM1171" t="s">
        <v>55</v>
      </c>
      <c r="AN1171" t="s">
        <v>56</v>
      </c>
      <c r="AP1171">
        <v>1</v>
      </c>
      <c r="AQ1171" t="s">
        <v>57</v>
      </c>
      <c r="AR1171">
        <v>0</v>
      </c>
      <c r="AW1171" t="s">
        <v>58</v>
      </c>
      <c r="AX1171">
        <v>0</v>
      </c>
      <c r="AY1171">
        <v>2</v>
      </c>
      <c r="AZ1171">
        <v>0.4</v>
      </c>
      <c r="BA1171">
        <v>0.4</v>
      </c>
      <c r="BB1171" t="s">
        <v>59</v>
      </c>
    </row>
    <row r="1172" spans="1:54" x14ac:dyDescent="0.2">
      <c r="A1172" s="4" t="str">
        <f>VLOOKUP(F1172,'Matching-Tabelle'!$A$57:$B$61,2,FALSE)</f>
        <v>claudio.goetz@tkb.ch</v>
      </c>
      <c r="B1172" s="4" t="str">
        <f>VLOOKUP(J1172,'Matching-Tabelle'!$A$1:$B$52,2,FALSE)</f>
        <v>WPI CTB</v>
      </c>
      <c r="C1172" s="4">
        <v>1.6</v>
      </c>
      <c r="D1172" s="4" t="s">
        <v>1112</v>
      </c>
      <c r="E1172" s="5">
        <v>42410</v>
      </c>
      <c r="F1172" t="s">
        <v>873</v>
      </c>
      <c r="G1172" t="s">
        <v>874</v>
      </c>
      <c r="H1172" t="s">
        <v>875</v>
      </c>
      <c r="I1172" s="1"/>
      <c r="J1172">
        <v>927</v>
      </c>
      <c r="K1172" t="s">
        <v>99</v>
      </c>
      <c r="L1172" t="s">
        <v>100</v>
      </c>
      <c r="M1172">
        <v>990001</v>
      </c>
      <c r="N1172" t="s">
        <v>51</v>
      </c>
      <c r="O1172">
        <v>1.6</v>
      </c>
      <c r="Q1172">
        <v>1.6</v>
      </c>
      <c r="S1172" t="s">
        <v>1112</v>
      </c>
      <c r="AE1172">
        <v>12</v>
      </c>
      <c r="AF1172">
        <v>7.6</v>
      </c>
      <c r="AG1172">
        <v>5</v>
      </c>
      <c r="AH1172" t="s">
        <v>53</v>
      </c>
      <c r="AI1172" t="s">
        <v>54</v>
      </c>
      <c r="AJ1172">
        <v>2</v>
      </c>
      <c r="AK1172">
        <v>1</v>
      </c>
      <c r="AL1172">
        <v>1</v>
      </c>
      <c r="AM1172" t="s">
        <v>55</v>
      </c>
      <c r="AN1172" t="s">
        <v>56</v>
      </c>
      <c r="AP1172">
        <v>1</v>
      </c>
      <c r="AQ1172" t="s">
        <v>57</v>
      </c>
      <c r="AR1172">
        <v>0</v>
      </c>
      <c r="AW1172" t="s">
        <v>58</v>
      </c>
      <c r="AX1172">
        <v>0</v>
      </c>
      <c r="AY1172">
        <v>2</v>
      </c>
      <c r="AZ1172">
        <v>1.6</v>
      </c>
      <c r="BA1172">
        <v>1.6</v>
      </c>
      <c r="BB1172" t="s">
        <v>59</v>
      </c>
    </row>
    <row r="1173" spans="1:54" x14ac:dyDescent="0.2">
      <c r="A1173" s="4" t="str">
        <f>VLOOKUP(F1173,'Matching-Tabelle'!$A$57:$B$61,2,FALSE)</f>
        <v>claudio.goetz@tkb.ch</v>
      </c>
      <c r="B1173" s="4" t="str">
        <f>VLOOKUP(J1173,'Matching-Tabelle'!$A$1:$B$52,2,FALSE)</f>
        <v>WPI CTB</v>
      </c>
      <c r="C1173" s="4">
        <v>0.4</v>
      </c>
      <c r="D1173" s="4" t="s">
        <v>1113</v>
      </c>
      <c r="E1173" s="5">
        <v>42410</v>
      </c>
      <c r="F1173" t="s">
        <v>873</v>
      </c>
      <c r="G1173" t="s">
        <v>874</v>
      </c>
      <c r="H1173" t="s">
        <v>875</v>
      </c>
      <c r="I1173" s="1"/>
      <c r="J1173">
        <v>925</v>
      </c>
      <c r="K1173" t="s">
        <v>49</v>
      </c>
      <c r="L1173" t="s">
        <v>50</v>
      </c>
      <c r="M1173">
        <v>990001</v>
      </c>
      <c r="N1173" t="s">
        <v>51</v>
      </c>
      <c r="O1173">
        <v>0.4</v>
      </c>
      <c r="Q1173">
        <v>0.4</v>
      </c>
      <c r="S1173" t="s">
        <v>1113</v>
      </c>
      <c r="AE1173">
        <v>12</v>
      </c>
      <c r="AF1173">
        <v>7.6</v>
      </c>
      <c r="AG1173">
        <v>5</v>
      </c>
      <c r="AH1173" t="s">
        <v>53</v>
      </c>
      <c r="AI1173" t="s">
        <v>54</v>
      </c>
      <c r="AJ1173">
        <v>2</v>
      </c>
      <c r="AK1173">
        <v>1</v>
      </c>
      <c r="AL1173">
        <v>1</v>
      </c>
      <c r="AM1173" t="s">
        <v>55</v>
      </c>
      <c r="AN1173" t="s">
        <v>56</v>
      </c>
      <c r="AP1173">
        <v>1</v>
      </c>
      <c r="AQ1173" t="s">
        <v>57</v>
      </c>
      <c r="AR1173">
        <v>0</v>
      </c>
      <c r="AW1173" t="s">
        <v>58</v>
      </c>
      <c r="AX1173">
        <v>0</v>
      </c>
      <c r="AY1173">
        <v>2</v>
      </c>
      <c r="AZ1173">
        <v>0.4</v>
      </c>
      <c r="BA1173">
        <v>0.4</v>
      </c>
      <c r="BB1173" t="s">
        <v>59</v>
      </c>
    </row>
    <row r="1174" spans="1:54" x14ac:dyDescent="0.2">
      <c r="A1174" s="4" t="str">
        <f>VLOOKUP(F1174,'Matching-Tabelle'!$A$57:$B$61,2,FALSE)</f>
        <v>claudio.goetz@tkb.ch</v>
      </c>
      <c r="B1174" s="4" t="str">
        <f>VLOOKUP(J1174,'Matching-Tabelle'!$A$1:$B$52,2,FALSE)</f>
        <v>WPI RTB</v>
      </c>
      <c r="C1174" s="4">
        <v>1.4</v>
      </c>
      <c r="D1174" s="4" t="s">
        <v>1114</v>
      </c>
      <c r="E1174" s="5">
        <v>42410</v>
      </c>
      <c r="F1174" t="s">
        <v>873</v>
      </c>
      <c r="G1174" t="s">
        <v>874</v>
      </c>
      <c r="H1174" t="s">
        <v>875</v>
      </c>
      <c r="I1174" s="1"/>
      <c r="J1174">
        <v>22</v>
      </c>
      <c r="K1174" t="s">
        <v>88</v>
      </c>
      <c r="L1174" t="s">
        <v>89</v>
      </c>
      <c r="M1174">
        <v>990001</v>
      </c>
      <c r="N1174" t="s">
        <v>51</v>
      </c>
      <c r="O1174">
        <v>1.4</v>
      </c>
      <c r="Q1174">
        <v>1.4</v>
      </c>
      <c r="S1174" t="s">
        <v>1114</v>
      </c>
      <c r="AE1174">
        <v>12</v>
      </c>
      <c r="AF1174">
        <v>7.6</v>
      </c>
      <c r="AG1174">
        <v>5</v>
      </c>
      <c r="AH1174" t="s">
        <v>53</v>
      </c>
      <c r="AI1174" t="s">
        <v>54</v>
      </c>
      <c r="AJ1174">
        <v>2</v>
      </c>
      <c r="AK1174">
        <v>1</v>
      </c>
      <c r="AL1174">
        <v>1</v>
      </c>
      <c r="AM1174" t="s">
        <v>55</v>
      </c>
      <c r="AN1174" t="s">
        <v>56</v>
      </c>
      <c r="AP1174">
        <v>1</v>
      </c>
      <c r="AQ1174" t="s">
        <v>57</v>
      </c>
      <c r="AR1174">
        <v>0</v>
      </c>
      <c r="AW1174" t="s">
        <v>58</v>
      </c>
      <c r="AX1174">
        <v>0</v>
      </c>
      <c r="AY1174">
        <v>2</v>
      </c>
      <c r="AZ1174">
        <v>1.4</v>
      </c>
      <c r="BA1174">
        <v>1.4</v>
      </c>
      <c r="BB1174" t="s">
        <v>59</v>
      </c>
    </row>
    <row r="1175" spans="1:54" x14ac:dyDescent="0.2">
      <c r="A1175" s="4" t="str">
        <f>VLOOKUP(F1175,'Matching-Tabelle'!$A$57:$B$61,2,FALSE)</f>
        <v>claudio.goetz@tkb.ch</v>
      </c>
      <c r="B1175" s="4" t="str">
        <f>VLOOKUP(J1175,'Matching-Tabelle'!$A$1:$B$52,2,FALSE)</f>
        <v>WPI CTB</v>
      </c>
      <c r="C1175" s="4">
        <v>0.1</v>
      </c>
      <c r="D1175" s="4" t="s">
        <v>1115</v>
      </c>
      <c r="E1175" s="5">
        <v>42411</v>
      </c>
      <c r="F1175" t="s">
        <v>873</v>
      </c>
      <c r="G1175" t="s">
        <v>874</v>
      </c>
      <c r="H1175" t="s">
        <v>875</v>
      </c>
      <c r="I1175" s="1"/>
      <c r="J1175">
        <v>927</v>
      </c>
      <c r="K1175" t="s">
        <v>99</v>
      </c>
      <c r="L1175" t="s">
        <v>100</v>
      </c>
      <c r="M1175">
        <v>990001</v>
      </c>
      <c r="N1175" t="s">
        <v>51</v>
      </c>
      <c r="O1175">
        <v>0.1</v>
      </c>
      <c r="Q1175">
        <v>0.1</v>
      </c>
      <c r="S1175" t="s">
        <v>1115</v>
      </c>
      <c r="AE1175">
        <v>12</v>
      </c>
      <c r="AF1175">
        <v>7.6</v>
      </c>
      <c r="AG1175">
        <v>5</v>
      </c>
      <c r="AH1175" t="s">
        <v>53</v>
      </c>
      <c r="AI1175" t="s">
        <v>54</v>
      </c>
      <c r="AJ1175">
        <v>2</v>
      </c>
      <c r="AK1175">
        <v>1</v>
      </c>
      <c r="AL1175">
        <v>1</v>
      </c>
      <c r="AM1175" t="s">
        <v>55</v>
      </c>
      <c r="AN1175" t="s">
        <v>56</v>
      </c>
      <c r="AP1175">
        <v>1</v>
      </c>
      <c r="AQ1175" t="s">
        <v>57</v>
      </c>
      <c r="AR1175">
        <v>0</v>
      </c>
      <c r="AW1175" t="s">
        <v>58</v>
      </c>
      <c r="AX1175">
        <v>0</v>
      </c>
      <c r="AY1175">
        <v>2</v>
      </c>
      <c r="AZ1175">
        <v>0.1</v>
      </c>
      <c r="BA1175">
        <v>0.1</v>
      </c>
      <c r="BB1175" t="s">
        <v>59</v>
      </c>
    </row>
    <row r="1176" spans="1:54" x14ac:dyDescent="0.2">
      <c r="A1176" s="4" t="str">
        <f>VLOOKUP(F1176,'Matching-Tabelle'!$A$57:$B$61,2,FALSE)</f>
        <v>claudio.goetz@tkb.ch</v>
      </c>
      <c r="B1176" s="4" t="str">
        <f>VLOOKUP(J1176,'Matching-Tabelle'!$A$1:$B$52,2,FALSE)</f>
        <v>Proj. Optima</v>
      </c>
      <c r="C1176" s="4">
        <v>2.4</v>
      </c>
      <c r="D1176" s="4" t="s">
        <v>1116</v>
      </c>
      <c r="E1176" s="5">
        <v>42411</v>
      </c>
      <c r="F1176" t="s">
        <v>873</v>
      </c>
      <c r="G1176" t="s">
        <v>874</v>
      </c>
      <c r="H1176" t="s">
        <v>875</v>
      </c>
      <c r="I1176" s="1"/>
      <c r="J1176">
        <v>211</v>
      </c>
      <c r="K1176" t="s">
        <v>79</v>
      </c>
      <c r="L1176" t="s">
        <v>80</v>
      </c>
      <c r="M1176">
        <v>990001</v>
      </c>
      <c r="N1176" t="s">
        <v>51</v>
      </c>
      <c r="O1176">
        <v>2.4</v>
      </c>
      <c r="Q1176">
        <v>2.4</v>
      </c>
      <c r="S1176" t="s">
        <v>1116</v>
      </c>
      <c r="AE1176">
        <v>12</v>
      </c>
      <c r="AF1176">
        <v>7.6</v>
      </c>
      <c r="AG1176">
        <v>5</v>
      </c>
      <c r="AH1176" t="s">
        <v>53</v>
      </c>
      <c r="AI1176" t="s">
        <v>54</v>
      </c>
      <c r="AJ1176">
        <v>2</v>
      </c>
      <c r="AK1176">
        <v>1</v>
      </c>
      <c r="AL1176">
        <v>1</v>
      </c>
      <c r="AM1176" t="s">
        <v>55</v>
      </c>
      <c r="AN1176" t="s">
        <v>56</v>
      </c>
      <c r="AP1176">
        <v>1</v>
      </c>
      <c r="AQ1176" t="s">
        <v>57</v>
      </c>
      <c r="AR1176">
        <v>0</v>
      </c>
      <c r="AW1176" t="s">
        <v>58</v>
      </c>
      <c r="AX1176">
        <v>0</v>
      </c>
      <c r="AY1176">
        <v>2</v>
      </c>
      <c r="AZ1176">
        <v>2.4</v>
      </c>
      <c r="BA1176">
        <v>2.4</v>
      </c>
      <c r="BB1176" t="s">
        <v>59</v>
      </c>
    </row>
    <row r="1177" spans="1:54" x14ac:dyDescent="0.2">
      <c r="A1177" s="4" t="str">
        <f>VLOOKUP(F1177,'Matching-Tabelle'!$A$57:$B$61,2,FALSE)</f>
        <v>claudio.goetz@tkb.ch</v>
      </c>
      <c r="B1177" s="4" t="str">
        <f>VLOOKUP(J1177,'Matching-Tabelle'!$A$1:$B$52,2,FALSE)</f>
        <v>WPI CTB</v>
      </c>
      <c r="C1177" s="4">
        <v>0.2</v>
      </c>
      <c r="D1177" s="4" t="s">
        <v>1117</v>
      </c>
      <c r="E1177" s="5">
        <v>42411</v>
      </c>
      <c r="F1177" t="s">
        <v>873</v>
      </c>
      <c r="G1177" t="s">
        <v>874</v>
      </c>
      <c r="H1177" t="s">
        <v>875</v>
      </c>
      <c r="I1177" s="1"/>
      <c r="J1177">
        <v>925</v>
      </c>
      <c r="K1177" t="s">
        <v>49</v>
      </c>
      <c r="L1177" t="s">
        <v>50</v>
      </c>
      <c r="M1177">
        <v>990001</v>
      </c>
      <c r="N1177" t="s">
        <v>51</v>
      </c>
      <c r="O1177">
        <v>0.2</v>
      </c>
      <c r="Q1177">
        <v>0.2</v>
      </c>
      <c r="S1177" t="s">
        <v>1117</v>
      </c>
      <c r="AE1177">
        <v>12</v>
      </c>
      <c r="AF1177">
        <v>7.6</v>
      </c>
      <c r="AG1177">
        <v>5</v>
      </c>
      <c r="AH1177" t="s">
        <v>53</v>
      </c>
      <c r="AI1177" t="s">
        <v>54</v>
      </c>
      <c r="AJ1177">
        <v>2</v>
      </c>
      <c r="AK1177">
        <v>1</v>
      </c>
      <c r="AL1177">
        <v>1</v>
      </c>
      <c r="AM1177" t="s">
        <v>55</v>
      </c>
      <c r="AN1177" t="s">
        <v>56</v>
      </c>
      <c r="AP1177">
        <v>1</v>
      </c>
      <c r="AQ1177" t="s">
        <v>57</v>
      </c>
      <c r="AR1177">
        <v>0</v>
      </c>
      <c r="AW1177" t="s">
        <v>58</v>
      </c>
      <c r="AX1177">
        <v>0</v>
      </c>
      <c r="AY1177">
        <v>2</v>
      </c>
      <c r="AZ1177">
        <v>0.2</v>
      </c>
      <c r="BA1177">
        <v>0.2</v>
      </c>
      <c r="BB1177" t="s">
        <v>59</v>
      </c>
    </row>
    <row r="1178" spans="1:54" x14ac:dyDescent="0.2">
      <c r="A1178" s="4" t="str">
        <f>VLOOKUP(F1178,'Matching-Tabelle'!$A$57:$B$61,2,FALSE)</f>
        <v>claudio.goetz@tkb.ch</v>
      </c>
      <c r="B1178" s="4" t="str">
        <f>VLOOKUP(J1178,'Matching-Tabelle'!$A$1:$B$52,2,FALSE)</f>
        <v>WPI RTB</v>
      </c>
      <c r="C1178" s="4">
        <v>0.8</v>
      </c>
      <c r="D1178" s="4" t="s">
        <v>928</v>
      </c>
      <c r="E1178" s="5">
        <v>42411</v>
      </c>
      <c r="F1178" t="s">
        <v>873</v>
      </c>
      <c r="G1178" t="s">
        <v>874</v>
      </c>
      <c r="H1178" t="s">
        <v>875</v>
      </c>
      <c r="I1178" s="1"/>
      <c r="J1178">
        <v>22</v>
      </c>
      <c r="K1178" t="s">
        <v>88</v>
      </c>
      <c r="L1178" t="s">
        <v>89</v>
      </c>
      <c r="M1178">
        <v>990001</v>
      </c>
      <c r="N1178" t="s">
        <v>51</v>
      </c>
      <c r="O1178">
        <v>0.8</v>
      </c>
      <c r="Q1178">
        <v>0.8</v>
      </c>
      <c r="S1178" t="s">
        <v>928</v>
      </c>
      <c r="AE1178">
        <v>12</v>
      </c>
      <c r="AF1178">
        <v>7.6</v>
      </c>
      <c r="AG1178">
        <v>5</v>
      </c>
      <c r="AH1178" t="s">
        <v>53</v>
      </c>
      <c r="AI1178" t="s">
        <v>54</v>
      </c>
      <c r="AJ1178">
        <v>2</v>
      </c>
      <c r="AK1178">
        <v>1</v>
      </c>
      <c r="AL1178">
        <v>1</v>
      </c>
      <c r="AM1178" t="s">
        <v>55</v>
      </c>
      <c r="AN1178" t="s">
        <v>56</v>
      </c>
      <c r="AP1178">
        <v>1</v>
      </c>
      <c r="AQ1178" t="s">
        <v>57</v>
      </c>
      <c r="AR1178">
        <v>0</v>
      </c>
      <c r="AW1178" t="s">
        <v>58</v>
      </c>
      <c r="AX1178">
        <v>0</v>
      </c>
      <c r="AY1178">
        <v>2</v>
      </c>
      <c r="AZ1178">
        <v>0.8</v>
      </c>
      <c r="BA1178">
        <v>0.8</v>
      </c>
      <c r="BB1178" t="s">
        <v>59</v>
      </c>
    </row>
    <row r="1179" spans="1:54" x14ac:dyDescent="0.2">
      <c r="A1179" s="4" t="str">
        <f>VLOOKUP(F1179,'Matching-Tabelle'!$A$57:$B$61,2,FALSE)</f>
        <v>claudio.goetz@tkb.ch</v>
      </c>
      <c r="B1179" s="4" t="str">
        <f>VLOOKUP(J1179,'Matching-Tabelle'!$A$1:$B$52,2,FALSE)</f>
        <v>WPI CTB</v>
      </c>
      <c r="C1179" s="4">
        <v>0.7</v>
      </c>
      <c r="D1179" s="4" t="s">
        <v>1118</v>
      </c>
      <c r="E1179" s="5">
        <v>42411</v>
      </c>
      <c r="F1179" t="s">
        <v>873</v>
      </c>
      <c r="G1179" t="s">
        <v>874</v>
      </c>
      <c r="H1179" t="s">
        <v>875</v>
      </c>
      <c r="I1179" s="1"/>
      <c r="J1179">
        <v>18</v>
      </c>
      <c r="K1179" t="s">
        <v>594</v>
      </c>
      <c r="L1179" t="s">
        <v>595</v>
      </c>
      <c r="M1179">
        <v>990001</v>
      </c>
      <c r="N1179" t="s">
        <v>51</v>
      </c>
      <c r="O1179">
        <v>0.7</v>
      </c>
      <c r="Q1179">
        <v>0.7</v>
      </c>
      <c r="S1179" t="s">
        <v>1118</v>
      </c>
      <c r="AE1179">
        <v>12</v>
      </c>
      <c r="AF1179">
        <v>7.6</v>
      </c>
      <c r="AG1179">
        <v>5</v>
      </c>
      <c r="AH1179" t="s">
        <v>53</v>
      </c>
      <c r="AI1179" t="s">
        <v>54</v>
      </c>
      <c r="AJ1179">
        <v>2</v>
      </c>
      <c r="AK1179">
        <v>1</v>
      </c>
      <c r="AL1179">
        <v>1</v>
      </c>
      <c r="AM1179" t="s">
        <v>55</v>
      </c>
      <c r="AN1179" t="s">
        <v>56</v>
      </c>
      <c r="AP1179">
        <v>1</v>
      </c>
      <c r="AQ1179" t="s">
        <v>57</v>
      </c>
      <c r="AR1179">
        <v>0</v>
      </c>
      <c r="AW1179" t="s">
        <v>58</v>
      </c>
      <c r="AX1179">
        <v>0</v>
      </c>
      <c r="AY1179">
        <v>2</v>
      </c>
      <c r="AZ1179">
        <v>0.7</v>
      </c>
      <c r="BA1179">
        <v>0.7</v>
      </c>
      <c r="BB1179" t="s">
        <v>59</v>
      </c>
    </row>
    <row r="1180" spans="1:54" x14ac:dyDescent="0.2">
      <c r="A1180" s="4" t="str">
        <f>VLOOKUP(F1180,'Matching-Tabelle'!$A$57:$B$61,2,FALSE)</f>
        <v>claudio.goetz@tkb.ch</v>
      </c>
      <c r="B1180" s="4" t="str">
        <f>VLOOKUP(J1180,'Matching-Tabelle'!$A$1:$B$52,2,FALSE)</f>
        <v>WPI CTB</v>
      </c>
      <c r="C1180" s="4">
        <v>0.4</v>
      </c>
      <c r="D1180" s="4" t="s">
        <v>1119</v>
      </c>
      <c r="E1180" s="5">
        <v>42411</v>
      </c>
      <c r="F1180" t="s">
        <v>873</v>
      </c>
      <c r="G1180" t="s">
        <v>874</v>
      </c>
      <c r="H1180" t="s">
        <v>875</v>
      </c>
      <c r="I1180" s="1"/>
      <c r="J1180">
        <v>927</v>
      </c>
      <c r="K1180" t="s">
        <v>99</v>
      </c>
      <c r="L1180" t="s">
        <v>100</v>
      </c>
      <c r="M1180">
        <v>990001</v>
      </c>
      <c r="N1180" t="s">
        <v>51</v>
      </c>
      <c r="O1180">
        <v>0.4</v>
      </c>
      <c r="Q1180">
        <v>0.4</v>
      </c>
      <c r="S1180" t="s">
        <v>1119</v>
      </c>
      <c r="AE1180">
        <v>12</v>
      </c>
      <c r="AF1180">
        <v>7.6</v>
      </c>
      <c r="AG1180">
        <v>5</v>
      </c>
      <c r="AH1180" t="s">
        <v>53</v>
      </c>
      <c r="AI1180" t="s">
        <v>54</v>
      </c>
      <c r="AJ1180">
        <v>2</v>
      </c>
      <c r="AK1180">
        <v>1</v>
      </c>
      <c r="AL1180">
        <v>1</v>
      </c>
      <c r="AM1180" t="s">
        <v>55</v>
      </c>
      <c r="AN1180" t="s">
        <v>56</v>
      </c>
      <c r="AP1180">
        <v>1</v>
      </c>
      <c r="AQ1180" t="s">
        <v>57</v>
      </c>
      <c r="AR1180">
        <v>0</v>
      </c>
      <c r="AW1180" t="s">
        <v>58</v>
      </c>
      <c r="AX1180">
        <v>0</v>
      </c>
      <c r="AY1180">
        <v>2</v>
      </c>
      <c r="AZ1180">
        <v>0.4</v>
      </c>
      <c r="BA1180">
        <v>0.4</v>
      </c>
      <c r="BB1180" t="s">
        <v>59</v>
      </c>
    </row>
    <row r="1181" spans="1:54" x14ac:dyDescent="0.2">
      <c r="A1181" s="4" t="str">
        <f>VLOOKUP(F1181,'Matching-Tabelle'!$A$57:$B$61,2,FALSE)</f>
        <v>claudio.goetz@tkb.ch</v>
      </c>
      <c r="B1181" s="4" t="str">
        <f>VLOOKUP(J1181,'Matching-Tabelle'!$A$1:$B$52,2,FALSE)</f>
        <v>WPI CTB</v>
      </c>
      <c r="C1181" s="4">
        <v>0.6</v>
      </c>
      <c r="D1181" s="4" t="s">
        <v>1120</v>
      </c>
      <c r="E1181" s="5">
        <v>42411</v>
      </c>
      <c r="F1181" t="s">
        <v>873</v>
      </c>
      <c r="G1181" t="s">
        <v>874</v>
      </c>
      <c r="H1181" t="s">
        <v>875</v>
      </c>
      <c r="I1181" s="1"/>
      <c r="J1181">
        <v>925</v>
      </c>
      <c r="K1181" t="s">
        <v>49</v>
      </c>
      <c r="L1181" t="s">
        <v>50</v>
      </c>
      <c r="M1181">
        <v>990001</v>
      </c>
      <c r="N1181" t="s">
        <v>51</v>
      </c>
      <c r="O1181">
        <v>0.6</v>
      </c>
      <c r="Q1181">
        <v>0.6</v>
      </c>
      <c r="S1181" t="s">
        <v>1120</v>
      </c>
      <c r="AE1181">
        <v>12</v>
      </c>
      <c r="AF1181">
        <v>7.6</v>
      </c>
      <c r="AG1181">
        <v>5</v>
      </c>
      <c r="AH1181" t="s">
        <v>53</v>
      </c>
      <c r="AI1181" t="s">
        <v>54</v>
      </c>
      <c r="AJ1181">
        <v>2</v>
      </c>
      <c r="AK1181">
        <v>1</v>
      </c>
      <c r="AL1181">
        <v>1</v>
      </c>
      <c r="AM1181" t="s">
        <v>55</v>
      </c>
      <c r="AN1181" t="s">
        <v>56</v>
      </c>
      <c r="AP1181">
        <v>1</v>
      </c>
      <c r="AQ1181" t="s">
        <v>57</v>
      </c>
      <c r="AR1181">
        <v>0</v>
      </c>
      <c r="AW1181" t="s">
        <v>58</v>
      </c>
      <c r="AX1181">
        <v>0</v>
      </c>
      <c r="AY1181">
        <v>2</v>
      </c>
      <c r="AZ1181">
        <v>0.6</v>
      </c>
      <c r="BA1181">
        <v>0.6</v>
      </c>
      <c r="BB1181" t="s">
        <v>59</v>
      </c>
    </row>
    <row r="1182" spans="1:54" x14ac:dyDescent="0.2">
      <c r="A1182" s="4" t="str">
        <f>VLOOKUP(F1182,'Matching-Tabelle'!$A$57:$B$61,2,FALSE)</f>
        <v>claudio.goetz@tkb.ch</v>
      </c>
      <c r="B1182" s="4" t="str">
        <f>VLOOKUP(J1182,'Matching-Tabelle'!$A$1:$B$52,2,FALSE)</f>
        <v>WPI CTB</v>
      </c>
      <c r="C1182" s="4">
        <v>0.8</v>
      </c>
      <c r="D1182" s="4" t="s">
        <v>1121</v>
      </c>
      <c r="E1182" s="5">
        <v>42411</v>
      </c>
      <c r="F1182" t="s">
        <v>873</v>
      </c>
      <c r="G1182" t="s">
        <v>874</v>
      </c>
      <c r="H1182" t="s">
        <v>875</v>
      </c>
      <c r="I1182" s="1"/>
      <c r="J1182">
        <v>18</v>
      </c>
      <c r="K1182" t="s">
        <v>594</v>
      </c>
      <c r="L1182" t="s">
        <v>595</v>
      </c>
      <c r="M1182">
        <v>990001</v>
      </c>
      <c r="N1182" t="s">
        <v>51</v>
      </c>
      <c r="O1182">
        <v>0.8</v>
      </c>
      <c r="Q1182">
        <v>0.8</v>
      </c>
      <c r="S1182" t="s">
        <v>1121</v>
      </c>
      <c r="AE1182">
        <v>12</v>
      </c>
      <c r="AF1182">
        <v>7.6</v>
      </c>
      <c r="AG1182">
        <v>5</v>
      </c>
      <c r="AH1182" t="s">
        <v>53</v>
      </c>
      <c r="AI1182" t="s">
        <v>54</v>
      </c>
      <c r="AJ1182">
        <v>2</v>
      </c>
      <c r="AK1182">
        <v>1</v>
      </c>
      <c r="AL1182">
        <v>1</v>
      </c>
      <c r="AM1182" t="s">
        <v>55</v>
      </c>
      <c r="AN1182" t="s">
        <v>56</v>
      </c>
      <c r="AP1182">
        <v>1</v>
      </c>
      <c r="AQ1182" t="s">
        <v>57</v>
      </c>
      <c r="AR1182">
        <v>0</v>
      </c>
      <c r="AW1182" t="s">
        <v>58</v>
      </c>
      <c r="AX1182">
        <v>0</v>
      </c>
      <c r="AY1182">
        <v>2</v>
      </c>
      <c r="AZ1182">
        <v>0.8</v>
      </c>
      <c r="BA1182">
        <v>0.8</v>
      </c>
      <c r="BB1182" t="s">
        <v>59</v>
      </c>
    </row>
    <row r="1183" spans="1:54" x14ac:dyDescent="0.2">
      <c r="A1183" s="4" t="str">
        <f>VLOOKUP(F1183,'Matching-Tabelle'!$A$57:$B$61,2,FALSE)</f>
        <v>claudio.goetz@tkb.ch</v>
      </c>
      <c r="B1183" s="4" t="str">
        <f>VLOOKUP(J1183,'Matching-Tabelle'!$A$1:$B$52,2,FALSE)</f>
        <v>WPI RTB</v>
      </c>
      <c r="C1183" s="4">
        <v>0.2</v>
      </c>
      <c r="D1183" s="4" t="s">
        <v>1122</v>
      </c>
      <c r="E1183" s="5">
        <v>42411</v>
      </c>
      <c r="F1183" t="s">
        <v>873</v>
      </c>
      <c r="G1183" t="s">
        <v>874</v>
      </c>
      <c r="H1183" t="s">
        <v>875</v>
      </c>
      <c r="I1183" s="1"/>
      <c r="J1183">
        <v>22</v>
      </c>
      <c r="K1183" t="s">
        <v>88</v>
      </c>
      <c r="L1183" t="s">
        <v>89</v>
      </c>
      <c r="M1183">
        <v>990001</v>
      </c>
      <c r="N1183" t="s">
        <v>51</v>
      </c>
      <c r="O1183">
        <v>0.2</v>
      </c>
      <c r="Q1183">
        <v>0.2</v>
      </c>
      <c r="S1183" t="s">
        <v>1122</v>
      </c>
      <c r="AE1183">
        <v>12</v>
      </c>
      <c r="AF1183">
        <v>7.6</v>
      </c>
      <c r="AG1183">
        <v>5</v>
      </c>
      <c r="AH1183" t="s">
        <v>53</v>
      </c>
      <c r="AI1183" t="s">
        <v>54</v>
      </c>
      <c r="AJ1183">
        <v>2</v>
      </c>
      <c r="AK1183">
        <v>1</v>
      </c>
      <c r="AL1183">
        <v>1</v>
      </c>
      <c r="AM1183" t="s">
        <v>55</v>
      </c>
      <c r="AN1183" t="s">
        <v>56</v>
      </c>
      <c r="AP1183">
        <v>1</v>
      </c>
      <c r="AQ1183" t="s">
        <v>57</v>
      </c>
      <c r="AR1183">
        <v>0</v>
      </c>
      <c r="AW1183" t="s">
        <v>58</v>
      </c>
      <c r="AX1183">
        <v>0</v>
      </c>
      <c r="AY1183">
        <v>2</v>
      </c>
      <c r="AZ1183">
        <v>0.2</v>
      </c>
      <c r="BA1183">
        <v>0.2</v>
      </c>
      <c r="BB1183" t="s">
        <v>59</v>
      </c>
    </row>
    <row r="1184" spans="1:54" x14ac:dyDescent="0.2">
      <c r="A1184" s="4" t="str">
        <f>VLOOKUP(F1184,'Matching-Tabelle'!$A$57:$B$61,2,FALSE)</f>
        <v>claudio.goetz@tkb.ch</v>
      </c>
      <c r="B1184" s="4" t="str">
        <f>VLOOKUP(J1184,'Matching-Tabelle'!$A$1:$B$52,2,FALSE)</f>
        <v>WPI RTB</v>
      </c>
      <c r="C1184" s="4">
        <v>0.5</v>
      </c>
      <c r="D1184" s="4" t="s">
        <v>1123</v>
      </c>
      <c r="E1184" s="5">
        <v>42411</v>
      </c>
      <c r="F1184" t="s">
        <v>873</v>
      </c>
      <c r="G1184" t="s">
        <v>874</v>
      </c>
      <c r="H1184" t="s">
        <v>875</v>
      </c>
      <c r="I1184" s="1"/>
      <c r="J1184">
        <v>27</v>
      </c>
      <c r="K1184" t="s">
        <v>869</v>
      </c>
      <c r="L1184" t="s">
        <v>870</v>
      </c>
      <c r="M1184">
        <v>990001</v>
      </c>
      <c r="N1184" t="s">
        <v>51</v>
      </c>
      <c r="O1184">
        <v>0.5</v>
      </c>
      <c r="Q1184">
        <v>0.5</v>
      </c>
      <c r="S1184" t="s">
        <v>1123</v>
      </c>
      <c r="AE1184">
        <v>12</v>
      </c>
      <c r="AF1184">
        <v>7.6</v>
      </c>
      <c r="AG1184">
        <v>5</v>
      </c>
      <c r="AH1184" t="s">
        <v>53</v>
      </c>
      <c r="AI1184" t="s">
        <v>54</v>
      </c>
      <c r="AJ1184">
        <v>2</v>
      </c>
      <c r="AK1184">
        <v>1</v>
      </c>
      <c r="AL1184">
        <v>1</v>
      </c>
      <c r="AM1184" t="s">
        <v>55</v>
      </c>
      <c r="AN1184" t="s">
        <v>56</v>
      </c>
      <c r="AP1184">
        <v>1</v>
      </c>
      <c r="AQ1184" t="s">
        <v>57</v>
      </c>
      <c r="AR1184">
        <v>0</v>
      </c>
      <c r="AW1184" t="s">
        <v>58</v>
      </c>
      <c r="AX1184">
        <v>0</v>
      </c>
      <c r="AY1184">
        <v>2</v>
      </c>
      <c r="AZ1184">
        <v>0.5</v>
      </c>
      <c r="BA1184">
        <v>0.5</v>
      </c>
      <c r="BB1184" t="s">
        <v>59</v>
      </c>
    </row>
    <row r="1185" spans="1:54" x14ac:dyDescent="0.2">
      <c r="A1185" s="4" t="str">
        <f>VLOOKUP(F1185,'Matching-Tabelle'!$A$57:$B$61,2,FALSE)</f>
        <v>claudio.goetz@tkb.ch</v>
      </c>
      <c r="B1185" s="4" t="str">
        <f>VLOOKUP(J1185,'Matching-Tabelle'!$A$1:$B$52,2,FALSE)</f>
        <v>WPI CTB</v>
      </c>
      <c r="C1185" s="4">
        <v>0.6</v>
      </c>
      <c r="D1185" s="4" t="s">
        <v>1124</v>
      </c>
      <c r="E1185" s="5">
        <v>42411</v>
      </c>
      <c r="F1185" t="s">
        <v>873</v>
      </c>
      <c r="G1185" t="s">
        <v>874</v>
      </c>
      <c r="H1185" t="s">
        <v>875</v>
      </c>
      <c r="I1185" s="1"/>
      <c r="J1185">
        <v>927</v>
      </c>
      <c r="K1185" t="s">
        <v>99</v>
      </c>
      <c r="L1185" t="s">
        <v>100</v>
      </c>
      <c r="M1185">
        <v>990001</v>
      </c>
      <c r="N1185" t="s">
        <v>51</v>
      </c>
      <c r="O1185">
        <v>0.6</v>
      </c>
      <c r="Q1185">
        <v>0.6</v>
      </c>
      <c r="S1185" t="s">
        <v>1124</v>
      </c>
      <c r="AE1185">
        <v>12</v>
      </c>
      <c r="AF1185">
        <v>7.6</v>
      </c>
      <c r="AG1185">
        <v>5</v>
      </c>
      <c r="AH1185" t="s">
        <v>53</v>
      </c>
      <c r="AI1185" t="s">
        <v>54</v>
      </c>
      <c r="AJ1185">
        <v>2</v>
      </c>
      <c r="AK1185">
        <v>1</v>
      </c>
      <c r="AL1185">
        <v>1</v>
      </c>
      <c r="AM1185" t="s">
        <v>55</v>
      </c>
      <c r="AN1185" t="s">
        <v>56</v>
      </c>
      <c r="AP1185">
        <v>1</v>
      </c>
      <c r="AQ1185" t="s">
        <v>57</v>
      </c>
      <c r="AR1185">
        <v>0</v>
      </c>
      <c r="AW1185" t="s">
        <v>58</v>
      </c>
      <c r="AX1185">
        <v>0</v>
      </c>
      <c r="AY1185">
        <v>2</v>
      </c>
      <c r="AZ1185">
        <v>0.6</v>
      </c>
      <c r="BA1185">
        <v>0.6</v>
      </c>
      <c r="BB1185" t="s">
        <v>59</v>
      </c>
    </row>
    <row r="1186" spans="1:54" x14ac:dyDescent="0.2">
      <c r="A1186" s="4" t="str">
        <f>VLOOKUP(F1186,'Matching-Tabelle'!$A$57:$B$61,2,FALSE)</f>
        <v>claudio.goetz@tkb.ch</v>
      </c>
      <c r="B1186" s="4" t="str">
        <f>VLOOKUP(J1186,'Matching-Tabelle'!$A$1:$B$52,2,FALSE)</f>
        <v>WPI CTB</v>
      </c>
      <c r="C1186" s="4">
        <v>0.4</v>
      </c>
      <c r="D1186" s="4" t="s">
        <v>1125</v>
      </c>
      <c r="E1186" s="5">
        <v>42411</v>
      </c>
      <c r="F1186" t="s">
        <v>873</v>
      </c>
      <c r="G1186" t="s">
        <v>874</v>
      </c>
      <c r="H1186" t="s">
        <v>875</v>
      </c>
      <c r="I1186" s="1"/>
      <c r="J1186">
        <v>927</v>
      </c>
      <c r="K1186" t="s">
        <v>99</v>
      </c>
      <c r="L1186" t="s">
        <v>100</v>
      </c>
      <c r="M1186">
        <v>990001</v>
      </c>
      <c r="N1186" t="s">
        <v>51</v>
      </c>
      <c r="O1186">
        <v>0.4</v>
      </c>
      <c r="Q1186">
        <v>0.4</v>
      </c>
      <c r="S1186" t="s">
        <v>1125</v>
      </c>
      <c r="AE1186">
        <v>12</v>
      </c>
      <c r="AF1186">
        <v>7.6</v>
      </c>
      <c r="AG1186">
        <v>5</v>
      </c>
      <c r="AH1186" t="s">
        <v>53</v>
      </c>
      <c r="AI1186" t="s">
        <v>54</v>
      </c>
      <c r="AJ1186">
        <v>2</v>
      </c>
      <c r="AK1186">
        <v>1</v>
      </c>
      <c r="AL1186">
        <v>1</v>
      </c>
      <c r="AM1186" t="s">
        <v>55</v>
      </c>
      <c r="AN1186" t="s">
        <v>56</v>
      </c>
      <c r="AP1186">
        <v>1</v>
      </c>
      <c r="AQ1186" t="s">
        <v>57</v>
      </c>
      <c r="AR1186">
        <v>0</v>
      </c>
      <c r="AW1186" t="s">
        <v>58</v>
      </c>
      <c r="AX1186">
        <v>0</v>
      </c>
      <c r="AY1186">
        <v>2</v>
      </c>
      <c r="AZ1186">
        <v>0.4</v>
      </c>
      <c r="BA1186">
        <v>0.4</v>
      </c>
      <c r="BB1186" t="s">
        <v>59</v>
      </c>
    </row>
    <row r="1187" spans="1:54" x14ac:dyDescent="0.2">
      <c r="A1187" s="4" t="str">
        <f>VLOOKUP(F1187,'Matching-Tabelle'!$A$57:$B$61,2,FALSE)</f>
        <v>claudio.goetz@tkb.ch</v>
      </c>
      <c r="B1187" s="4" t="str">
        <f>VLOOKUP(J1187,'Matching-Tabelle'!$A$1:$B$52,2,FALSE)</f>
        <v>WPI CTB</v>
      </c>
      <c r="C1187" s="4">
        <v>0.1</v>
      </c>
      <c r="D1187" s="4" t="s">
        <v>1126</v>
      </c>
      <c r="E1187" s="5">
        <v>42412</v>
      </c>
      <c r="F1187" t="s">
        <v>873</v>
      </c>
      <c r="G1187" t="s">
        <v>874</v>
      </c>
      <c r="H1187" t="s">
        <v>875</v>
      </c>
      <c r="I1187" s="1"/>
      <c r="J1187">
        <v>14</v>
      </c>
      <c r="K1187" t="s">
        <v>82</v>
      </c>
      <c r="L1187" t="s">
        <v>83</v>
      </c>
      <c r="M1187">
        <v>990001</v>
      </c>
      <c r="N1187" t="s">
        <v>51</v>
      </c>
      <c r="O1187">
        <v>0.1</v>
      </c>
      <c r="Q1187">
        <v>0.1</v>
      </c>
      <c r="S1187" t="s">
        <v>1126</v>
      </c>
      <c r="AE1187">
        <v>12</v>
      </c>
      <c r="AF1187">
        <v>7.6</v>
      </c>
      <c r="AG1187">
        <v>5</v>
      </c>
      <c r="AH1187" t="s">
        <v>53</v>
      </c>
      <c r="AI1187" t="s">
        <v>54</v>
      </c>
      <c r="AJ1187">
        <v>2</v>
      </c>
      <c r="AK1187">
        <v>1</v>
      </c>
      <c r="AL1187">
        <v>1</v>
      </c>
      <c r="AM1187" t="s">
        <v>55</v>
      </c>
      <c r="AN1187" t="s">
        <v>56</v>
      </c>
      <c r="AP1187">
        <v>1</v>
      </c>
      <c r="AQ1187" t="s">
        <v>57</v>
      </c>
      <c r="AR1187">
        <v>0</v>
      </c>
      <c r="AW1187" t="s">
        <v>58</v>
      </c>
      <c r="AX1187">
        <v>0</v>
      </c>
      <c r="AY1187">
        <v>2</v>
      </c>
      <c r="AZ1187">
        <v>0.1</v>
      </c>
      <c r="BA1187">
        <v>0.1</v>
      </c>
      <c r="BB1187" t="s">
        <v>59</v>
      </c>
    </row>
    <row r="1188" spans="1:54" x14ac:dyDescent="0.2">
      <c r="A1188" s="4" t="str">
        <f>VLOOKUP(F1188,'Matching-Tabelle'!$A$57:$B$61,2,FALSE)</f>
        <v>claudio.goetz@tkb.ch</v>
      </c>
      <c r="B1188" s="4" t="str">
        <f>VLOOKUP(J1188,'Matching-Tabelle'!$A$1:$B$52,2,FALSE)</f>
        <v>WPI CTB</v>
      </c>
      <c r="C1188" s="4">
        <v>1.7</v>
      </c>
      <c r="D1188" s="4" t="s">
        <v>1127</v>
      </c>
      <c r="E1188" s="5">
        <v>42412</v>
      </c>
      <c r="F1188" t="s">
        <v>873</v>
      </c>
      <c r="G1188" t="s">
        <v>874</v>
      </c>
      <c r="H1188" t="s">
        <v>875</v>
      </c>
      <c r="I1188" s="1"/>
      <c r="J1188">
        <v>18</v>
      </c>
      <c r="K1188" t="s">
        <v>594</v>
      </c>
      <c r="L1188" t="s">
        <v>595</v>
      </c>
      <c r="M1188">
        <v>990001</v>
      </c>
      <c r="N1188" t="s">
        <v>51</v>
      </c>
      <c r="O1188">
        <v>1.7</v>
      </c>
      <c r="Q1188">
        <v>1.7</v>
      </c>
      <c r="S1188" t="s">
        <v>1127</v>
      </c>
      <c r="AE1188">
        <v>12</v>
      </c>
      <c r="AF1188">
        <v>7.6</v>
      </c>
      <c r="AG1188">
        <v>5</v>
      </c>
      <c r="AH1188" t="s">
        <v>53</v>
      </c>
      <c r="AI1188" t="s">
        <v>54</v>
      </c>
      <c r="AJ1188">
        <v>2</v>
      </c>
      <c r="AK1188">
        <v>1</v>
      </c>
      <c r="AL1188">
        <v>1</v>
      </c>
      <c r="AM1188" t="s">
        <v>55</v>
      </c>
      <c r="AN1188" t="s">
        <v>56</v>
      </c>
      <c r="AP1188">
        <v>1</v>
      </c>
      <c r="AQ1188" t="s">
        <v>57</v>
      </c>
      <c r="AR1188">
        <v>0</v>
      </c>
      <c r="AW1188" t="s">
        <v>58</v>
      </c>
      <c r="AX1188">
        <v>0</v>
      </c>
      <c r="AY1188">
        <v>2</v>
      </c>
      <c r="AZ1188">
        <v>1.7</v>
      </c>
      <c r="BA1188">
        <v>1.7</v>
      </c>
      <c r="BB1188" t="s">
        <v>59</v>
      </c>
    </row>
    <row r="1189" spans="1:54" x14ac:dyDescent="0.2">
      <c r="A1189" s="4" t="str">
        <f>VLOOKUP(F1189,'Matching-Tabelle'!$A$57:$B$61,2,FALSE)</f>
        <v>claudio.goetz@tkb.ch</v>
      </c>
      <c r="B1189" s="4" t="str">
        <f>VLOOKUP(J1189,'Matching-Tabelle'!$A$1:$B$52,2,FALSE)</f>
        <v>WPI Führung</v>
      </c>
      <c r="C1189" s="4">
        <v>1.5</v>
      </c>
      <c r="D1189" s="4" t="s">
        <v>1128</v>
      </c>
      <c r="E1189" s="5">
        <v>42412</v>
      </c>
      <c r="F1189" t="s">
        <v>873</v>
      </c>
      <c r="G1189" t="s">
        <v>874</v>
      </c>
      <c r="H1189" t="s">
        <v>875</v>
      </c>
      <c r="I1189" s="1"/>
      <c r="J1189">
        <v>26</v>
      </c>
      <c r="K1189" t="s">
        <v>130</v>
      </c>
      <c r="L1189" t="s">
        <v>131</v>
      </c>
      <c r="M1189">
        <v>990001</v>
      </c>
      <c r="N1189" t="s">
        <v>51</v>
      </c>
      <c r="O1189">
        <v>1.5</v>
      </c>
      <c r="Q1189">
        <v>1.5</v>
      </c>
      <c r="S1189" t="s">
        <v>1128</v>
      </c>
      <c r="AE1189">
        <v>12</v>
      </c>
      <c r="AF1189">
        <v>7.6</v>
      </c>
      <c r="AG1189">
        <v>5</v>
      </c>
      <c r="AH1189" t="s">
        <v>53</v>
      </c>
      <c r="AI1189" t="s">
        <v>54</v>
      </c>
      <c r="AJ1189">
        <v>2</v>
      </c>
      <c r="AK1189">
        <v>1</v>
      </c>
      <c r="AL1189">
        <v>1</v>
      </c>
      <c r="AM1189" t="s">
        <v>55</v>
      </c>
      <c r="AN1189" t="s">
        <v>56</v>
      </c>
      <c r="AP1189">
        <v>1</v>
      </c>
      <c r="AQ1189" t="s">
        <v>57</v>
      </c>
      <c r="AR1189">
        <v>0</v>
      </c>
      <c r="AW1189" t="s">
        <v>58</v>
      </c>
      <c r="AX1189">
        <v>0</v>
      </c>
      <c r="AY1189">
        <v>2</v>
      </c>
      <c r="AZ1189">
        <v>1.5</v>
      </c>
      <c r="BA1189">
        <v>1.5</v>
      </c>
      <c r="BB1189" t="s">
        <v>59</v>
      </c>
    </row>
    <row r="1190" spans="1:54" x14ac:dyDescent="0.2">
      <c r="A1190" s="4" t="str">
        <f>VLOOKUP(F1190,'Matching-Tabelle'!$A$57:$B$61,2,FALSE)</f>
        <v>claudio.goetz@tkb.ch</v>
      </c>
      <c r="B1190" s="4" t="str">
        <f>VLOOKUP(J1190,'Matching-Tabelle'!$A$1:$B$52,2,FALSE)</f>
        <v>Proj. Optima</v>
      </c>
      <c r="C1190" s="4">
        <v>0.5</v>
      </c>
      <c r="D1190" s="4" t="s">
        <v>1129</v>
      </c>
      <c r="E1190" s="5">
        <v>42412</v>
      </c>
      <c r="F1190" t="s">
        <v>873</v>
      </c>
      <c r="G1190" t="s">
        <v>874</v>
      </c>
      <c r="H1190" t="s">
        <v>875</v>
      </c>
      <c r="I1190" s="1"/>
      <c r="J1190">
        <v>211</v>
      </c>
      <c r="K1190" t="s">
        <v>79</v>
      </c>
      <c r="L1190" t="s">
        <v>80</v>
      </c>
      <c r="M1190">
        <v>990001</v>
      </c>
      <c r="N1190" t="s">
        <v>51</v>
      </c>
      <c r="O1190">
        <v>0.5</v>
      </c>
      <c r="Q1190">
        <v>0.5</v>
      </c>
      <c r="S1190" t="s">
        <v>1129</v>
      </c>
      <c r="AE1190">
        <v>12</v>
      </c>
      <c r="AF1190">
        <v>7.6</v>
      </c>
      <c r="AG1190">
        <v>5</v>
      </c>
      <c r="AH1190" t="s">
        <v>53</v>
      </c>
      <c r="AI1190" t="s">
        <v>54</v>
      </c>
      <c r="AJ1190">
        <v>2</v>
      </c>
      <c r="AK1190">
        <v>1</v>
      </c>
      <c r="AL1190">
        <v>1</v>
      </c>
      <c r="AM1190" t="s">
        <v>55</v>
      </c>
      <c r="AN1190" t="s">
        <v>56</v>
      </c>
      <c r="AP1190">
        <v>1</v>
      </c>
      <c r="AQ1190" t="s">
        <v>57</v>
      </c>
      <c r="AR1190">
        <v>0</v>
      </c>
      <c r="AW1190" t="s">
        <v>58</v>
      </c>
      <c r="AX1190">
        <v>0</v>
      </c>
      <c r="AY1190">
        <v>2</v>
      </c>
      <c r="AZ1190">
        <v>0.5</v>
      </c>
      <c r="BA1190">
        <v>0.5</v>
      </c>
      <c r="BB1190" t="s">
        <v>59</v>
      </c>
    </row>
    <row r="1191" spans="1:54" x14ac:dyDescent="0.2">
      <c r="A1191" s="4" t="str">
        <f>VLOOKUP(F1191,'Matching-Tabelle'!$A$57:$B$61,2,FALSE)</f>
        <v>claudio.goetz@tkb.ch</v>
      </c>
      <c r="B1191" s="4" t="str">
        <f>VLOOKUP(J1191,'Matching-Tabelle'!$A$1:$B$52,2,FALSE)</f>
        <v>WPI CTB</v>
      </c>
      <c r="C1191" s="4">
        <v>0.3</v>
      </c>
      <c r="D1191" s="4" t="s">
        <v>1130</v>
      </c>
      <c r="E1191" s="5">
        <v>42412</v>
      </c>
      <c r="F1191" t="s">
        <v>873</v>
      </c>
      <c r="G1191" t="s">
        <v>874</v>
      </c>
      <c r="H1191" t="s">
        <v>875</v>
      </c>
      <c r="I1191" s="1"/>
      <c r="J1191">
        <v>927</v>
      </c>
      <c r="K1191" t="s">
        <v>99</v>
      </c>
      <c r="L1191" t="s">
        <v>100</v>
      </c>
      <c r="M1191">
        <v>990001</v>
      </c>
      <c r="N1191" t="s">
        <v>51</v>
      </c>
      <c r="O1191">
        <v>0.3</v>
      </c>
      <c r="Q1191">
        <v>0.3</v>
      </c>
      <c r="S1191" t="s">
        <v>1130</v>
      </c>
      <c r="AE1191">
        <v>12</v>
      </c>
      <c r="AF1191">
        <v>7.6</v>
      </c>
      <c r="AG1191">
        <v>5</v>
      </c>
      <c r="AH1191" t="s">
        <v>53</v>
      </c>
      <c r="AI1191" t="s">
        <v>54</v>
      </c>
      <c r="AJ1191">
        <v>2</v>
      </c>
      <c r="AK1191">
        <v>1</v>
      </c>
      <c r="AL1191">
        <v>1</v>
      </c>
      <c r="AM1191" t="s">
        <v>55</v>
      </c>
      <c r="AN1191" t="s">
        <v>56</v>
      </c>
      <c r="AP1191">
        <v>1</v>
      </c>
      <c r="AQ1191" t="s">
        <v>57</v>
      </c>
      <c r="AR1191">
        <v>0</v>
      </c>
      <c r="AW1191" t="s">
        <v>58</v>
      </c>
      <c r="AX1191">
        <v>0</v>
      </c>
      <c r="AY1191">
        <v>2</v>
      </c>
      <c r="AZ1191">
        <v>0.3</v>
      </c>
      <c r="BA1191">
        <v>0.3</v>
      </c>
      <c r="BB1191" t="s">
        <v>59</v>
      </c>
    </row>
    <row r="1192" spans="1:54" x14ac:dyDescent="0.2">
      <c r="A1192" s="4" t="str">
        <f>VLOOKUP(F1192,'Matching-Tabelle'!$A$57:$B$61,2,FALSE)</f>
        <v>claudio.goetz@tkb.ch</v>
      </c>
      <c r="B1192" s="4" t="str">
        <f>VLOOKUP(J1192,'Matching-Tabelle'!$A$1:$B$52,2,FALSE)</f>
        <v>WPI CTB</v>
      </c>
      <c r="C1192" s="4">
        <v>0.2</v>
      </c>
      <c r="D1192" s="4" t="s">
        <v>1131</v>
      </c>
      <c r="E1192" s="5">
        <v>42412</v>
      </c>
      <c r="F1192" t="s">
        <v>873</v>
      </c>
      <c r="G1192" t="s">
        <v>874</v>
      </c>
      <c r="H1192" t="s">
        <v>875</v>
      </c>
      <c r="I1192" s="1"/>
      <c r="J1192">
        <v>921</v>
      </c>
      <c r="K1192" t="s">
        <v>224</v>
      </c>
      <c r="L1192" t="s">
        <v>225</v>
      </c>
      <c r="M1192">
        <v>990001</v>
      </c>
      <c r="N1192" t="s">
        <v>51</v>
      </c>
      <c r="O1192">
        <v>0.2</v>
      </c>
      <c r="Q1192">
        <v>0.2</v>
      </c>
      <c r="S1192" t="s">
        <v>1131</v>
      </c>
      <c r="AE1192">
        <v>12</v>
      </c>
      <c r="AF1192">
        <v>7.6</v>
      </c>
      <c r="AG1192">
        <v>5</v>
      </c>
      <c r="AH1192" t="s">
        <v>53</v>
      </c>
      <c r="AI1192" t="s">
        <v>54</v>
      </c>
      <c r="AJ1192">
        <v>2</v>
      </c>
      <c r="AK1192">
        <v>1</v>
      </c>
      <c r="AL1192">
        <v>1</v>
      </c>
      <c r="AM1192" t="s">
        <v>55</v>
      </c>
      <c r="AN1192" t="s">
        <v>56</v>
      </c>
      <c r="AP1192">
        <v>1</v>
      </c>
      <c r="AQ1192" t="s">
        <v>57</v>
      </c>
      <c r="AR1192">
        <v>0</v>
      </c>
      <c r="AW1192" t="s">
        <v>58</v>
      </c>
      <c r="AX1192">
        <v>0</v>
      </c>
      <c r="AY1192">
        <v>2</v>
      </c>
      <c r="AZ1192">
        <v>0.2</v>
      </c>
      <c r="BA1192">
        <v>0.2</v>
      </c>
      <c r="BB1192" t="s">
        <v>59</v>
      </c>
    </row>
    <row r="1193" spans="1:54" x14ac:dyDescent="0.2">
      <c r="A1193" s="4" t="str">
        <f>VLOOKUP(F1193,'Matching-Tabelle'!$A$57:$B$61,2,FALSE)</f>
        <v>claudio.goetz@tkb.ch</v>
      </c>
      <c r="B1193" s="4" t="str">
        <f>VLOOKUP(J1193,'Matching-Tabelle'!$A$1:$B$52,2,FALSE)</f>
        <v>WPI RTB</v>
      </c>
      <c r="C1193" s="4">
        <v>0.8</v>
      </c>
      <c r="D1193" s="4" t="s">
        <v>1132</v>
      </c>
      <c r="E1193" s="5">
        <v>42412</v>
      </c>
      <c r="F1193" t="s">
        <v>873</v>
      </c>
      <c r="G1193" t="s">
        <v>874</v>
      </c>
      <c r="H1193" t="s">
        <v>875</v>
      </c>
      <c r="I1193" s="1"/>
      <c r="J1193">
        <v>19</v>
      </c>
      <c r="K1193" t="s">
        <v>145</v>
      </c>
      <c r="L1193" t="s">
        <v>146</v>
      </c>
      <c r="M1193">
        <v>990001</v>
      </c>
      <c r="N1193" t="s">
        <v>51</v>
      </c>
      <c r="O1193">
        <v>0.8</v>
      </c>
      <c r="Q1193">
        <v>0.8</v>
      </c>
      <c r="S1193" t="s">
        <v>1132</v>
      </c>
      <c r="AE1193">
        <v>12</v>
      </c>
      <c r="AF1193">
        <v>7.6</v>
      </c>
      <c r="AG1193">
        <v>5</v>
      </c>
      <c r="AH1193" t="s">
        <v>53</v>
      </c>
      <c r="AI1193" t="s">
        <v>54</v>
      </c>
      <c r="AJ1193">
        <v>2</v>
      </c>
      <c r="AK1193">
        <v>1</v>
      </c>
      <c r="AL1193">
        <v>1</v>
      </c>
      <c r="AM1193" t="s">
        <v>55</v>
      </c>
      <c r="AN1193" t="s">
        <v>56</v>
      </c>
      <c r="AP1193">
        <v>1</v>
      </c>
      <c r="AQ1193" t="s">
        <v>57</v>
      </c>
      <c r="AR1193">
        <v>0</v>
      </c>
      <c r="AW1193" t="s">
        <v>58</v>
      </c>
      <c r="AX1193">
        <v>0</v>
      </c>
      <c r="AY1193">
        <v>2</v>
      </c>
      <c r="AZ1193">
        <v>0.8</v>
      </c>
      <c r="BA1193">
        <v>0.8</v>
      </c>
      <c r="BB1193" t="s">
        <v>59</v>
      </c>
    </row>
    <row r="1194" spans="1:54" x14ac:dyDescent="0.2">
      <c r="A1194" s="4" t="str">
        <f>VLOOKUP(F1194,'Matching-Tabelle'!$A$57:$B$61,2,FALSE)</f>
        <v>claudio.goetz@tkb.ch</v>
      </c>
      <c r="B1194" s="4" t="str">
        <f>VLOOKUP(J1194,'Matching-Tabelle'!$A$1:$B$52,2,FALSE)</f>
        <v>WPI CTB</v>
      </c>
      <c r="C1194" s="4">
        <v>0.2</v>
      </c>
      <c r="D1194" s="4" t="s">
        <v>1133</v>
      </c>
      <c r="E1194" s="5">
        <v>42412</v>
      </c>
      <c r="F1194" t="s">
        <v>873</v>
      </c>
      <c r="G1194" t="s">
        <v>874</v>
      </c>
      <c r="H1194" t="s">
        <v>875</v>
      </c>
      <c r="I1194" s="1"/>
      <c r="J1194">
        <v>921</v>
      </c>
      <c r="K1194" t="s">
        <v>224</v>
      </c>
      <c r="L1194" t="s">
        <v>225</v>
      </c>
      <c r="M1194">
        <v>990001</v>
      </c>
      <c r="N1194" t="s">
        <v>51</v>
      </c>
      <c r="O1194">
        <v>0.2</v>
      </c>
      <c r="Q1194">
        <v>0.2</v>
      </c>
      <c r="S1194" t="s">
        <v>1133</v>
      </c>
      <c r="AE1194">
        <v>12</v>
      </c>
      <c r="AF1194">
        <v>7.6</v>
      </c>
      <c r="AG1194">
        <v>5</v>
      </c>
      <c r="AH1194" t="s">
        <v>53</v>
      </c>
      <c r="AI1194" t="s">
        <v>54</v>
      </c>
      <c r="AJ1194">
        <v>2</v>
      </c>
      <c r="AK1194">
        <v>1</v>
      </c>
      <c r="AL1194">
        <v>1</v>
      </c>
      <c r="AM1194" t="s">
        <v>55</v>
      </c>
      <c r="AN1194" t="s">
        <v>56</v>
      </c>
      <c r="AP1194">
        <v>1</v>
      </c>
      <c r="AQ1194" t="s">
        <v>57</v>
      </c>
      <c r="AR1194">
        <v>0</v>
      </c>
      <c r="AW1194" t="s">
        <v>58</v>
      </c>
      <c r="AX1194">
        <v>0</v>
      </c>
      <c r="AY1194">
        <v>2</v>
      </c>
      <c r="AZ1194">
        <v>0.2</v>
      </c>
      <c r="BA1194">
        <v>0.2</v>
      </c>
      <c r="BB1194" t="s">
        <v>59</v>
      </c>
    </row>
    <row r="1195" spans="1:54" x14ac:dyDescent="0.2">
      <c r="A1195" s="4" t="str">
        <f>VLOOKUP(F1195,'Matching-Tabelle'!$A$57:$B$61,2,FALSE)</f>
        <v>claudio.goetz@tkb.ch</v>
      </c>
      <c r="B1195" s="4" t="str">
        <f>VLOOKUP(J1195,'Matching-Tabelle'!$A$1:$B$52,2,FALSE)</f>
        <v>WPI RTB</v>
      </c>
      <c r="C1195" s="4">
        <v>0.2</v>
      </c>
      <c r="D1195" s="4" t="s">
        <v>1134</v>
      </c>
      <c r="E1195" s="5">
        <v>42412</v>
      </c>
      <c r="F1195" t="s">
        <v>873</v>
      </c>
      <c r="G1195" t="s">
        <v>874</v>
      </c>
      <c r="H1195" t="s">
        <v>875</v>
      </c>
      <c r="I1195" s="1"/>
      <c r="J1195">
        <v>20</v>
      </c>
      <c r="K1195" t="s">
        <v>95</v>
      </c>
      <c r="L1195" t="s">
        <v>96</v>
      </c>
      <c r="M1195">
        <v>990001</v>
      </c>
      <c r="N1195" t="s">
        <v>51</v>
      </c>
      <c r="O1195">
        <v>0.2</v>
      </c>
      <c r="Q1195">
        <v>0.2</v>
      </c>
      <c r="S1195" t="s">
        <v>1134</v>
      </c>
      <c r="AE1195">
        <v>12</v>
      </c>
      <c r="AF1195">
        <v>7.6</v>
      </c>
      <c r="AG1195">
        <v>5</v>
      </c>
      <c r="AH1195" t="s">
        <v>53</v>
      </c>
      <c r="AI1195" t="s">
        <v>54</v>
      </c>
      <c r="AJ1195">
        <v>2</v>
      </c>
      <c r="AK1195">
        <v>1</v>
      </c>
      <c r="AL1195">
        <v>1</v>
      </c>
      <c r="AM1195" t="s">
        <v>55</v>
      </c>
      <c r="AN1195" t="s">
        <v>56</v>
      </c>
      <c r="AP1195">
        <v>1</v>
      </c>
      <c r="AQ1195" t="s">
        <v>57</v>
      </c>
      <c r="AR1195">
        <v>0</v>
      </c>
      <c r="AW1195" t="s">
        <v>58</v>
      </c>
      <c r="AX1195">
        <v>0</v>
      </c>
      <c r="AY1195">
        <v>2</v>
      </c>
      <c r="AZ1195">
        <v>0.2</v>
      </c>
      <c r="BA1195">
        <v>0.2</v>
      </c>
      <c r="BB1195" t="s">
        <v>59</v>
      </c>
    </row>
    <row r="1196" spans="1:54" x14ac:dyDescent="0.2">
      <c r="A1196" s="4" t="str">
        <f>VLOOKUP(F1196,'Matching-Tabelle'!$A$57:$B$61,2,FALSE)</f>
        <v>claudio.goetz@tkb.ch</v>
      </c>
      <c r="B1196" s="4" t="str">
        <f>VLOOKUP(J1196,'Matching-Tabelle'!$A$1:$B$52,2,FALSE)</f>
        <v>WPI RTB</v>
      </c>
      <c r="C1196" s="4">
        <v>0.6</v>
      </c>
      <c r="D1196" s="4" t="s">
        <v>1135</v>
      </c>
      <c r="E1196" s="5">
        <v>42412</v>
      </c>
      <c r="F1196" t="s">
        <v>873</v>
      </c>
      <c r="G1196" t="s">
        <v>874</v>
      </c>
      <c r="H1196" t="s">
        <v>875</v>
      </c>
      <c r="I1196" s="1"/>
      <c r="J1196">
        <v>25</v>
      </c>
      <c r="K1196" t="s">
        <v>192</v>
      </c>
      <c r="L1196" t="s">
        <v>193</v>
      </c>
      <c r="M1196">
        <v>990001</v>
      </c>
      <c r="N1196" t="s">
        <v>51</v>
      </c>
      <c r="O1196">
        <v>0.6</v>
      </c>
      <c r="Q1196">
        <v>0.6</v>
      </c>
      <c r="S1196" t="s">
        <v>1135</v>
      </c>
      <c r="AE1196">
        <v>12</v>
      </c>
      <c r="AF1196">
        <v>7.6</v>
      </c>
      <c r="AG1196">
        <v>5</v>
      </c>
      <c r="AH1196" t="s">
        <v>53</v>
      </c>
      <c r="AI1196" t="s">
        <v>54</v>
      </c>
      <c r="AJ1196">
        <v>2</v>
      </c>
      <c r="AK1196">
        <v>1</v>
      </c>
      <c r="AL1196">
        <v>1</v>
      </c>
      <c r="AM1196" t="s">
        <v>55</v>
      </c>
      <c r="AN1196" t="s">
        <v>56</v>
      </c>
      <c r="AP1196">
        <v>1</v>
      </c>
      <c r="AQ1196" t="s">
        <v>57</v>
      </c>
      <c r="AR1196">
        <v>0</v>
      </c>
      <c r="AW1196" t="s">
        <v>58</v>
      </c>
      <c r="AX1196">
        <v>0</v>
      </c>
      <c r="AY1196">
        <v>2</v>
      </c>
      <c r="AZ1196">
        <v>0.6</v>
      </c>
      <c r="BA1196">
        <v>0.6</v>
      </c>
      <c r="BB1196" t="s">
        <v>59</v>
      </c>
    </row>
    <row r="1197" spans="1:54" x14ac:dyDescent="0.2">
      <c r="A1197" s="4" t="str">
        <f>VLOOKUP(F1197,'Matching-Tabelle'!$A$57:$B$61,2,FALSE)</f>
        <v>claudio.goetz@tkb.ch</v>
      </c>
      <c r="B1197" s="4" t="str">
        <f>VLOOKUP(J1197,'Matching-Tabelle'!$A$1:$B$52,2,FALSE)</f>
        <v>WPI RTB</v>
      </c>
      <c r="C1197" s="4">
        <v>0.7</v>
      </c>
      <c r="D1197" s="4" t="s">
        <v>1071</v>
      </c>
      <c r="E1197" s="5">
        <v>42412</v>
      </c>
      <c r="F1197" t="s">
        <v>873</v>
      </c>
      <c r="G1197" t="s">
        <v>874</v>
      </c>
      <c r="H1197" t="s">
        <v>875</v>
      </c>
      <c r="I1197" s="1"/>
      <c r="J1197">
        <v>24</v>
      </c>
      <c r="K1197" t="s">
        <v>73</v>
      </c>
      <c r="L1197" t="s">
        <v>74</v>
      </c>
      <c r="M1197">
        <v>990001</v>
      </c>
      <c r="N1197" t="s">
        <v>51</v>
      </c>
      <c r="O1197">
        <v>0.7</v>
      </c>
      <c r="Q1197">
        <v>0.7</v>
      </c>
      <c r="S1197" t="s">
        <v>1071</v>
      </c>
      <c r="AE1197">
        <v>12</v>
      </c>
      <c r="AF1197">
        <v>7.6</v>
      </c>
      <c r="AG1197">
        <v>5</v>
      </c>
      <c r="AH1197" t="s">
        <v>53</v>
      </c>
      <c r="AI1197" t="s">
        <v>54</v>
      </c>
      <c r="AJ1197">
        <v>2</v>
      </c>
      <c r="AK1197">
        <v>1</v>
      </c>
      <c r="AL1197">
        <v>1</v>
      </c>
      <c r="AM1197" t="s">
        <v>55</v>
      </c>
      <c r="AN1197" t="s">
        <v>56</v>
      </c>
      <c r="AP1197">
        <v>1</v>
      </c>
      <c r="AQ1197" t="s">
        <v>57</v>
      </c>
      <c r="AR1197">
        <v>0</v>
      </c>
      <c r="AW1197" t="s">
        <v>58</v>
      </c>
      <c r="AX1197">
        <v>0</v>
      </c>
      <c r="AY1197">
        <v>2</v>
      </c>
      <c r="AZ1197">
        <v>0.7</v>
      </c>
      <c r="BA1197">
        <v>0.7</v>
      </c>
      <c r="BB1197" t="s">
        <v>59</v>
      </c>
    </row>
    <row r="1198" spans="1:54" x14ac:dyDescent="0.2">
      <c r="A1198" s="4" t="str">
        <f>VLOOKUP(F1198,'Matching-Tabelle'!$A$57:$B$61,2,FALSE)</f>
        <v>claudio.goetz@tkb.ch</v>
      </c>
      <c r="B1198" s="4" t="str">
        <f>VLOOKUP(J1198,'Matching-Tabelle'!$A$1:$B$52,2,FALSE)</f>
        <v>WPI RTB</v>
      </c>
      <c r="C1198" s="4">
        <v>0.2</v>
      </c>
      <c r="D1198" s="4" t="s">
        <v>1136</v>
      </c>
      <c r="E1198" s="5">
        <v>42412</v>
      </c>
      <c r="F1198" t="s">
        <v>873</v>
      </c>
      <c r="G1198" t="s">
        <v>874</v>
      </c>
      <c r="H1198" t="s">
        <v>875</v>
      </c>
      <c r="I1198" s="1"/>
      <c r="J1198">
        <v>21</v>
      </c>
      <c r="K1198" t="s">
        <v>117</v>
      </c>
      <c r="L1198" t="s">
        <v>118</v>
      </c>
      <c r="M1198">
        <v>990001</v>
      </c>
      <c r="N1198" t="s">
        <v>51</v>
      </c>
      <c r="O1198">
        <v>0.2</v>
      </c>
      <c r="Q1198">
        <v>0.2</v>
      </c>
      <c r="S1198" t="s">
        <v>1136</v>
      </c>
      <c r="AE1198">
        <v>12</v>
      </c>
      <c r="AF1198">
        <v>7.6</v>
      </c>
      <c r="AG1198">
        <v>5</v>
      </c>
      <c r="AH1198" t="s">
        <v>53</v>
      </c>
      <c r="AI1198" t="s">
        <v>54</v>
      </c>
      <c r="AJ1198">
        <v>2</v>
      </c>
      <c r="AK1198">
        <v>1</v>
      </c>
      <c r="AL1198">
        <v>1</v>
      </c>
      <c r="AM1198" t="s">
        <v>55</v>
      </c>
      <c r="AN1198" t="s">
        <v>56</v>
      </c>
      <c r="AP1198">
        <v>1</v>
      </c>
      <c r="AQ1198" t="s">
        <v>57</v>
      </c>
      <c r="AR1198">
        <v>0</v>
      </c>
      <c r="AW1198" t="s">
        <v>58</v>
      </c>
      <c r="AX1198">
        <v>0</v>
      </c>
      <c r="AY1198">
        <v>2</v>
      </c>
      <c r="AZ1198">
        <v>0.2</v>
      </c>
      <c r="BA1198">
        <v>0.2</v>
      </c>
      <c r="BB1198" t="s">
        <v>59</v>
      </c>
    </row>
    <row r="1199" spans="1:54" x14ac:dyDescent="0.2">
      <c r="A1199" s="4" t="str">
        <f>VLOOKUP(F1199,'Matching-Tabelle'!$A$57:$B$61,2,FALSE)</f>
        <v>claudio.goetz@tkb.ch</v>
      </c>
      <c r="B1199" s="4" t="str">
        <f>VLOOKUP(J1199,'Matching-Tabelle'!$A$1:$B$52,2,FALSE)</f>
        <v>WPI RTB</v>
      </c>
      <c r="C1199" s="4">
        <v>0.7</v>
      </c>
      <c r="D1199" s="4" t="s">
        <v>1137</v>
      </c>
      <c r="E1199" s="5">
        <v>42412</v>
      </c>
      <c r="F1199" t="s">
        <v>873</v>
      </c>
      <c r="G1199" t="s">
        <v>874</v>
      </c>
      <c r="H1199" t="s">
        <v>875</v>
      </c>
      <c r="I1199" s="1"/>
      <c r="J1199">
        <v>28</v>
      </c>
      <c r="K1199" t="s">
        <v>111</v>
      </c>
      <c r="L1199" t="s">
        <v>112</v>
      </c>
      <c r="M1199">
        <v>990001</v>
      </c>
      <c r="N1199" t="s">
        <v>51</v>
      </c>
      <c r="O1199">
        <v>0.7</v>
      </c>
      <c r="Q1199">
        <v>0.7</v>
      </c>
      <c r="S1199" t="s">
        <v>1137</v>
      </c>
      <c r="AE1199">
        <v>12</v>
      </c>
      <c r="AF1199">
        <v>7.6</v>
      </c>
      <c r="AG1199">
        <v>5</v>
      </c>
      <c r="AH1199" t="s">
        <v>53</v>
      </c>
      <c r="AI1199" t="s">
        <v>54</v>
      </c>
      <c r="AJ1199">
        <v>2</v>
      </c>
      <c r="AK1199">
        <v>1</v>
      </c>
      <c r="AL1199">
        <v>1</v>
      </c>
      <c r="AM1199" t="s">
        <v>55</v>
      </c>
      <c r="AN1199" t="s">
        <v>56</v>
      </c>
      <c r="AP1199">
        <v>1</v>
      </c>
      <c r="AQ1199" t="s">
        <v>57</v>
      </c>
      <c r="AR1199">
        <v>0</v>
      </c>
      <c r="AW1199" t="s">
        <v>58</v>
      </c>
      <c r="AX1199">
        <v>0</v>
      </c>
      <c r="AY1199">
        <v>2</v>
      </c>
      <c r="AZ1199">
        <v>0.7</v>
      </c>
      <c r="BA1199">
        <v>0.7</v>
      </c>
      <c r="BB1199" t="s">
        <v>59</v>
      </c>
    </row>
    <row r="1200" spans="1:54" x14ac:dyDescent="0.2">
      <c r="A1200" s="4" t="str">
        <f>VLOOKUP(F1200,'Matching-Tabelle'!$A$57:$B$61,2,FALSE)</f>
        <v>claudio.goetz@tkb.ch</v>
      </c>
      <c r="B1200" s="4" t="str">
        <f>VLOOKUP(J1200,'Matching-Tabelle'!$A$1:$B$52,2,FALSE)</f>
        <v>WPI CTB</v>
      </c>
      <c r="C1200" s="4">
        <v>0.2</v>
      </c>
      <c r="D1200" s="4" t="s">
        <v>1138</v>
      </c>
      <c r="E1200" s="5">
        <v>42412</v>
      </c>
      <c r="F1200" t="s">
        <v>873</v>
      </c>
      <c r="G1200" t="s">
        <v>874</v>
      </c>
      <c r="H1200" t="s">
        <v>875</v>
      </c>
      <c r="I1200" s="1"/>
      <c r="J1200">
        <v>18</v>
      </c>
      <c r="K1200" t="s">
        <v>594</v>
      </c>
      <c r="L1200" t="s">
        <v>595</v>
      </c>
      <c r="M1200">
        <v>990001</v>
      </c>
      <c r="N1200" t="s">
        <v>51</v>
      </c>
      <c r="O1200">
        <v>0.2</v>
      </c>
      <c r="Q1200">
        <v>0.2</v>
      </c>
      <c r="S1200" t="s">
        <v>1138</v>
      </c>
      <c r="AE1200">
        <v>12</v>
      </c>
      <c r="AF1200">
        <v>7.6</v>
      </c>
      <c r="AG1200">
        <v>5</v>
      </c>
      <c r="AH1200" t="s">
        <v>53</v>
      </c>
      <c r="AI1200" t="s">
        <v>54</v>
      </c>
      <c r="AJ1200">
        <v>2</v>
      </c>
      <c r="AK1200">
        <v>1</v>
      </c>
      <c r="AL1200">
        <v>1</v>
      </c>
      <c r="AM1200" t="s">
        <v>55</v>
      </c>
      <c r="AN1200" t="s">
        <v>56</v>
      </c>
      <c r="AP1200">
        <v>1</v>
      </c>
      <c r="AQ1200" t="s">
        <v>57</v>
      </c>
      <c r="AR1200">
        <v>0</v>
      </c>
      <c r="AW1200" t="s">
        <v>58</v>
      </c>
      <c r="AX1200">
        <v>0</v>
      </c>
      <c r="AY1200">
        <v>2</v>
      </c>
      <c r="AZ1200">
        <v>0.2</v>
      </c>
      <c r="BA1200">
        <v>0.2</v>
      </c>
      <c r="BB1200" t="s">
        <v>59</v>
      </c>
    </row>
    <row r="1201" spans="1:54" x14ac:dyDescent="0.2">
      <c r="A1201" s="4" t="str">
        <f>VLOOKUP(F1201,'Matching-Tabelle'!$A$57:$B$61,2,FALSE)</f>
        <v>claudio.goetz@tkb.ch</v>
      </c>
      <c r="B1201" s="4" t="str">
        <f>VLOOKUP(J1201,'Matching-Tabelle'!$A$1:$B$52,2,FALSE)</f>
        <v>WPI CTB</v>
      </c>
      <c r="C1201" s="4">
        <v>0.4</v>
      </c>
      <c r="D1201" s="4" t="s">
        <v>1139</v>
      </c>
      <c r="E1201" s="5">
        <v>42412</v>
      </c>
      <c r="F1201" t="s">
        <v>873</v>
      </c>
      <c r="G1201" t="s">
        <v>874</v>
      </c>
      <c r="H1201" t="s">
        <v>875</v>
      </c>
      <c r="I1201" s="1"/>
      <c r="J1201">
        <v>922</v>
      </c>
      <c r="K1201" t="s">
        <v>134</v>
      </c>
      <c r="L1201" t="s">
        <v>135</v>
      </c>
      <c r="M1201">
        <v>990001</v>
      </c>
      <c r="N1201" t="s">
        <v>51</v>
      </c>
      <c r="O1201">
        <v>0.4</v>
      </c>
      <c r="Q1201">
        <v>0.4</v>
      </c>
      <c r="S1201" t="s">
        <v>1139</v>
      </c>
      <c r="AE1201">
        <v>12</v>
      </c>
      <c r="AF1201">
        <v>7.6</v>
      </c>
      <c r="AG1201">
        <v>5</v>
      </c>
      <c r="AH1201" t="s">
        <v>53</v>
      </c>
      <c r="AI1201" t="s">
        <v>54</v>
      </c>
      <c r="AJ1201">
        <v>2</v>
      </c>
      <c r="AK1201">
        <v>1</v>
      </c>
      <c r="AL1201">
        <v>1</v>
      </c>
      <c r="AM1201" t="s">
        <v>55</v>
      </c>
      <c r="AN1201" t="s">
        <v>56</v>
      </c>
      <c r="AP1201">
        <v>1</v>
      </c>
      <c r="AQ1201" t="s">
        <v>57</v>
      </c>
      <c r="AR1201">
        <v>0</v>
      </c>
      <c r="AW1201" t="s">
        <v>58</v>
      </c>
      <c r="AX1201">
        <v>0</v>
      </c>
      <c r="AY1201">
        <v>2</v>
      </c>
      <c r="AZ1201">
        <v>0.4</v>
      </c>
      <c r="BA1201">
        <v>0.4</v>
      </c>
      <c r="BB1201" t="s">
        <v>59</v>
      </c>
    </row>
    <row r="1202" spans="1:54" x14ac:dyDescent="0.2">
      <c r="A1202" s="4" t="str">
        <f>VLOOKUP(F1202,'Matching-Tabelle'!$A$57:$B$61,2,FALSE)</f>
        <v>claudio.goetz@tkb.ch</v>
      </c>
      <c r="B1202" s="4" t="str">
        <f>VLOOKUP(J1202,'Matching-Tabelle'!$A$1:$B$52,2,FALSE)</f>
        <v>WPI CTB</v>
      </c>
      <c r="C1202" s="4">
        <v>0.1</v>
      </c>
      <c r="D1202" s="4" t="s">
        <v>1140</v>
      </c>
      <c r="E1202" s="5">
        <v>42415</v>
      </c>
      <c r="F1202" t="s">
        <v>873</v>
      </c>
      <c r="G1202" t="s">
        <v>874</v>
      </c>
      <c r="H1202" t="s">
        <v>875</v>
      </c>
      <c r="I1202" s="1"/>
      <c r="J1202">
        <v>919</v>
      </c>
      <c r="K1202" t="s">
        <v>66</v>
      </c>
      <c r="L1202" t="s">
        <v>67</v>
      </c>
      <c r="M1202">
        <v>990001</v>
      </c>
      <c r="N1202" t="s">
        <v>51</v>
      </c>
      <c r="O1202">
        <v>0.1</v>
      </c>
      <c r="Q1202">
        <v>0.1</v>
      </c>
      <c r="S1202" t="s">
        <v>1140</v>
      </c>
      <c r="AE1202">
        <v>12</v>
      </c>
      <c r="AF1202">
        <v>7.6</v>
      </c>
      <c r="AG1202">
        <v>5</v>
      </c>
      <c r="AH1202" t="s">
        <v>53</v>
      </c>
      <c r="AI1202" t="s">
        <v>54</v>
      </c>
      <c r="AJ1202">
        <v>2</v>
      </c>
      <c r="AK1202">
        <v>1</v>
      </c>
      <c r="AL1202">
        <v>1</v>
      </c>
      <c r="AM1202" t="s">
        <v>55</v>
      </c>
      <c r="AN1202" t="s">
        <v>56</v>
      </c>
      <c r="AP1202">
        <v>1</v>
      </c>
      <c r="AQ1202" t="s">
        <v>57</v>
      </c>
      <c r="AR1202">
        <v>0</v>
      </c>
      <c r="AW1202" t="s">
        <v>58</v>
      </c>
      <c r="AX1202">
        <v>0</v>
      </c>
      <c r="AY1202">
        <v>2</v>
      </c>
      <c r="AZ1202">
        <v>0.1</v>
      </c>
      <c r="BA1202">
        <v>0.1</v>
      </c>
      <c r="BB1202" t="s">
        <v>59</v>
      </c>
    </row>
    <row r="1203" spans="1:54" x14ac:dyDescent="0.2">
      <c r="A1203" s="4" t="str">
        <f>VLOOKUP(F1203,'Matching-Tabelle'!$A$57:$B$61,2,FALSE)</f>
        <v>claudio.goetz@tkb.ch</v>
      </c>
      <c r="B1203" s="4" t="str">
        <f>VLOOKUP(J1203,'Matching-Tabelle'!$A$1:$B$52,2,FALSE)</f>
        <v>WPI CTB</v>
      </c>
      <c r="C1203" s="4">
        <v>0.2</v>
      </c>
      <c r="D1203" s="4" t="s">
        <v>1143</v>
      </c>
      <c r="E1203" s="5">
        <v>42415</v>
      </c>
      <c r="F1203" t="s">
        <v>873</v>
      </c>
      <c r="G1203" t="s">
        <v>874</v>
      </c>
      <c r="H1203" t="s">
        <v>875</v>
      </c>
      <c r="I1203" s="1"/>
      <c r="J1203">
        <v>935</v>
      </c>
      <c r="K1203" t="s">
        <v>1141</v>
      </c>
      <c r="L1203" t="s">
        <v>1142</v>
      </c>
      <c r="M1203">
        <v>990001</v>
      </c>
      <c r="N1203" t="s">
        <v>51</v>
      </c>
      <c r="O1203">
        <v>0.2</v>
      </c>
      <c r="Q1203">
        <v>0.2</v>
      </c>
      <c r="S1203" t="s">
        <v>1143</v>
      </c>
      <c r="AE1203">
        <v>12</v>
      </c>
      <c r="AF1203">
        <v>7.6</v>
      </c>
      <c r="AG1203">
        <v>5</v>
      </c>
      <c r="AH1203" t="s">
        <v>53</v>
      </c>
      <c r="AI1203" t="s">
        <v>54</v>
      </c>
      <c r="AJ1203">
        <v>2</v>
      </c>
      <c r="AK1203">
        <v>1</v>
      </c>
      <c r="AL1203">
        <v>1</v>
      </c>
      <c r="AM1203" t="s">
        <v>55</v>
      </c>
      <c r="AN1203" t="s">
        <v>56</v>
      </c>
      <c r="AP1203">
        <v>1</v>
      </c>
      <c r="AQ1203" t="s">
        <v>57</v>
      </c>
      <c r="AR1203">
        <v>0</v>
      </c>
      <c r="AW1203" t="s">
        <v>58</v>
      </c>
      <c r="AX1203">
        <v>0</v>
      </c>
      <c r="AY1203">
        <v>2</v>
      </c>
      <c r="AZ1203">
        <v>0.2</v>
      </c>
      <c r="BA1203">
        <v>0.2</v>
      </c>
      <c r="BB1203" t="s">
        <v>59</v>
      </c>
    </row>
    <row r="1204" spans="1:54" x14ac:dyDescent="0.2">
      <c r="A1204" s="4" t="str">
        <f>VLOOKUP(F1204,'Matching-Tabelle'!$A$57:$B$61,2,FALSE)</f>
        <v>claudio.goetz@tkb.ch</v>
      </c>
      <c r="B1204" s="4" t="str">
        <f>VLOOKUP(J1204,'Matching-Tabelle'!$A$1:$B$52,2,FALSE)</f>
        <v>WPI CTB</v>
      </c>
      <c r="C1204" s="4">
        <v>1.6</v>
      </c>
      <c r="D1204" s="4" t="s">
        <v>1144</v>
      </c>
      <c r="E1204" s="5">
        <v>42415</v>
      </c>
      <c r="F1204" t="s">
        <v>873</v>
      </c>
      <c r="G1204" t="s">
        <v>874</v>
      </c>
      <c r="H1204" t="s">
        <v>875</v>
      </c>
      <c r="I1204" s="1"/>
      <c r="J1204">
        <v>18</v>
      </c>
      <c r="K1204" t="s">
        <v>594</v>
      </c>
      <c r="L1204" t="s">
        <v>595</v>
      </c>
      <c r="M1204">
        <v>990001</v>
      </c>
      <c r="N1204" t="s">
        <v>51</v>
      </c>
      <c r="O1204">
        <v>1.6</v>
      </c>
      <c r="Q1204">
        <v>1.6</v>
      </c>
      <c r="S1204" t="s">
        <v>1144</v>
      </c>
      <c r="AE1204">
        <v>12</v>
      </c>
      <c r="AF1204">
        <v>7.6</v>
      </c>
      <c r="AG1204">
        <v>5</v>
      </c>
      <c r="AH1204" t="s">
        <v>53</v>
      </c>
      <c r="AI1204" t="s">
        <v>54</v>
      </c>
      <c r="AJ1204">
        <v>2</v>
      </c>
      <c r="AK1204">
        <v>1</v>
      </c>
      <c r="AL1204">
        <v>1</v>
      </c>
      <c r="AM1204" t="s">
        <v>55</v>
      </c>
      <c r="AN1204" t="s">
        <v>56</v>
      </c>
      <c r="AP1204">
        <v>1</v>
      </c>
      <c r="AQ1204" t="s">
        <v>57</v>
      </c>
      <c r="AR1204">
        <v>0</v>
      </c>
      <c r="AW1204" t="s">
        <v>58</v>
      </c>
      <c r="AX1204">
        <v>0</v>
      </c>
      <c r="AY1204">
        <v>2</v>
      </c>
      <c r="AZ1204">
        <v>1.6</v>
      </c>
      <c r="BA1204">
        <v>1.6</v>
      </c>
      <c r="BB1204" t="s">
        <v>59</v>
      </c>
    </row>
    <row r="1205" spans="1:54" x14ac:dyDescent="0.2">
      <c r="A1205" s="4" t="str">
        <f>VLOOKUP(F1205,'Matching-Tabelle'!$A$57:$B$61,2,FALSE)</f>
        <v>claudio.goetz@tkb.ch</v>
      </c>
      <c r="B1205" s="4" t="str">
        <f>VLOOKUP(J1205,'Matching-Tabelle'!$A$1:$B$52,2,FALSE)</f>
        <v>WPI CTB</v>
      </c>
      <c r="C1205" s="4">
        <v>0.1</v>
      </c>
      <c r="D1205" s="4" t="s">
        <v>1145</v>
      </c>
      <c r="E1205" s="5">
        <v>42415</v>
      </c>
      <c r="F1205" t="s">
        <v>873</v>
      </c>
      <c r="G1205" t="s">
        <v>874</v>
      </c>
      <c r="H1205" t="s">
        <v>875</v>
      </c>
      <c r="I1205" s="1"/>
      <c r="J1205">
        <v>14</v>
      </c>
      <c r="K1205" t="s">
        <v>82</v>
      </c>
      <c r="L1205" t="s">
        <v>83</v>
      </c>
      <c r="M1205">
        <v>990001</v>
      </c>
      <c r="N1205" t="s">
        <v>51</v>
      </c>
      <c r="O1205">
        <v>0.1</v>
      </c>
      <c r="Q1205">
        <v>0.1</v>
      </c>
      <c r="S1205" t="s">
        <v>1145</v>
      </c>
      <c r="AE1205">
        <v>12</v>
      </c>
      <c r="AF1205">
        <v>7.6</v>
      </c>
      <c r="AG1205">
        <v>5</v>
      </c>
      <c r="AH1205" t="s">
        <v>53</v>
      </c>
      <c r="AI1205" t="s">
        <v>54</v>
      </c>
      <c r="AJ1205">
        <v>2</v>
      </c>
      <c r="AK1205">
        <v>1</v>
      </c>
      <c r="AL1205">
        <v>1</v>
      </c>
      <c r="AM1205" t="s">
        <v>55</v>
      </c>
      <c r="AN1205" t="s">
        <v>56</v>
      </c>
      <c r="AP1205">
        <v>1</v>
      </c>
      <c r="AQ1205" t="s">
        <v>57</v>
      </c>
      <c r="AR1205">
        <v>0</v>
      </c>
      <c r="AW1205" t="s">
        <v>58</v>
      </c>
      <c r="AX1205">
        <v>0</v>
      </c>
      <c r="AY1205">
        <v>2</v>
      </c>
      <c r="AZ1205">
        <v>0.1</v>
      </c>
      <c r="BA1205">
        <v>0.1</v>
      </c>
      <c r="BB1205" t="s">
        <v>59</v>
      </c>
    </row>
    <row r="1206" spans="1:54" x14ac:dyDescent="0.2">
      <c r="A1206" s="4" t="str">
        <f>VLOOKUP(F1206,'Matching-Tabelle'!$A$57:$B$61,2,FALSE)</f>
        <v>claudio.goetz@tkb.ch</v>
      </c>
      <c r="B1206" s="4" t="str">
        <f>VLOOKUP(J1206,'Matching-Tabelle'!$A$1:$B$52,2,FALSE)</f>
        <v>WPI CTB</v>
      </c>
      <c r="C1206" s="4">
        <v>2.9</v>
      </c>
      <c r="D1206" s="4" t="s">
        <v>1146</v>
      </c>
      <c r="E1206" s="5">
        <v>42415</v>
      </c>
      <c r="F1206" t="s">
        <v>873</v>
      </c>
      <c r="G1206" t="s">
        <v>874</v>
      </c>
      <c r="H1206" t="s">
        <v>875</v>
      </c>
      <c r="I1206" s="1"/>
      <c r="J1206">
        <v>927</v>
      </c>
      <c r="K1206" t="s">
        <v>99</v>
      </c>
      <c r="L1206" t="s">
        <v>100</v>
      </c>
      <c r="M1206">
        <v>990001</v>
      </c>
      <c r="N1206" t="s">
        <v>51</v>
      </c>
      <c r="O1206">
        <v>2.9</v>
      </c>
      <c r="Q1206">
        <v>2.9</v>
      </c>
      <c r="S1206" t="s">
        <v>1146</v>
      </c>
      <c r="AE1206">
        <v>12</v>
      </c>
      <c r="AF1206">
        <v>7.6</v>
      </c>
      <c r="AG1206">
        <v>5</v>
      </c>
      <c r="AH1206" t="s">
        <v>53</v>
      </c>
      <c r="AI1206" t="s">
        <v>54</v>
      </c>
      <c r="AJ1206">
        <v>2</v>
      </c>
      <c r="AK1206">
        <v>1</v>
      </c>
      <c r="AL1206">
        <v>1</v>
      </c>
      <c r="AM1206" t="s">
        <v>55</v>
      </c>
      <c r="AN1206" t="s">
        <v>56</v>
      </c>
      <c r="AP1206">
        <v>1</v>
      </c>
      <c r="AQ1206" t="s">
        <v>57</v>
      </c>
      <c r="AR1206">
        <v>0</v>
      </c>
      <c r="AW1206" t="s">
        <v>58</v>
      </c>
      <c r="AX1206">
        <v>0</v>
      </c>
      <c r="AY1206">
        <v>2</v>
      </c>
      <c r="AZ1206">
        <v>2.9</v>
      </c>
      <c r="BA1206">
        <v>2.9</v>
      </c>
      <c r="BB1206" t="s">
        <v>59</v>
      </c>
    </row>
    <row r="1207" spans="1:54" x14ac:dyDescent="0.2">
      <c r="A1207" s="4" t="str">
        <f>VLOOKUP(F1207,'Matching-Tabelle'!$A$57:$B$61,2,FALSE)</f>
        <v>claudio.goetz@tkb.ch</v>
      </c>
      <c r="B1207" s="4" t="str">
        <f>VLOOKUP(J1207,'Matching-Tabelle'!$A$1:$B$52,2,FALSE)</f>
        <v>WPI CTB</v>
      </c>
      <c r="C1207" s="4">
        <v>0.6</v>
      </c>
      <c r="D1207" s="4" t="s">
        <v>1147</v>
      </c>
      <c r="E1207" s="5">
        <v>42415</v>
      </c>
      <c r="F1207" t="s">
        <v>873</v>
      </c>
      <c r="G1207" t="s">
        <v>874</v>
      </c>
      <c r="H1207" t="s">
        <v>875</v>
      </c>
      <c r="I1207" s="1"/>
      <c r="J1207">
        <v>925</v>
      </c>
      <c r="K1207" t="s">
        <v>49</v>
      </c>
      <c r="L1207" t="s">
        <v>50</v>
      </c>
      <c r="M1207">
        <v>990001</v>
      </c>
      <c r="N1207" t="s">
        <v>51</v>
      </c>
      <c r="O1207">
        <v>0.6</v>
      </c>
      <c r="Q1207">
        <v>0.6</v>
      </c>
      <c r="S1207" t="s">
        <v>1147</v>
      </c>
      <c r="AE1207">
        <v>12</v>
      </c>
      <c r="AF1207">
        <v>7.6</v>
      </c>
      <c r="AG1207">
        <v>5</v>
      </c>
      <c r="AH1207" t="s">
        <v>53</v>
      </c>
      <c r="AI1207" t="s">
        <v>54</v>
      </c>
      <c r="AJ1207">
        <v>2</v>
      </c>
      <c r="AK1207">
        <v>1</v>
      </c>
      <c r="AL1207">
        <v>1</v>
      </c>
      <c r="AM1207" t="s">
        <v>55</v>
      </c>
      <c r="AN1207" t="s">
        <v>56</v>
      </c>
      <c r="AP1207">
        <v>1</v>
      </c>
      <c r="AQ1207" t="s">
        <v>57</v>
      </c>
      <c r="AR1207">
        <v>0</v>
      </c>
      <c r="AW1207" t="s">
        <v>58</v>
      </c>
      <c r="AX1207">
        <v>0</v>
      </c>
      <c r="AY1207">
        <v>2</v>
      </c>
      <c r="AZ1207">
        <v>0.6</v>
      </c>
      <c r="BA1207">
        <v>0.6</v>
      </c>
      <c r="BB1207" t="s">
        <v>59</v>
      </c>
    </row>
    <row r="1208" spans="1:54" x14ac:dyDescent="0.2">
      <c r="A1208" s="4" t="str">
        <f>VLOOKUP(F1208,'Matching-Tabelle'!$A$57:$B$61,2,FALSE)</f>
        <v>claudio.goetz@tkb.ch</v>
      </c>
      <c r="B1208" s="4" t="str">
        <f>VLOOKUP(J1208,'Matching-Tabelle'!$A$1:$B$52,2,FALSE)</f>
        <v>WPI RTB</v>
      </c>
      <c r="C1208" s="4">
        <v>0.2</v>
      </c>
      <c r="D1208" s="4" t="s">
        <v>1148</v>
      </c>
      <c r="E1208" s="5">
        <v>42415</v>
      </c>
      <c r="F1208" t="s">
        <v>873</v>
      </c>
      <c r="G1208" t="s">
        <v>874</v>
      </c>
      <c r="H1208" t="s">
        <v>875</v>
      </c>
      <c r="I1208" s="1"/>
      <c r="J1208">
        <v>35</v>
      </c>
      <c r="K1208" t="s">
        <v>608</v>
      </c>
      <c r="L1208" t="s">
        <v>609</v>
      </c>
      <c r="M1208">
        <v>990001</v>
      </c>
      <c r="N1208" t="s">
        <v>51</v>
      </c>
      <c r="O1208">
        <v>0.2</v>
      </c>
      <c r="Q1208">
        <v>0.2</v>
      </c>
      <c r="S1208" t="s">
        <v>1148</v>
      </c>
      <c r="AE1208">
        <v>12</v>
      </c>
      <c r="AF1208">
        <v>7.6</v>
      </c>
      <c r="AG1208">
        <v>5</v>
      </c>
      <c r="AH1208" t="s">
        <v>53</v>
      </c>
      <c r="AI1208" t="s">
        <v>54</v>
      </c>
      <c r="AJ1208">
        <v>2</v>
      </c>
      <c r="AK1208">
        <v>1</v>
      </c>
      <c r="AL1208">
        <v>1</v>
      </c>
      <c r="AM1208" t="s">
        <v>55</v>
      </c>
      <c r="AN1208" t="s">
        <v>56</v>
      </c>
      <c r="AP1208">
        <v>1</v>
      </c>
      <c r="AQ1208" t="s">
        <v>57</v>
      </c>
      <c r="AR1208">
        <v>0</v>
      </c>
      <c r="AW1208" t="s">
        <v>58</v>
      </c>
      <c r="AX1208">
        <v>0</v>
      </c>
      <c r="AY1208">
        <v>2</v>
      </c>
      <c r="AZ1208">
        <v>0.2</v>
      </c>
      <c r="BA1208">
        <v>0.2</v>
      </c>
      <c r="BB1208" t="s">
        <v>59</v>
      </c>
    </row>
    <row r="1209" spans="1:54" x14ac:dyDescent="0.2">
      <c r="A1209" s="4" t="str">
        <f>VLOOKUP(F1209,'Matching-Tabelle'!$A$57:$B$61,2,FALSE)</f>
        <v>claudio.goetz@tkb.ch</v>
      </c>
      <c r="B1209" s="4" t="str">
        <f>VLOOKUP(J1209,'Matching-Tabelle'!$A$1:$B$52,2,FALSE)</f>
        <v>WPI RTB</v>
      </c>
      <c r="C1209" s="4">
        <v>0.3</v>
      </c>
      <c r="D1209" s="4" t="s">
        <v>1149</v>
      </c>
      <c r="E1209" s="5">
        <v>42415</v>
      </c>
      <c r="F1209" t="s">
        <v>873</v>
      </c>
      <c r="G1209" t="s">
        <v>874</v>
      </c>
      <c r="H1209" t="s">
        <v>875</v>
      </c>
      <c r="I1209" s="1"/>
      <c r="J1209">
        <v>22</v>
      </c>
      <c r="K1209" t="s">
        <v>88</v>
      </c>
      <c r="L1209" t="s">
        <v>89</v>
      </c>
      <c r="M1209">
        <v>990001</v>
      </c>
      <c r="N1209" t="s">
        <v>51</v>
      </c>
      <c r="O1209">
        <v>0.3</v>
      </c>
      <c r="Q1209">
        <v>0.3</v>
      </c>
      <c r="S1209" t="s">
        <v>1149</v>
      </c>
      <c r="AE1209">
        <v>12</v>
      </c>
      <c r="AF1209">
        <v>7.6</v>
      </c>
      <c r="AG1209">
        <v>5</v>
      </c>
      <c r="AH1209" t="s">
        <v>53</v>
      </c>
      <c r="AI1209" t="s">
        <v>54</v>
      </c>
      <c r="AJ1209">
        <v>2</v>
      </c>
      <c r="AK1209">
        <v>1</v>
      </c>
      <c r="AL1209">
        <v>1</v>
      </c>
      <c r="AM1209" t="s">
        <v>55</v>
      </c>
      <c r="AN1209" t="s">
        <v>56</v>
      </c>
      <c r="AP1209">
        <v>1</v>
      </c>
      <c r="AQ1209" t="s">
        <v>57</v>
      </c>
      <c r="AR1209">
        <v>0</v>
      </c>
      <c r="AW1209" t="s">
        <v>58</v>
      </c>
      <c r="AX1209">
        <v>0</v>
      </c>
      <c r="AY1209">
        <v>2</v>
      </c>
      <c r="AZ1209">
        <v>0.3</v>
      </c>
      <c r="BA1209">
        <v>0.3</v>
      </c>
      <c r="BB1209" t="s">
        <v>59</v>
      </c>
    </row>
    <row r="1210" spans="1:54" x14ac:dyDescent="0.2">
      <c r="A1210" s="4" t="str">
        <f>VLOOKUP(F1210,'Matching-Tabelle'!$A$57:$B$61,2,FALSE)</f>
        <v>claudio.goetz@tkb.ch</v>
      </c>
      <c r="B1210" s="4" t="str">
        <f>VLOOKUP(J1210,'Matching-Tabelle'!$A$1:$B$52,2,FALSE)</f>
        <v>WPI CTB</v>
      </c>
      <c r="C1210" s="4">
        <v>0.6</v>
      </c>
      <c r="D1210" s="4" t="s">
        <v>1150</v>
      </c>
      <c r="E1210" s="5">
        <v>42415</v>
      </c>
      <c r="F1210" t="s">
        <v>873</v>
      </c>
      <c r="G1210" t="s">
        <v>874</v>
      </c>
      <c r="H1210" t="s">
        <v>875</v>
      </c>
      <c r="I1210" s="1"/>
      <c r="J1210">
        <v>936</v>
      </c>
      <c r="K1210" t="s">
        <v>885</v>
      </c>
      <c r="L1210" t="s">
        <v>886</v>
      </c>
      <c r="M1210">
        <v>990001</v>
      </c>
      <c r="N1210" t="s">
        <v>51</v>
      </c>
      <c r="O1210">
        <v>0.6</v>
      </c>
      <c r="Q1210">
        <v>0.6</v>
      </c>
      <c r="S1210" t="s">
        <v>1150</v>
      </c>
      <c r="AE1210">
        <v>12</v>
      </c>
      <c r="AF1210">
        <v>7.6</v>
      </c>
      <c r="AG1210">
        <v>5</v>
      </c>
      <c r="AH1210" t="s">
        <v>53</v>
      </c>
      <c r="AI1210" t="s">
        <v>54</v>
      </c>
      <c r="AJ1210">
        <v>2</v>
      </c>
      <c r="AK1210">
        <v>1</v>
      </c>
      <c r="AL1210">
        <v>1</v>
      </c>
      <c r="AM1210" t="s">
        <v>55</v>
      </c>
      <c r="AN1210" t="s">
        <v>56</v>
      </c>
      <c r="AP1210">
        <v>1</v>
      </c>
      <c r="AQ1210" t="s">
        <v>57</v>
      </c>
      <c r="AR1210">
        <v>0</v>
      </c>
      <c r="AW1210" t="s">
        <v>58</v>
      </c>
      <c r="AX1210">
        <v>0</v>
      </c>
      <c r="AY1210">
        <v>2</v>
      </c>
      <c r="AZ1210">
        <v>0.6</v>
      </c>
      <c r="BA1210">
        <v>0.6</v>
      </c>
      <c r="BB1210" t="s">
        <v>59</v>
      </c>
    </row>
    <row r="1211" spans="1:54" x14ac:dyDescent="0.2">
      <c r="A1211" s="4" t="str">
        <f>VLOOKUP(F1211,'Matching-Tabelle'!$A$57:$B$61,2,FALSE)</f>
        <v>claudio.goetz@tkb.ch</v>
      </c>
      <c r="B1211" s="4" t="str">
        <f>VLOOKUP(J1211,'Matching-Tabelle'!$A$1:$B$52,2,FALSE)</f>
        <v>WPI RTB</v>
      </c>
      <c r="C1211" s="4">
        <v>0.2</v>
      </c>
      <c r="D1211" s="4" t="s">
        <v>1151</v>
      </c>
      <c r="E1211" s="5">
        <v>42415</v>
      </c>
      <c r="F1211" t="s">
        <v>873</v>
      </c>
      <c r="G1211" t="s">
        <v>874</v>
      </c>
      <c r="H1211" t="s">
        <v>875</v>
      </c>
      <c r="I1211" s="1"/>
      <c r="J1211">
        <v>28</v>
      </c>
      <c r="K1211" t="s">
        <v>111</v>
      </c>
      <c r="L1211" t="s">
        <v>112</v>
      </c>
      <c r="M1211">
        <v>990001</v>
      </c>
      <c r="N1211" t="s">
        <v>51</v>
      </c>
      <c r="O1211">
        <v>0.2</v>
      </c>
      <c r="Q1211">
        <v>0.2</v>
      </c>
      <c r="S1211" t="s">
        <v>1151</v>
      </c>
      <c r="AE1211">
        <v>12</v>
      </c>
      <c r="AF1211">
        <v>7.6</v>
      </c>
      <c r="AG1211">
        <v>5</v>
      </c>
      <c r="AH1211" t="s">
        <v>53</v>
      </c>
      <c r="AI1211" t="s">
        <v>54</v>
      </c>
      <c r="AJ1211">
        <v>2</v>
      </c>
      <c r="AK1211">
        <v>1</v>
      </c>
      <c r="AL1211">
        <v>1</v>
      </c>
      <c r="AM1211" t="s">
        <v>55</v>
      </c>
      <c r="AN1211" t="s">
        <v>56</v>
      </c>
      <c r="AP1211">
        <v>1</v>
      </c>
      <c r="AQ1211" t="s">
        <v>57</v>
      </c>
      <c r="AR1211">
        <v>0</v>
      </c>
      <c r="AW1211" t="s">
        <v>58</v>
      </c>
      <c r="AX1211">
        <v>0</v>
      </c>
      <c r="AY1211">
        <v>2</v>
      </c>
      <c r="AZ1211">
        <v>0.2</v>
      </c>
      <c r="BA1211">
        <v>0.2</v>
      </c>
      <c r="BB1211" t="s">
        <v>59</v>
      </c>
    </row>
    <row r="1212" spans="1:54" x14ac:dyDescent="0.2">
      <c r="A1212" s="4" t="str">
        <f>VLOOKUP(F1212,'Matching-Tabelle'!$A$57:$B$61,2,FALSE)</f>
        <v>claudio.goetz@tkb.ch</v>
      </c>
      <c r="B1212" s="4" t="str">
        <f>VLOOKUP(J1212,'Matching-Tabelle'!$A$1:$B$52,2,FALSE)</f>
        <v>WPI RTB</v>
      </c>
      <c r="C1212" s="4">
        <v>0.2</v>
      </c>
      <c r="D1212" s="4" t="s">
        <v>1152</v>
      </c>
      <c r="E1212" s="5">
        <v>42415</v>
      </c>
      <c r="F1212" t="s">
        <v>873</v>
      </c>
      <c r="G1212" t="s">
        <v>874</v>
      </c>
      <c r="H1212" t="s">
        <v>875</v>
      </c>
      <c r="I1212" s="1"/>
      <c r="J1212">
        <v>22</v>
      </c>
      <c r="K1212" t="s">
        <v>88</v>
      </c>
      <c r="L1212" t="s">
        <v>89</v>
      </c>
      <c r="M1212">
        <v>990001</v>
      </c>
      <c r="N1212" t="s">
        <v>51</v>
      </c>
      <c r="O1212">
        <v>0.2</v>
      </c>
      <c r="Q1212">
        <v>0.2</v>
      </c>
      <c r="S1212" t="s">
        <v>1152</v>
      </c>
      <c r="AE1212">
        <v>12</v>
      </c>
      <c r="AF1212">
        <v>7.6</v>
      </c>
      <c r="AG1212">
        <v>5</v>
      </c>
      <c r="AH1212" t="s">
        <v>53</v>
      </c>
      <c r="AI1212" t="s">
        <v>54</v>
      </c>
      <c r="AJ1212">
        <v>2</v>
      </c>
      <c r="AK1212">
        <v>1</v>
      </c>
      <c r="AL1212">
        <v>1</v>
      </c>
      <c r="AM1212" t="s">
        <v>55</v>
      </c>
      <c r="AN1212" t="s">
        <v>56</v>
      </c>
      <c r="AP1212">
        <v>1</v>
      </c>
      <c r="AQ1212" t="s">
        <v>57</v>
      </c>
      <c r="AR1212">
        <v>0</v>
      </c>
      <c r="AW1212" t="s">
        <v>58</v>
      </c>
      <c r="AX1212">
        <v>0</v>
      </c>
      <c r="AY1212">
        <v>2</v>
      </c>
      <c r="AZ1212">
        <v>0.2</v>
      </c>
      <c r="BA1212">
        <v>0.2</v>
      </c>
      <c r="BB1212" t="s">
        <v>59</v>
      </c>
    </row>
    <row r="1213" spans="1:54" x14ac:dyDescent="0.2">
      <c r="A1213" s="4" t="str">
        <f>VLOOKUP(F1213,'Matching-Tabelle'!$A$57:$B$61,2,FALSE)</f>
        <v>claudio.goetz@tkb.ch</v>
      </c>
      <c r="B1213" s="4" t="str">
        <f>VLOOKUP(J1213,'Matching-Tabelle'!$A$1:$B$52,2,FALSE)</f>
        <v>WPI CTB</v>
      </c>
      <c r="C1213" s="4">
        <v>1.2</v>
      </c>
      <c r="D1213" s="4" t="s">
        <v>1153</v>
      </c>
      <c r="E1213" s="5">
        <v>42415</v>
      </c>
      <c r="F1213" t="s">
        <v>873</v>
      </c>
      <c r="G1213" t="s">
        <v>874</v>
      </c>
      <c r="H1213" t="s">
        <v>875</v>
      </c>
      <c r="I1213" s="1"/>
      <c r="J1213">
        <v>925</v>
      </c>
      <c r="K1213" t="s">
        <v>49</v>
      </c>
      <c r="L1213" t="s">
        <v>50</v>
      </c>
      <c r="M1213">
        <v>990001</v>
      </c>
      <c r="N1213" t="s">
        <v>51</v>
      </c>
      <c r="O1213">
        <v>1.2</v>
      </c>
      <c r="Q1213">
        <v>1.2</v>
      </c>
      <c r="S1213" t="s">
        <v>1153</v>
      </c>
      <c r="AE1213">
        <v>12</v>
      </c>
      <c r="AF1213">
        <v>7.6</v>
      </c>
      <c r="AG1213">
        <v>5</v>
      </c>
      <c r="AH1213" t="s">
        <v>53</v>
      </c>
      <c r="AI1213" t="s">
        <v>54</v>
      </c>
      <c r="AJ1213">
        <v>2</v>
      </c>
      <c r="AK1213">
        <v>1</v>
      </c>
      <c r="AL1213">
        <v>1</v>
      </c>
      <c r="AM1213" t="s">
        <v>55</v>
      </c>
      <c r="AN1213" t="s">
        <v>56</v>
      </c>
      <c r="AP1213">
        <v>1</v>
      </c>
      <c r="AQ1213" t="s">
        <v>57</v>
      </c>
      <c r="AR1213">
        <v>0</v>
      </c>
      <c r="AW1213" t="s">
        <v>58</v>
      </c>
      <c r="AX1213">
        <v>0</v>
      </c>
      <c r="AY1213">
        <v>2</v>
      </c>
      <c r="AZ1213">
        <v>1.2</v>
      </c>
      <c r="BA1213">
        <v>1.2</v>
      </c>
      <c r="BB1213" t="s">
        <v>59</v>
      </c>
    </row>
    <row r="1214" spans="1:54" x14ac:dyDescent="0.2">
      <c r="A1214" s="4" t="str">
        <f>VLOOKUP(F1214,'Matching-Tabelle'!$A$57:$B$61,2,FALSE)</f>
        <v>claudio.goetz@tkb.ch</v>
      </c>
      <c r="B1214" s="4" t="str">
        <f>VLOOKUP(J1214,'Matching-Tabelle'!$A$1:$B$52,2,FALSE)</f>
        <v>Proj. Optima</v>
      </c>
      <c r="C1214" s="4">
        <v>0.4</v>
      </c>
      <c r="D1214" s="4" t="s">
        <v>1154</v>
      </c>
      <c r="E1214" s="5">
        <v>42415</v>
      </c>
      <c r="F1214" t="s">
        <v>873</v>
      </c>
      <c r="G1214" t="s">
        <v>874</v>
      </c>
      <c r="H1214" t="s">
        <v>875</v>
      </c>
      <c r="I1214" s="1"/>
      <c r="J1214">
        <v>211</v>
      </c>
      <c r="K1214" t="s">
        <v>79</v>
      </c>
      <c r="L1214" t="s">
        <v>80</v>
      </c>
      <c r="M1214">
        <v>990001</v>
      </c>
      <c r="N1214" t="s">
        <v>51</v>
      </c>
      <c r="O1214">
        <v>0.4</v>
      </c>
      <c r="Q1214">
        <v>0.4</v>
      </c>
      <c r="S1214" t="s">
        <v>1154</v>
      </c>
      <c r="AE1214">
        <v>12</v>
      </c>
      <c r="AF1214">
        <v>7.6</v>
      </c>
      <c r="AG1214">
        <v>5</v>
      </c>
      <c r="AH1214" t="s">
        <v>53</v>
      </c>
      <c r="AI1214" t="s">
        <v>54</v>
      </c>
      <c r="AJ1214">
        <v>2</v>
      </c>
      <c r="AK1214">
        <v>1</v>
      </c>
      <c r="AL1214">
        <v>1</v>
      </c>
      <c r="AM1214" t="s">
        <v>55</v>
      </c>
      <c r="AN1214" t="s">
        <v>56</v>
      </c>
      <c r="AP1214">
        <v>1</v>
      </c>
      <c r="AQ1214" t="s">
        <v>57</v>
      </c>
      <c r="AR1214">
        <v>0</v>
      </c>
      <c r="AW1214" t="s">
        <v>58</v>
      </c>
      <c r="AX1214">
        <v>0</v>
      </c>
      <c r="AY1214">
        <v>2</v>
      </c>
      <c r="AZ1214">
        <v>0.4</v>
      </c>
      <c r="BA1214">
        <v>0.4</v>
      </c>
      <c r="BB1214" t="s">
        <v>59</v>
      </c>
    </row>
    <row r="1215" spans="1:54" x14ac:dyDescent="0.2">
      <c r="A1215" s="4" t="str">
        <f>VLOOKUP(F1215,'Matching-Tabelle'!$A$57:$B$61,2,FALSE)</f>
        <v>claudio.goetz@tkb.ch</v>
      </c>
      <c r="B1215" s="4" t="str">
        <f>VLOOKUP(J1215,'Matching-Tabelle'!$A$1:$B$52,2,FALSE)</f>
        <v>WPI RTB</v>
      </c>
      <c r="C1215" s="4">
        <v>0.3</v>
      </c>
      <c r="D1215" s="4" t="s">
        <v>1155</v>
      </c>
      <c r="E1215" s="5">
        <v>42416</v>
      </c>
      <c r="F1215" t="s">
        <v>873</v>
      </c>
      <c r="G1215" t="s">
        <v>874</v>
      </c>
      <c r="H1215" t="s">
        <v>875</v>
      </c>
      <c r="I1215" s="1"/>
      <c r="J1215">
        <v>25</v>
      </c>
      <c r="K1215" t="s">
        <v>192</v>
      </c>
      <c r="L1215" t="s">
        <v>193</v>
      </c>
      <c r="M1215">
        <v>990001</v>
      </c>
      <c r="N1215" t="s">
        <v>51</v>
      </c>
      <c r="O1215">
        <v>0.3</v>
      </c>
      <c r="Q1215">
        <v>0.3</v>
      </c>
      <c r="S1215" t="s">
        <v>1155</v>
      </c>
      <c r="AE1215">
        <v>12</v>
      </c>
      <c r="AF1215">
        <v>7.6</v>
      </c>
      <c r="AG1215">
        <v>5</v>
      </c>
      <c r="AH1215" t="s">
        <v>53</v>
      </c>
      <c r="AI1215" t="s">
        <v>54</v>
      </c>
      <c r="AJ1215">
        <v>2</v>
      </c>
      <c r="AK1215">
        <v>1</v>
      </c>
      <c r="AL1215">
        <v>1</v>
      </c>
      <c r="AM1215" t="s">
        <v>55</v>
      </c>
      <c r="AN1215" t="s">
        <v>56</v>
      </c>
      <c r="AP1215">
        <v>1</v>
      </c>
      <c r="AQ1215" t="s">
        <v>57</v>
      </c>
      <c r="AR1215">
        <v>0</v>
      </c>
      <c r="AW1215" t="s">
        <v>58</v>
      </c>
      <c r="AX1215">
        <v>0</v>
      </c>
      <c r="AY1215">
        <v>2</v>
      </c>
      <c r="AZ1215">
        <v>0.3</v>
      </c>
      <c r="BA1215">
        <v>0.3</v>
      </c>
      <c r="BB1215" t="s">
        <v>59</v>
      </c>
    </row>
    <row r="1216" spans="1:54" x14ac:dyDescent="0.2">
      <c r="A1216" s="4" t="str">
        <f>VLOOKUP(F1216,'Matching-Tabelle'!$A$57:$B$61,2,FALSE)</f>
        <v>claudio.goetz@tkb.ch</v>
      </c>
      <c r="B1216" s="4" t="str">
        <f>VLOOKUP(J1216,'Matching-Tabelle'!$A$1:$B$52,2,FALSE)</f>
        <v>WPI CTB</v>
      </c>
      <c r="C1216" s="4">
        <v>0.8</v>
      </c>
      <c r="D1216" s="4" t="s">
        <v>1156</v>
      </c>
      <c r="E1216" s="5">
        <v>42416</v>
      </c>
      <c r="F1216" t="s">
        <v>873</v>
      </c>
      <c r="G1216" t="s">
        <v>874</v>
      </c>
      <c r="H1216" t="s">
        <v>875</v>
      </c>
      <c r="I1216" s="1"/>
      <c r="J1216">
        <v>18</v>
      </c>
      <c r="K1216" t="s">
        <v>594</v>
      </c>
      <c r="L1216" t="s">
        <v>595</v>
      </c>
      <c r="M1216">
        <v>990001</v>
      </c>
      <c r="N1216" t="s">
        <v>51</v>
      </c>
      <c r="O1216">
        <v>0.8</v>
      </c>
      <c r="Q1216">
        <v>0.8</v>
      </c>
      <c r="S1216" t="s">
        <v>1156</v>
      </c>
      <c r="AE1216">
        <v>12</v>
      </c>
      <c r="AF1216">
        <v>7.6</v>
      </c>
      <c r="AG1216">
        <v>5</v>
      </c>
      <c r="AH1216" t="s">
        <v>53</v>
      </c>
      <c r="AI1216" t="s">
        <v>54</v>
      </c>
      <c r="AJ1216">
        <v>2</v>
      </c>
      <c r="AK1216">
        <v>1</v>
      </c>
      <c r="AL1216">
        <v>1</v>
      </c>
      <c r="AM1216" t="s">
        <v>55</v>
      </c>
      <c r="AN1216" t="s">
        <v>56</v>
      </c>
      <c r="AP1216">
        <v>1</v>
      </c>
      <c r="AQ1216" t="s">
        <v>57</v>
      </c>
      <c r="AR1216">
        <v>0</v>
      </c>
      <c r="AW1216" t="s">
        <v>58</v>
      </c>
      <c r="AX1216">
        <v>0</v>
      </c>
      <c r="AY1216">
        <v>2</v>
      </c>
      <c r="AZ1216">
        <v>0.8</v>
      </c>
      <c r="BA1216">
        <v>0.8</v>
      </c>
      <c r="BB1216" t="s">
        <v>59</v>
      </c>
    </row>
    <row r="1217" spans="1:54" x14ac:dyDescent="0.2">
      <c r="A1217" s="4" t="str">
        <f>VLOOKUP(F1217,'Matching-Tabelle'!$A$57:$B$61,2,FALSE)</f>
        <v>claudio.goetz@tkb.ch</v>
      </c>
      <c r="B1217" s="4" t="str">
        <f>VLOOKUP(J1217,'Matching-Tabelle'!$A$1:$B$52,2,FALSE)</f>
        <v>WPI CTB</v>
      </c>
      <c r="C1217" s="4">
        <v>0.4</v>
      </c>
      <c r="D1217" s="4" t="s">
        <v>1157</v>
      </c>
      <c r="E1217" s="5">
        <v>42416</v>
      </c>
      <c r="F1217" t="s">
        <v>873</v>
      </c>
      <c r="G1217" t="s">
        <v>874</v>
      </c>
      <c r="H1217" t="s">
        <v>875</v>
      </c>
      <c r="I1217" s="1"/>
      <c r="J1217">
        <v>921</v>
      </c>
      <c r="K1217" t="s">
        <v>224</v>
      </c>
      <c r="L1217" t="s">
        <v>225</v>
      </c>
      <c r="M1217">
        <v>990001</v>
      </c>
      <c r="N1217" t="s">
        <v>51</v>
      </c>
      <c r="O1217">
        <v>0.4</v>
      </c>
      <c r="Q1217">
        <v>0.4</v>
      </c>
      <c r="S1217" t="s">
        <v>1157</v>
      </c>
      <c r="AE1217">
        <v>12</v>
      </c>
      <c r="AF1217">
        <v>7.6</v>
      </c>
      <c r="AG1217">
        <v>5</v>
      </c>
      <c r="AH1217" t="s">
        <v>53</v>
      </c>
      <c r="AI1217" t="s">
        <v>54</v>
      </c>
      <c r="AJ1217">
        <v>2</v>
      </c>
      <c r="AK1217">
        <v>1</v>
      </c>
      <c r="AL1217">
        <v>1</v>
      </c>
      <c r="AM1217" t="s">
        <v>55</v>
      </c>
      <c r="AN1217" t="s">
        <v>56</v>
      </c>
      <c r="AP1217">
        <v>1</v>
      </c>
      <c r="AQ1217" t="s">
        <v>57</v>
      </c>
      <c r="AR1217">
        <v>0</v>
      </c>
      <c r="AW1217" t="s">
        <v>58</v>
      </c>
      <c r="AX1217">
        <v>0</v>
      </c>
      <c r="AY1217">
        <v>2</v>
      </c>
      <c r="AZ1217">
        <v>0.4</v>
      </c>
      <c r="BA1217">
        <v>0.4</v>
      </c>
      <c r="BB1217" t="s">
        <v>59</v>
      </c>
    </row>
    <row r="1218" spans="1:54" x14ac:dyDescent="0.2">
      <c r="A1218" s="4" t="str">
        <f>VLOOKUP(F1218,'Matching-Tabelle'!$A$57:$B$61,2,FALSE)</f>
        <v>claudio.goetz@tkb.ch</v>
      </c>
      <c r="B1218" s="4" t="str">
        <f>VLOOKUP(J1218,'Matching-Tabelle'!$A$1:$B$52,2,FALSE)</f>
        <v>WPI CTB</v>
      </c>
      <c r="C1218" s="4">
        <v>0.4</v>
      </c>
      <c r="D1218" s="4" t="s">
        <v>1158</v>
      </c>
      <c r="E1218" s="5">
        <v>42416</v>
      </c>
      <c r="F1218" t="s">
        <v>873</v>
      </c>
      <c r="G1218" t="s">
        <v>874</v>
      </c>
      <c r="H1218" t="s">
        <v>875</v>
      </c>
      <c r="I1218" s="1"/>
      <c r="J1218">
        <v>919</v>
      </c>
      <c r="K1218" t="s">
        <v>66</v>
      </c>
      <c r="L1218" t="s">
        <v>67</v>
      </c>
      <c r="M1218">
        <v>990001</v>
      </c>
      <c r="N1218" t="s">
        <v>51</v>
      </c>
      <c r="O1218">
        <v>0.4</v>
      </c>
      <c r="Q1218">
        <v>0.4</v>
      </c>
      <c r="S1218" t="s">
        <v>1158</v>
      </c>
      <c r="AE1218">
        <v>12</v>
      </c>
      <c r="AF1218">
        <v>7.6</v>
      </c>
      <c r="AG1218">
        <v>5</v>
      </c>
      <c r="AH1218" t="s">
        <v>53</v>
      </c>
      <c r="AI1218" t="s">
        <v>54</v>
      </c>
      <c r="AJ1218">
        <v>2</v>
      </c>
      <c r="AK1218">
        <v>1</v>
      </c>
      <c r="AL1218">
        <v>1</v>
      </c>
      <c r="AM1218" t="s">
        <v>55</v>
      </c>
      <c r="AN1218" t="s">
        <v>56</v>
      </c>
      <c r="AP1218">
        <v>1</v>
      </c>
      <c r="AQ1218" t="s">
        <v>57</v>
      </c>
      <c r="AR1218">
        <v>0</v>
      </c>
      <c r="AW1218" t="s">
        <v>58</v>
      </c>
      <c r="AX1218">
        <v>0</v>
      </c>
      <c r="AY1218">
        <v>2</v>
      </c>
      <c r="AZ1218">
        <v>0.4</v>
      </c>
      <c r="BA1218">
        <v>0.4</v>
      </c>
      <c r="BB1218" t="s">
        <v>59</v>
      </c>
    </row>
    <row r="1219" spans="1:54" x14ac:dyDescent="0.2">
      <c r="A1219" s="4" t="str">
        <f>VLOOKUP(F1219,'Matching-Tabelle'!$A$57:$B$61,2,FALSE)</f>
        <v>claudio.goetz@tkb.ch</v>
      </c>
      <c r="B1219" s="4" t="str">
        <f>VLOOKUP(J1219,'Matching-Tabelle'!$A$1:$B$52,2,FALSE)</f>
        <v>WPI CTB</v>
      </c>
      <c r="C1219" s="4">
        <v>3.9</v>
      </c>
      <c r="D1219" s="4" t="s">
        <v>1159</v>
      </c>
      <c r="E1219" s="5">
        <v>42416</v>
      </c>
      <c r="F1219" t="s">
        <v>873</v>
      </c>
      <c r="G1219" t="s">
        <v>874</v>
      </c>
      <c r="H1219" t="s">
        <v>875</v>
      </c>
      <c r="I1219" s="1"/>
      <c r="J1219">
        <v>927</v>
      </c>
      <c r="K1219" t="s">
        <v>99</v>
      </c>
      <c r="L1219" t="s">
        <v>100</v>
      </c>
      <c r="M1219">
        <v>990001</v>
      </c>
      <c r="N1219" t="s">
        <v>51</v>
      </c>
      <c r="O1219">
        <v>3.9</v>
      </c>
      <c r="Q1219">
        <v>3.9</v>
      </c>
      <c r="S1219" t="s">
        <v>1159</v>
      </c>
      <c r="AE1219">
        <v>12</v>
      </c>
      <c r="AF1219">
        <v>7.6</v>
      </c>
      <c r="AG1219">
        <v>5</v>
      </c>
      <c r="AH1219" t="s">
        <v>53</v>
      </c>
      <c r="AI1219" t="s">
        <v>54</v>
      </c>
      <c r="AJ1219">
        <v>2</v>
      </c>
      <c r="AK1219">
        <v>1</v>
      </c>
      <c r="AL1219">
        <v>1</v>
      </c>
      <c r="AM1219" t="s">
        <v>55</v>
      </c>
      <c r="AN1219" t="s">
        <v>56</v>
      </c>
      <c r="AP1219">
        <v>1</v>
      </c>
      <c r="AQ1219" t="s">
        <v>57</v>
      </c>
      <c r="AR1219">
        <v>0</v>
      </c>
      <c r="AW1219" t="s">
        <v>58</v>
      </c>
      <c r="AX1219">
        <v>0</v>
      </c>
      <c r="AY1219">
        <v>2</v>
      </c>
      <c r="AZ1219">
        <v>3.9</v>
      </c>
      <c r="BA1219">
        <v>3.9</v>
      </c>
      <c r="BB1219" t="s">
        <v>59</v>
      </c>
    </row>
    <row r="1220" spans="1:54" x14ac:dyDescent="0.2">
      <c r="A1220" s="4" t="str">
        <f>VLOOKUP(F1220,'Matching-Tabelle'!$A$57:$B$61,2,FALSE)</f>
        <v>claudio.goetz@tkb.ch</v>
      </c>
      <c r="B1220" s="4" t="str">
        <f>VLOOKUP(J1220,'Matching-Tabelle'!$A$1:$B$52,2,FALSE)</f>
        <v>WPI RTB</v>
      </c>
      <c r="C1220" s="4">
        <v>0.6</v>
      </c>
      <c r="D1220" s="4" t="s">
        <v>1160</v>
      </c>
      <c r="E1220" s="5">
        <v>42416</v>
      </c>
      <c r="F1220" t="s">
        <v>873</v>
      </c>
      <c r="G1220" t="s">
        <v>874</v>
      </c>
      <c r="H1220" t="s">
        <v>875</v>
      </c>
      <c r="I1220" s="1"/>
      <c r="J1220">
        <v>22</v>
      </c>
      <c r="K1220" t="s">
        <v>88</v>
      </c>
      <c r="L1220" t="s">
        <v>89</v>
      </c>
      <c r="M1220">
        <v>990001</v>
      </c>
      <c r="N1220" t="s">
        <v>51</v>
      </c>
      <c r="O1220">
        <v>0.6</v>
      </c>
      <c r="Q1220">
        <v>0.6</v>
      </c>
      <c r="S1220" t="s">
        <v>1160</v>
      </c>
      <c r="AE1220">
        <v>12</v>
      </c>
      <c r="AF1220">
        <v>7.6</v>
      </c>
      <c r="AG1220">
        <v>5</v>
      </c>
      <c r="AH1220" t="s">
        <v>53</v>
      </c>
      <c r="AI1220" t="s">
        <v>54</v>
      </c>
      <c r="AJ1220">
        <v>2</v>
      </c>
      <c r="AK1220">
        <v>1</v>
      </c>
      <c r="AL1220">
        <v>1</v>
      </c>
      <c r="AM1220" t="s">
        <v>55</v>
      </c>
      <c r="AN1220" t="s">
        <v>56</v>
      </c>
      <c r="AP1220">
        <v>1</v>
      </c>
      <c r="AQ1220" t="s">
        <v>57</v>
      </c>
      <c r="AR1220">
        <v>0</v>
      </c>
      <c r="AW1220" t="s">
        <v>58</v>
      </c>
      <c r="AX1220">
        <v>0</v>
      </c>
      <c r="AY1220">
        <v>2</v>
      </c>
      <c r="AZ1220">
        <v>0.6</v>
      </c>
      <c r="BA1220">
        <v>0.6</v>
      </c>
      <c r="BB1220" t="s">
        <v>59</v>
      </c>
    </row>
    <row r="1221" spans="1:54" x14ac:dyDescent="0.2">
      <c r="A1221" s="4" t="str">
        <f>VLOOKUP(F1221,'Matching-Tabelle'!$A$57:$B$61,2,FALSE)</f>
        <v>claudio.goetz@tkb.ch</v>
      </c>
      <c r="B1221" s="4" t="str">
        <f>VLOOKUP(J1221,'Matching-Tabelle'!$A$1:$B$52,2,FALSE)</f>
        <v>WPI CTB</v>
      </c>
      <c r="C1221" s="4">
        <v>0.3</v>
      </c>
      <c r="D1221" s="4" t="s">
        <v>1161</v>
      </c>
      <c r="E1221" s="5">
        <v>42416</v>
      </c>
      <c r="F1221" t="s">
        <v>873</v>
      </c>
      <c r="G1221" t="s">
        <v>874</v>
      </c>
      <c r="H1221" t="s">
        <v>875</v>
      </c>
      <c r="I1221" s="1"/>
      <c r="J1221">
        <v>936</v>
      </c>
      <c r="K1221" t="s">
        <v>885</v>
      </c>
      <c r="L1221" t="s">
        <v>886</v>
      </c>
      <c r="M1221">
        <v>990001</v>
      </c>
      <c r="N1221" t="s">
        <v>51</v>
      </c>
      <c r="O1221">
        <v>0.3</v>
      </c>
      <c r="Q1221">
        <v>0.3</v>
      </c>
      <c r="S1221" t="s">
        <v>1161</v>
      </c>
      <c r="AE1221">
        <v>12</v>
      </c>
      <c r="AF1221">
        <v>7.6</v>
      </c>
      <c r="AG1221">
        <v>5</v>
      </c>
      <c r="AH1221" t="s">
        <v>53</v>
      </c>
      <c r="AI1221" t="s">
        <v>54</v>
      </c>
      <c r="AJ1221">
        <v>2</v>
      </c>
      <c r="AK1221">
        <v>1</v>
      </c>
      <c r="AL1221">
        <v>1</v>
      </c>
      <c r="AM1221" t="s">
        <v>55</v>
      </c>
      <c r="AN1221" t="s">
        <v>56</v>
      </c>
      <c r="AP1221">
        <v>1</v>
      </c>
      <c r="AQ1221" t="s">
        <v>57</v>
      </c>
      <c r="AR1221">
        <v>0</v>
      </c>
      <c r="AW1221" t="s">
        <v>58</v>
      </c>
      <c r="AX1221">
        <v>0</v>
      </c>
      <c r="AY1221">
        <v>2</v>
      </c>
      <c r="AZ1221">
        <v>0.3</v>
      </c>
      <c r="BA1221">
        <v>0.3</v>
      </c>
      <c r="BB1221" t="s">
        <v>59</v>
      </c>
    </row>
    <row r="1222" spans="1:54" x14ac:dyDescent="0.2">
      <c r="A1222" s="4" t="str">
        <f>VLOOKUP(F1222,'Matching-Tabelle'!$A$57:$B$61,2,FALSE)</f>
        <v>claudio.goetz@tkb.ch</v>
      </c>
      <c r="B1222" s="4" t="str">
        <f>VLOOKUP(J1222,'Matching-Tabelle'!$A$1:$B$52,2,FALSE)</f>
        <v>WPI RTB</v>
      </c>
      <c r="C1222" s="4">
        <v>0.5</v>
      </c>
      <c r="D1222" s="4" t="s">
        <v>1162</v>
      </c>
      <c r="E1222" s="5">
        <v>42416</v>
      </c>
      <c r="F1222" t="s">
        <v>873</v>
      </c>
      <c r="G1222" t="s">
        <v>874</v>
      </c>
      <c r="H1222" t="s">
        <v>875</v>
      </c>
      <c r="I1222" s="1"/>
      <c r="J1222">
        <v>21</v>
      </c>
      <c r="K1222" t="s">
        <v>117</v>
      </c>
      <c r="L1222" t="s">
        <v>118</v>
      </c>
      <c r="M1222">
        <v>990001</v>
      </c>
      <c r="N1222" t="s">
        <v>51</v>
      </c>
      <c r="O1222">
        <v>0.5</v>
      </c>
      <c r="Q1222">
        <v>0.5</v>
      </c>
      <c r="S1222" t="s">
        <v>1162</v>
      </c>
      <c r="AE1222">
        <v>12</v>
      </c>
      <c r="AF1222">
        <v>7.6</v>
      </c>
      <c r="AG1222">
        <v>5</v>
      </c>
      <c r="AH1222" t="s">
        <v>53</v>
      </c>
      <c r="AI1222" t="s">
        <v>54</v>
      </c>
      <c r="AJ1222">
        <v>2</v>
      </c>
      <c r="AK1222">
        <v>1</v>
      </c>
      <c r="AL1222">
        <v>1</v>
      </c>
      <c r="AM1222" t="s">
        <v>55</v>
      </c>
      <c r="AN1222" t="s">
        <v>56</v>
      </c>
      <c r="AP1222">
        <v>1</v>
      </c>
      <c r="AQ1222" t="s">
        <v>57</v>
      </c>
      <c r="AR1222">
        <v>0</v>
      </c>
      <c r="AW1222" t="s">
        <v>58</v>
      </c>
      <c r="AX1222">
        <v>0</v>
      </c>
      <c r="AY1222">
        <v>2</v>
      </c>
      <c r="AZ1222">
        <v>0.5</v>
      </c>
      <c r="BA1222">
        <v>0.5</v>
      </c>
      <c r="BB1222" t="s">
        <v>59</v>
      </c>
    </row>
    <row r="1223" spans="1:54" x14ac:dyDescent="0.2">
      <c r="A1223" s="4" t="str">
        <f>VLOOKUP(F1223,'Matching-Tabelle'!$A$57:$B$61,2,FALSE)</f>
        <v>claudio.goetz@tkb.ch</v>
      </c>
      <c r="B1223" s="4" t="str">
        <f>VLOOKUP(J1223,'Matching-Tabelle'!$A$1:$B$52,2,FALSE)</f>
        <v>Proj. Optima</v>
      </c>
      <c r="C1223" s="4">
        <v>1.5</v>
      </c>
      <c r="D1223" s="4" t="s">
        <v>1163</v>
      </c>
      <c r="E1223" s="5">
        <v>42416</v>
      </c>
      <c r="F1223" t="s">
        <v>873</v>
      </c>
      <c r="G1223" t="s">
        <v>874</v>
      </c>
      <c r="H1223" t="s">
        <v>875</v>
      </c>
      <c r="I1223" s="1"/>
      <c r="J1223">
        <v>211</v>
      </c>
      <c r="K1223" t="s">
        <v>79</v>
      </c>
      <c r="L1223" t="s">
        <v>80</v>
      </c>
      <c r="M1223">
        <v>990001</v>
      </c>
      <c r="N1223" t="s">
        <v>51</v>
      </c>
      <c r="O1223">
        <v>1.5</v>
      </c>
      <c r="Q1223">
        <v>1.5</v>
      </c>
      <c r="S1223" t="s">
        <v>1163</v>
      </c>
      <c r="AE1223">
        <v>12</v>
      </c>
      <c r="AF1223">
        <v>7.6</v>
      </c>
      <c r="AG1223">
        <v>5</v>
      </c>
      <c r="AH1223" t="s">
        <v>53</v>
      </c>
      <c r="AI1223" t="s">
        <v>54</v>
      </c>
      <c r="AJ1223">
        <v>2</v>
      </c>
      <c r="AK1223">
        <v>1</v>
      </c>
      <c r="AL1223">
        <v>1</v>
      </c>
      <c r="AM1223" t="s">
        <v>55</v>
      </c>
      <c r="AN1223" t="s">
        <v>56</v>
      </c>
      <c r="AP1223">
        <v>1</v>
      </c>
      <c r="AQ1223" t="s">
        <v>57</v>
      </c>
      <c r="AR1223">
        <v>0</v>
      </c>
      <c r="AW1223" t="s">
        <v>58</v>
      </c>
      <c r="AX1223">
        <v>0</v>
      </c>
      <c r="AY1223">
        <v>2</v>
      </c>
      <c r="AZ1223">
        <v>1.5</v>
      </c>
      <c r="BA1223">
        <v>1.5</v>
      </c>
      <c r="BB1223" t="s">
        <v>59</v>
      </c>
    </row>
    <row r="1224" spans="1:54" x14ac:dyDescent="0.2">
      <c r="A1224" s="4" t="str">
        <f>VLOOKUP(F1224,'Matching-Tabelle'!$A$57:$B$61,2,FALSE)</f>
        <v>claudio.goetz@tkb.ch</v>
      </c>
      <c r="B1224" s="4" t="str">
        <f>VLOOKUP(J1224,'Matching-Tabelle'!$A$1:$B$52,2,FALSE)</f>
        <v>WPI RTB</v>
      </c>
      <c r="C1224" s="4">
        <v>3.6</v>
      </c>
      <c r="D1224" s="4" t="s">
        <v>1164</v>
      </c>
      <c r="E1224" s="5">
        <v>42417</v>
      </c>
      <c r="F1224" t="s">
        <v>873</v>
      </c>
      <c r="G1224" t="s">
        <v>874</v>
      </c>
      <c r="H1224" t="s">
        <v>875</v>
      </c>
      <c r="I1224" s="1"/>
      <c r="J1224">
        <v>25</v>
      </c>
      <c r="K1224" t="s">
        <v>192</v>
      </c>
      <c r="L1224" t="s">
        <v>193</v>
      </c>
      <c r="M1224">
        <v>990001</v>
      </c>
      <c r="N1224" t="s">
        <v>51</v>
      </c>
      <c r="O1224">
        <v>3.6</v>
      </c>
      <c r="Q1224">
        <v>3.6</v>
      </c>
      <c r="S1224" t="s">
        <v>1164</v>
      </c>
      <c r="AE1224">
        <v>12</v>
      </c>
      <c r="AF1224">
        <v>7.6</v>
      </c>
      <c r="AG1224">
        <v>5</v>
      </c>
      <c r="AH1224" t="s">
        <v>53</v>
      </c>
      <c r="AI1224" t="s">
        <v>54</v>
      </c>
      <c r="AJ1224">
        <v>2</v>
      </c>
      <c r="AK1224">
        <v>1</v>
      </c>
      <c r="AL1224">
        <v>1</v>
      </c>
      <c r="AM1224" t="s">
        <v>55</v>
      </c>
      <c r="AN1224" t="s">
        <v>56</v>
      </c>
      <c r="AP1224">
        <v>1</v>
      </c>
      <c r="AQ1224" t="s">
        <v>57</v>
      </c>
      <c r="AR1224">
        <v>0</v>
      </c>
      <c r="AW1224" t="s">
        <v>58</v>
      </c>
      <c r="AX1224">
        <v>0</v>
      </c>
      <c r="AY1224">
        <v>2</v>
      </c>
      <c r="AZ1224">
        <v>3.6</v>
      </c>
      <c r="BA1224">
        <v>3.6</v>
      </c>
      <c r="BB1224" t="s">
        <v>59</v>
      </c>
    </row>
    <row r="1225" spans="1:54" x14ac:dyDescent="0.2">
      <c r="A1225" s="4" t="str">
        <f>VLOOKUP(F1225,'Matching-Tabelle'!$A$57:$B$61,2,FALSE)</f>
        <v>claudio.goetz@tkb.ch</v>
      </c>
      <c r="B1225" s="4" t="str">
        <f>VLOOKUP(J1225,'Matching-Tabelle'!$A$1:$B$52,2,FALSE)</f>
        <v>WPI CTB</v>
      </c>
      <c r="C1225" s="4">
        <v>0.2</v>
      </c>
      <c r="D1225" s="4" t="s">
        <v>1165</v>
      </c>
      <c r="E1225" s="5">
        <v>42417</v>
      </c>
      <c r="F1225" t="s">
        <v>873</v>
      </c>
      <c r="G1225" t="s">
        <v>874</v>
      </c>
      <c r="H1225" t="s">
        <v>875</v>
      </c>
      <c r="I1225" s="1"/>
      <c r="J1225">
        <v>921</v>
      </c>
      <c r="K1225" t="s">
        <v>224</v>
      </c>
      <c r="L1225" t="s">
        <v>225</v>
      </c>
      <c r="M1225">
        <v>990001</v>
      </c>
      <c r="N1225" t="s">
        <v>51</v>
      </c>
      <c r="O1225">
        <v>0.2</v>
      </c>
      <c r="Q1225">
        <v>0.2</v>
      </c>
      <c r="S1225" t="s">
        <v>1165</v>
      </c>
      <c r="AE1225">
        <v>12</v>
      </c>
      <c r="AF1225">
        <v>7.6</v>
      </c>
      <c r="AG1225">
        <v>5</v>
      </c>
      <c r="AH1225" t="s">
        <v>53</v>
      </c>
      <c r="AI1225" t="s">
        <v>54</v>
      </c>
      <c r="AJ1225">
        <v>2</v>
      </c>
      <c r="AK1225">
        <v>1</v>
      </c>
      <c r="AL1225">
        <v>1</v>
      </c>
      <c r="AM1225" t="s">
        <v>55</v>
      </c>
      <c r="AN1225" t="s">
        <v>56</v>
      </c>
      <c r="AP1225">
        <v>1</v>
      </c>
      <c r="AQ1225" t="s">
        <v>57</v>
      </c>
      <c r="AR1225">
        <v>0</v>
      </c>
      <c r="AW1225" t="s">
        <v>58</v>
      </c>
      <c r="AX1225">
        <v>0</v>
      </c>
      <c r="AY1225">
        <v>2</v>
      </c>
      <c r="AZ1225">
        <v>0.2</v>
      </c>
      <c r="BA1225">
        <v>0.2</v>
      </c>
      <c r="BB1225" t="s">
        <v>59</v>
      </c>
    </row>
    <row r="1226" spans="1:54" x14ac:dyDescent="0.2">
      <c r="A1226" s="4" t="str">
        <f>VLOOKUP(F1226,'Matching-Tabelle'!$A$57:$B$61,2,FALSE)</f>
        <v>claudio.goetz@tkb.ch</v>
      </c>
      <c r="B1226" s="4" t="str">
        <f>VLOOKUP(J1226,'Matching-Tabelle'!$A$1:$B$52,2,FALSE)</f>
        <v>Proj. Optima</v>
      </c>
      <c r="C1226" s="4">
        <v>2.5</v>
      </c>
      <c r="D1226" s="4" t="s">
        <v>1166</v>
      </c>
      <c r="E1226" s="5">
        <v>42417</v>
      </c>
      <c r="F1226" t="s">
        <v>873</v>
      </c>
      <c r="G1226" t="s">
        <v>874</v>
      </c>
      <c r="H1226" t="s">
        <v>875</v>
      </c>
      <c r="I1226" s="1"/>
      <c r="J1226">
        <v>211</v>
      </c>
      <c r="K1226" t="s">
        <v>79</v>
      </c>
      <c r="L1226" t="s">
        <v>80</v>
      </c>
      <c r="M1226">
        <v>990001</v>
      </c>
      <c r="N1226" t="s">
        <v>51</v>
      </c>
      <c r="O1226">
        <v>2.5</v>
      </c>
      <c r="Q1226">
        <v>2.5</v>
      </c>
      <c r="S1226" t="s">
        <v>1166</v>
      </c>
      <c r="AE1226">
        <v>12</v>
      </c>
      <c r="AF1226">
        <v>7.6</v>
      </c>
      <c r="AG1226">
        <v>5</v>
      </c>
      <c r="AH1226" t="s">
        <v>53</v>
      </c>
      <c r="AI1226" t="s">
        <v>54</v>
      </c>
      <c r="AJ1226">
        <v>2</v>
      </c>
      <c r="AK1226">
        <v>1</v>
      </c>
      <c r="AL1226">
        <v>1</v>
      </c>
      <c r="AM1226" t="s">
        <v>55</v>
      </c>
      <c r="AN1226" t="s">
        <v>56</v>
      </c>
      <c r="AP1226">
        <v>1</v>
      </c>
      <c r="AQ1226" t="s">
        <v>57</v>
      </c>
      <c r="AR1226">
        <v>0</v>
      </c>
      <c r="AW1226" t="s">
        <v>58</v>
      </c>
      <c r="AX1226">
        <v>0</v>
      </c>
      <c r="AY1226">
        <v>2</v>
      </c>
      <c r="AZ1226">
        <v>2.5</v>
      </c>
      <c r="BA1226">
        <v>2.5</v>
      </c>
      <c r="BB1226" t="s">
        <v>59</v>
      </c>
    </row>
    <row r="1227" spans="1:54" x14ac:dyDescent="0.2">
      <c r="A1227" s="4" t="str">
        <f>VLOOKUP(F1227,'Matching-Tabelle'!$A$57:$B$61,2,FALSE)</f>
        <v>claudio.goetz@tkb.ch</v>
      </c>
      <c r="B1227" s="4" t="str">
        <f>VLOOKUP(J1227,'Matching-Tabelle'!$A$1:$B$52,2,FALSE)</f>
        <v>WPI CTB</v>
      </c>
      <c r="C1227" s="4">
        <v>1.4</v>
      </c>
      <c r="D1227" s="4" t="s">
        <v>1167</v>
      </c>
      <c r="E1227" s="5">
        <v>42417</v>
      </c>
      <c r="F1227" t="s">
        <v>873</v>
      </c>
      <c r="G1227" t="s">
        <v>874</v>
      </c>
      <c r="H1227" t="s">
        <v>875</v>
      </c>
      <c r="I1227" s="1"/>
      <c r="J1227">
        <v>922</v>
      </c>
      <c r="K1227" t="s">
        <v>134</v>
      </c>
      <c r="L1227" t="s">
        <v>135</v>
      </c>
      <c r="M1227">
        <v>990001</v>
      </c>
      <c r="N1227" t="s">
        <v>51</v>
      </c>
      <c r="O1227">
        <v>1.4</v>
      </c>
      <c r="Q1227">
        <v>1.4</v>
      </c>
      <c r="S1227" t="s">
        <v>1167</v>
      </c>
      <c r="AE1227">
        <v>12</v>
      </c>
      <c r="AF1227">
        <v>7.6</v>
      </c>
      <c r="AG1227">
        <v>5</v>
      </c>
      <c r="AH1227" t="s">
        <v>53</v>
      </c>
      <c r="AI1227" t="s">
        <v>54</v>
      </c>
      <c r="AJ1227">
        <v>2</v>
      </c>
      <c r="AK1227">
        <v>1</v>
      </c>
      <c r="AL1227">
        <v>1</v>
      </c>
      <c r="AM1227" t="s">
        <v>55</v>
      </c>
      <c r="AN1227" t="s">
        <v>56</v>
      </c>
      <c r="AP1227">
        <v>1</v>
      </c>
      <c r="AQ1227" t="s">
        <v>57</v>
      </c>
      <c r="AR1227">
        <v>0</v>
      </c>
      <c r="AW1227" t="s">
        <v>58</v>
      </c>
      <c r="AX1227">
        <v>0</v>
      </c>
      <c r="AY1227">
        <v>2</v>
      </c>
      <c r="AZ1227">
        <v>1.4</v>
      </c>
      <c r="BA1227">
        <v>1.4</v>
      </c>
      <c r="BB1227" t="s">
        <v>59</v>
      </c>
    </row>
    <row r="1228" spans="1:54" x14ac:dyDescent="0.2">
      <c r="A1228" s="4" t="str">
        <f>VLOOKUP(F1228,'Matching-Tabelle'!$A$57:$B$61,2,FALSE)</f>
        <v>claudio.goetz@tkb.ch</v>
      </c>
      <c r="B1228" s="4" t="str">
        <f>VLOOKUP(J1228,'Matching-Tabelle'!$A$1:$B$52,2,FALSE)</f>
        <v>WPI RTB</v>
      </c>
      <c r="C1228" s="4">
        <v>0.5</v>
      </c>
      <c r="D1228" s="4" t="s">
        <v>1168</v>
      </c>
      <c r="E1228" s="5">
        <v>42417</v>
      </c>
      <c r="F1228" t="s">
        <v>873</v>
      </c>
      <c r="G1228" t="s">
        <v>874</v>
      </c>
      <c r="H1228" t="s">
        <v>875</v>
      </c>
      <c r="I1228" s="1"/>
      <c r="J1228">
        <v>22</v>
      </c>
      <c r="K1228" t="s">
        <v>88</v>
      </c>
      <c r="L1228" t="s">
        <v>89</v>
      </c>
      <c r="M1228">
        <v>990001</v>
      </c>
      <c r="N1228" t="s">
        <v>51</v>
      </c>
      <c r="O1228">
        <v>0.5</v>
      </c>
      <c r="Q1228">
        <v>0.5</v>
      </c>
      <c r="S1228" t="s">
        <v>1168</v>
      </c>
      <c r="AE1228">
        <v>12</v>
      </c>
      <c r="AF1228">
        <v>7.6</v>
      </c>
      <c r="AG1228">
        <v>5</v>
      </c>
      <c r="AH1228" t="s">
        <v>53</v>
      </c>
      <c r="AI1228" t="s">
        <v>54</v>
      </c>
      <c r="AJ1228">
        <v>2</v>
      </c>
      <c r="AK1228">
        <v>1</v>
      </c>
      <c r="AL1228">
        <v>1</v>
      </c>
      <c r="AM1228" t="s">
        <v>55</v>
      </c>
      <c r="AN1228" t="s">
        <v>56</v>
      </c>
      <c r="AP1228">
        <v>1</v>
      </c>
      <c r="AQ1228" t="s">
        <v>57</v>
      </c>
      <c r="AR1228">
        <v>0</v>
      </c>
      <c r="AW1228" t="s">
        <v>58</v>
      </c>
      <c r="AX1228">
        <v>0</v>
      </c>
      <c r="AY1228">
        <v>2</v>
      </c>
      <c r="AZ1228">
        <v>0.5</v>
      </c>
      <c r="BA1228">
        <v>0.5</v>
      </c>
      <c r="BB1228" t="s">
        <v>59</v>
      </c>
    </row>
    <row r="1229" spans="1:54" x14ac:dyDescent="0.2">
      <c r="A1229" s="4" t="str">
        <f>VLOOKUP(F1229,'Matching-Tabelle'!$A$57:$B$61,2,FALSE)</f>
        <v>claudio.goetz@tkb.ch</v>
      </c>
      <c r="B1229" s="4" t="str">
        <f>VLOOKUP(J1229,'Matching-Tabelle'!$A$1:$B$52,2,FALSE)</f>
        <v>WPI CTB</v>
      </c>
      <c r="C1229" s="4">
        <v>0.7</v>
      </c>
      <c r="D1229" s="4" t="s">
        <v>1169</v>
      </c>
      <c r="E1229" s="5">
        <v>42417</v>
      </c>
      <c r="F1229" t="s">
        <v>873</v>
      </c>
      <c r="G1229" t="s">
        <v>874</v>
      </c>
      <c r="H1229" t="s">
        <v>875</v>
      </c>
      <c r="I1229" s="1"/>
      <c r="J1229">
        <v>18</v>
      </c>
      <c r="K1229" t="s">
        <v>594</v>
      </c>
      <c r="L1229" t="s">
        <v>595</v>
      </c>
      <c r="M1229">
        <v>990001</v>
      </c>
      <c r="N1229" t="s">
        <v>51</v>
      </c>
      <c r="O1229">
        <v>0.7</v>
      </c>
      <c r="Q1229">
        <v>0.7</v>
      </c>
      <c r="S1229" t="s">
        <v>1169</v>
      </c>
      <c r="AE1229">
        <v>12</v>
      </c>
      <c r="AF1229">
        <v>7.6</v>
      </c>
      <c r="AG1229">
        <v>5</v>
      </c>
      <c r="AH1229" t="s">
        <v>53</v>
      </c>
      <c r="AI1229" t="s">
        <v>54</v>
      </c>
      <c r="AJ1229">
        <v>2</v>
      </c>
      <c r="AK1229">
        <v>1</v>
      </c>
      <c r="AL1229">
        <v>1</v>
      </c>
      <c r="AM1229" t="s">
        <v>55</v>
      </c>
      <c r="AN1229" t="s">
        <v>56</v>
      </c>
      <c r="AP1229">
        <v>1</v>
      </c>
      <c r="AQ1229" t="s">
        <v>57</v>
      </c>
      <c r="AR1229">
        <v>0</v>
      </c>
      <c r="AW1229" t="s">
        <v>58</v>
      </c>
      <c r="AX1229">
        <v>0</v>
      </c>
      <c r="AY1229">
        <v>2</v>
      </c>
      <c r="AZ1229">
        <v>0.7</v>
      </c>
      <c r="BA1229">
        <v>0.7</v>
      </c>
      <c r="BB1229" t="s">
        <v>59</v>
      </c>
    </row>
    <row r="1230" spans="1:54" x14ac:dyDescent="0.2">
      <c r="A1230" s="4" t="str">
        <f>VLOOKUP(F1230,'Matching-Tabelle'!$A$57:$B$61,2,FALSE)</f>
        <v>claudio.goetz@tkb.ch</v>
      </c>
      <c r="B1230" s="4" t="str">
        <f>VLOOKUP(J1230,'Matching-Tabelle'!$A$1:$B$52,2,FALSE)</f>
        <v>WPI CTB</v>
      </c>
      <c r="C1230" s="4">
        <v>0.5</v>
      </c>
      <c r="D1230" s="4" t="s">
        <v>1170</v>
      </c>
      <c r="E1230" s="5">
        <v>42418</v>
      </c>
      <c r="F1230" t="s">
        <v>873</v>
      </c>
      <c r="G1230" t="s">
        <v>874</v>
      </c>
      <c r="H1230" t="s">
        <v>875</v>
      </c>
      <c r="I1230" s="1"/>
      <c r="J1230">
        <v>919</v>
      </c>
      <c r="K1230" t="s">
        <v>66</v>
      </c>
      <c r="L1230" t="s">
        <v>67</v>
      </c>
      <c r="M1230">
        <v>990001</v>
      </c>
      <c r="N1230" t="s">
        <v>51</v>
      </c>
      <c r="O1230">
        <v>0.5</v>
      </c>
      <c r="Q1230">
        <v>0.5</v>
      </c>
      <c r="S1230" t="s">
        <v>1170</v>
      </c>
      <c r="AE1230">
        <v>12</v>
      </c>
      <c r="AF1230">
        <v>7.6</v>
      </c>
      <c r="AG1230">
        <v>5</v>
      </c>
      <c r="AH1230" t="s">
        <v>53</v>
      </c>
      <c r="AI1230" t="s">
        <v>54</v>
      </c>
      <c r="AJ1230">
        <v>2</v>
      </c>
      <c r="AK1230">
        <v>1</v>
      </c>
      <c r="AL1230">
        <v>1</v>
      </c>
      <c r="AM1230" t="s">
        <v>55</v>
      </c>
      <c r="AN1230" t="s">
        <v>56</v>
      </c>
      <c r="AP1230">
        <v>1</v>
      </c>
      <c r="AQ1230" t="s">
        <v>57</v>
      </c>
      <c r="AR1230">
        <v>0</v>
      </c>
      <c r="AW1230" t="s">
        <v>58</v>
      </c>
      <c r="AX1230">
        <v>0</v>
      </c>
      <c r="AY1230">
        <v>2</v>
      </c>
      <c r="AZ1230">
        <v>0.5</v>
      </c>
      <c r="BA1230">
        <v>0.5</v>
      </c>
      <c r="BB1230" t="s">
        <v>59</v>
      </c>
    </row>
    <row r="1231" spans="1:54" x14ac:dyDescent="0.2">
      <c r="A1231" s="4" t="str">
        <f>VLOOKUP(F1231,'Matching-Tabelle'!$A$57:$B$61,2,FALSE)</f>
        <v>claudio.goetz@tkb.ch</v>
      </c>
      <c r="B1231" s="4" t="str">
        <f>VLOOKUP(J1231,'Matching-Tabelle'!$A$1:$B$52,2,FALSE)</f>
        <v>WPI CTB</v>
      </c>
      <c r="C1231" s="4">
        <v>0.4</v>
      </c>
      <c r="D1231" s="4" t="s">
        <v>1171</v>
      </c>
      <c r="E1231" s="5">
        <v>42418</v>
      </c>
      <c r="F1231" t="s">
        <v>873</v>
      </c>
      <c r="G1231" t="s">
        <v>874</v>
      </c>
      <c r="H1231" t="s">
        <v>875</v>
      </c>
      <c r="I1231" s="1"/>
      <c r="J1231">
        <v>936</v>
      </c>
      <c r="K1231" t="s">
        <v>885</v>
      </c>
      <c r="L1231" t="s">
        <v>886</v>
      </c>
      <c r="M1231">
        <v>990001</v>
      </c>
      <c r="N1231" t="s">
        <v>51</v>
      </c>
      <c r="O1231">
        <v>0.4</v>
      </c>
      <c r="Q1231">
        <v>0.4</v>
      </c>
      <c r="S1231" t="s">
        <v>1171</v>
      </c>
      <c r="AE1231">
        <v>12</v>
      </c>
      <c r="AF1231">
        <v>7.6</v>
      </c>
      <c r="AG1231">
        <v>5</v>
      </c>
      <c r="AH1231" t="s">
        <v>53</v>
      </c>
      <c r="AI1231" t="s">
        <v>54</v>
      </c>
      <c r="AJ1231">
        <v>2</v>
      </c>
      <c r="AK1231">
        <v>1</v>
      </c>
      <c r="AL1231">
        <v>1</v>
      </c>
      <c r="AM1231" t="s">
        <v>55</v>
      </c>
      <c r="AN1231" t="s">
        <v>56</v>
      </c>
      <c r="AP1231">
        <v>1</v>
      </c>
      <c r="AQ1231" t="s">
        <v>57</v>
      </c>
      <c r="AR1231">
        <v>0</v>
      </c>
      <c r="AW1231" t="s">
        <v>58</v>
      </c>
      <c r="AX1231">
        <v>0</v>
      </c>
      <c r="AY1231">
        <v>2</v>
      </c>
      <c r="AZ1231">
        <v>0.4</v>
      </c>
      <c r="BA1231">
        <v>0.4</v>
      </c>
      <c r="BB1231" t="s">
        <v>59</v>
      </c>
    </row>
    <row r="1232" spans="1:54" x14ac:dyDescent="0.2">
      <c r="A1232" s="4" t="str">
        <f>VLOOKUP(F1232,'Matching-Tabelle'!$A$57:$B$61,2,FALSE)</f>
        <v>claudio.goetz@tkb.ch</v>
      </c>
      <c r="B1232" s="4" t="str">
        <f>VLOOKUP(J1232,'Matching-Tabelle'!$A$1:$B$52,2,FALSE)</f>
        <v>WPI CTB</v>
      </c>
      <c r="C1232" s="4">
        <v>0.2</v>
      </c>
      <c r="D1232" s="4" t="s">
        <v>1172</v>
      </c>
      <c r="E1232" s="5">
        <v>42418</v>
      </c>
      <c r="F1232" t="s">
        <v>873</v>
      </c>
      <c r="G1232" t="s">
        <v>874</v>
      </c>
      <c r="H1232" t="s">
        <v>875</v>
      </c>
      <c r="I1232" s="1"/>
      <c r="J1232">
        <v>919</v>
      </c>
      <c r="K1232" t="s">
        <v>66</v>
      </c>
      <c r="L1232" t="s">
        <v>67</v>
      </c>
      <c r="M1232">
        <v>990001</v>
      </c>
      <c r="N1232" t="s">
        <v>51</v>
      </c>
      <c r="O1232">
        <v>0.2</v>
      </c>
      <c r="Q1232">
        <v>0.2</v>
      </c>
      <c r="S1232" t="s">
        <v>1172</v>
      </c>
      <c r="AE1232">
        <v>12</v>
      </c>
      <c r="AF1232">
        <v>7.6</v>
      </c>
      <c r="AG1232">
        <v>5</v>
      </c>
      <c r="AH1232" t="s">
        <v>53</v>
      </c>
      <c r="AI1232" t="s">
        <v>54</v>
      </c>
      <c r="AJ1232">
        <v>2</v>
      </c>
      <c r="AK1232">
        <v>1</v>
      </c>
      <c r="AL1232">
        <v>1</v>
      </c>
      <c r="AM1232" t="s">
        <v>55</v>
      </c>
      <c r="AN1232" t="s">
        <v>56</v>
      </c>
      <c r="AP1232">
        <v>1</v>
      </c>
      <c r="AQ1232" t="s">
        <v>57</v>
      </c>
      <c r="AR1232">
        <v>0</v>
      </c>
      <c r="AW1232" t="s">
        <v>58</v>
      </c>
      <c r="AX1232">
        <v>0</v>
      </c>
      <c r="AY1232">
        <v>2</v>
      </c>
      <c r="AZ1232">
        <v>0.2</v>
      </c>
      <c r="BA1232">
        <v>0.2</v>
      </c>
      <c r="BB1232" t="s">
        <v>59</v>
      </c>
    </row>
    <row r="1233" spans="1:54" x14ac:dyDescent="0.2">
      <c r="A1233" s="4" t="str">
        <f>VLOOKUP(F1233,'Matching-Tabelle'!$A$57:$B$61,2,FALSE)</f>
        <v>claudio.goetz@tkb.ch</v>
      </c>
      <c r="B1233" s="4" t="str">
        <f>VLOOKUP(J1233,'Matching-Tabelle'!$A$1:$B$52,2,FALSE)</f>
        <v>WPI CTB</v>
      </c>
      <c r="C1233" s="4">
        <v>0.2</v>
      </c>
      <c r="D1233" s="4" t="s">
        <v>1161</v>
      </c>
      <c r="E1233" s="5">
        <v>42418</v>
      </c>
      <c r="F1233" t="s">
        <v>873</v>
      </c>
      <c r="G1233" t="s">
        <v>874</v>
      </c>
      <c r="H1233" t="s">
        <v>875</v>
      </c>
      <c r="I1233" s="1"/>
      <c r="J1233">
        <v>932</v>
      </c>
      <c r="K1233" t="s">
        <v>124</v>
      </c>
      <c r="L1233" t="s">
        <v>125</v>
      </c>
      <c r="M1233">
        <v>990001</v>
      </c>
      <c r="N1233" t="s">
        <v>51</v>
      </c>
      <c r="O1233">
        <v>0.2</v>
      </c>
      <c r="Q1233">
        <v>0.2</v>
      </c>
      <c r="S1233" t="s">
        <v>1161</v>
      </c>
      <c r="AE1233">
        <v>12</v>
      </c>
      <c r="AF1233">
        <v>7.6</v>
      </c>
      <c r="AG1233">
        <v>5</v>
      </c>
      <c r="AH1233" t="s">
        <v>53</v>
      </c>
      <c r="AI1233" t="s">
        <v>54</v>
      </c>
      <c r="AJ1233">
        <v>2</v>
      </c>
      <c r="AK1233">
        <v>1</v>
      </c>
      <c r="AL1233">
        <v>1</v>
      </c>
      <c r="AM1233" t="s">
        <v>55</v>
      </c>
      <c r="AN1233" t="s">
        <v>56</v>
      </c>
      <c r="AP1233">
        <v>1</v>
      </c>
      <c r="AQ1233" t="s">
        <v>57</v>
      </c>
      <c r="AR1233">
        <v>0</v>
      </c>
      <c r="AW1233" t="s">
        <v>58</v>
      </c>
      <c r="AX1233">
        <v>0</v>
      </c>
      <c r="AY1233">
        <v>2</v>
      </c>
      <c r="AZ1233">
        <v>0.2</v>
      </c>
      <c r="BA1233">
        <v>0.2</v>
      </c>
      <c r="BB1233" t="s">
        <v>59</v>
      </c>
    </row>
    <row r="1234" spans="1:54" x14ac:dyDescent="0.2">
      <c r="A1234" s="4" t="str">
        <f>VLOOKUP(F1234,'Matching-Tabelle'!$A$57:$B$61,2,FALSE)</f>
        <v>claudio.goetz@tkb.ch</v>
      </c>
      <c r="B1234" s="4" t="str">
        <f>VLOOKUP(J1234,'Matching-Tabelle'!$A$1:$B$52,2,FALSE)</f>
        <v>WPI RTB</v>
      </c>
      <c r="C1234" s="4">
        <v>1.7</v>
      </c>
      <c r="D1234" s="4" t="s">
        <v>1173</v>
      </c>
      <c r="E1234" s="5">
        <v>42418</v>
      </c>
      <c r="F1234" t="s">
        <v>873</v>
      </c>
      <c r="G1234" t="s">
        <v>874</v>
      </c>
      <c r="H1234" t="s">
        <v>875</v>
      </c>
      <c r="I1234" s="1"/>
      <c r="J1234">
        <v>25</v>
      </c>
      <c r="K1234" t="s">
        <v>192</v>
      </c>
      <c r="L1234" t="s">
        <v>193</v>
      </c>
      <c r="M1234">
        <v>990001</v>
      </c>
      <c r="N1234" t="s">
        <v>51</v>
      </c>
      <c r="O1234">
        <v>1.7</v>
      </c>
      <c r="Q1234">
        <v>1.7</v>
      </c>
      <c r="S1234" t="s">
        <v>1173</v>
      </c>
      <c r="AE1234">
        <v>12</v>
      </c>
      <c r="AF1234">
        <v>7.6</v>
      </c>
      <c r="AG1234">
        <v>5</v>
      </c>
      <c r="AH1234" t="s">
        <v>53</v>
      </c>
      <c r="AI1234" t="s">
        <v>54</v>
      </c>
      <c r="AJ1234">
        <v>2</v>
      </c>
      <c r="AK1234">
        <v>1</v>
      </c>
      <c r="AL1234">
        <v>1</v>
      </c>
      <c r="AM1234" t="s">
        <v>55</v>
      </c>
      <c r="AN1234" t="s">
        <v>56</v>
      </c>
      <c r="AP1234">
        <v>1</v>
      </c>
      <c r="AQ1234" t="s">
        <v>57</v>
      </c>
      <c r="AR1234">
        <v>0</v>
      </c>
      <c r="AW1234" t="s">
        <v>58</v>
      </c>
      <c r="AX1234">
        <v>0</v>
      </c>
      <c r="AY1234">
        <v>2</v>
      </c>
      <c r="AZ1234">
        <v>1.7</v>
      </c>
      <c r="BA1234">
        <v>1.7</v>
      </c>
      <c r="BB1234" t="s">
        <v>59</v>
      </c>
    </row>
    <row r="1235" spans="1:54" x14ac:dyDescent="0.2">
      <c r="A1235" s="4" t="str">
        <f>VLOOKUP(F1235,'Matching-Tabelle'!$A$57:$B$61,2,FALSE)</f>
        <v>claudio.goetz@tkb.ch</v>
      </c>
      <c r="B1235" s="4" t="str">
        <f>VLOOKUP(J1235,'Matching-Tabelle'!$A$1:$B$52,2,FALSE)</f>
        <v>WPI CTB</v>
      </c>
      <c r="C1235" s="4">
        <v>0.2</v>
      </c>
      <c r="D1235" s="4" t="s">
        <v>1174</v>
      </c>
      <c r="E1235" s="5">
        <v>42418</v>
      </c>
      <c r="F1235" t="s">
        <v>873</v>
      </c>
      <c r="G1235" t="s">
        <v>874</v>
      </c>
      <c r="H1235" t="s">
        <v>875</v>
      </c>
      <c r="I1235" s="1"/>
      <c r="J1235">
        <v>929</v>
      </c>
      <c r="K1235" t="s">
        <v>784</v>
      </c>
      <c r="L1235" t="s">
        <v>785</v>
      </c>
      <c r="M1235">
        <v>990001</v>
      </c>
      <c r="N1235" t="s">
        <v>51</v>
      </c>
      <c r="O1235">
        <v>0.2</v>
      </c>
      <c r="Q1235">
        <v>0.2</v>
      </c>
      <c r="S1235" t="s">
        <v>1174</v>
      </c>
      <c r="AE1235">
        <v>12</v>
      </c>
      <c r="AF1235">
        <v>7.6</v>
      </c>
      <c r="AG1235">
        <v>5</v>
      </c>
      <c r="AH1235" t="s">
        <v>53</v>
      </c>
      <c r="AI1235" t="s">
        <v>54</v>
      </c>
      <c r="AJ1235">
        <v>2</v>
      </c>
      <c r="AK1235">
        <v>1</v>
      </c>
      <c r="AL1235">
        <v>1</v>
      </c>
      <c r="AM1235" t="s">
        <v>55</v>
      </c>
      <c r="AN1235" t="s">
        <v>56</v>
      </c>
      <c r="AP1235">
        <v>1</v>
      </c>
      <c r="AQ1235" t="s">
        <v>57</v>
      </c>
      <c r="AR1235">
        <v>0</v>
      </c>
      <c r="AW1235" t="s">
        <v>58</v>
      </c>
      <c r="AX1235">
        <v>0</v>
      </c>
      <c r="AY1235">
        <v>2</v>
      </c>
      <c r="AZ1235">
        <v>0.2</v>
      </c>
      <c r="BA1235">
        <v>0.2</v>
      </c>
      <c r="BB1235" t="s">
        <v>59</v>
      </c>
    </row>
    <row r="1236" spans="1:54" x14ac:dyDescent="0.2">
      <c r="A1236" s="4" t="str">
        <f>VLOOKUP(F1236,'Matching-Tabelle'!$A$57:$B$61,2,FALSE)</f>
        <v>claudio.goetz@tkb.ch</v>
      </c>
      <c r="B1236" s="4" t="str">
        <f>VLOOKUP(J1236,'Matching-Tabelle'!$A$1:$B$52,2,FALSE)</f>
        <v>WPI RTB</v>
      </c>
      <c r="C1236" s="4">
        <v>0.4</v>
      </c>
      <c r="D1236" s="4" t="s">
        <v>1175</v>
      </c>
      <c r="E1236" s="5">
        <v>42418</v>
      </c>
      <c r="F1236" t="s">
        <v>873</v>
      </c>
      <c r="G1236" t="s">
        <v>874</v>
      </c>
      <c r="H1236" t="s">
        <v>875</v>
      </c>
      <c r="I1236" s="1"/>
      <c r="J1236">
        <v>22</v>
      </c>
      <c r="K1236" t="s">
        <v>88</v>
      </c>
      <c r="L1236" t="s">
        <v>89</v>
      </c>
      <c r="M1236">
        <v>990001</v>
      </c>
      <c r="N1236" t="s">
        <v>51</v>
      </c>
      <c r="O1236">
        <v>0.4</v>
      </c>
      <c r="Q1236">
        <v>0.4</v>
      </c>
      <c r="S1236" t="s">
        <v>1175</v>
      </c>
      <c r="AE1236">
        <v>12</v>
      </c>
      <c r="AF1236">
        <v>7.6</v>
      </c>
      <c r="AG1236">
        <v>5</v>
      </c>
      <c r="AH1236" t="s">
        <v>53</v>
      </c>
      <c r="AI1236" t="s">
        <v>54</v>
      </c>
      <c r="AJ1236">
        <v>2</v>
      </c>
      <c r="AK1236">
        <v>1</v>
      </c>
      <c r="AL1236">
        <v>1</v>
      </c>
      <c r="AM1236" t="s">
        <v>55</v>
      </c>
      <c r="AN1236" t="s">
        <v>56</v>
      </c>
      <c r="AP1236">
        <v>1</v>
      </c>
      <c r="AQ1236" t="s">
        <v>57</v>
      </c>
      <c r="AR1236">
        <v>0</v>
      </c>
      <c r="AW1236" t="s">
        <v>58</v>
      </c>
      <c r="AX1236">
        <v>0</v>
      </c>
      <c r="AY1236">
        <v>2</v>
      </c>
      <c r="AZ1236">
        <v>0.4</v>
      </c>
      <c r="BA1236">
        <v>0.4</v>
      </c>
      <c r="BB1236" t="s">
        <v>59</v>
      </c>
    </row>
    <row r="1237" spans="1:54" x14ac:dyDescent="0.2">
      <c r="A1237" s="4" t="str">
        <f>VLOOKUP(F1237,'Matching-Tabelle'!$A$57:$B$61,2,FALSE)</f>
        <v>claudio.goetz@tkb.ch</v>
      </c>
      <c r="B1237" s="4" t="str">
        <f>VLOOKUP(J1237,'Matching-Tabelle'!$A$1:$B$52,2,FALSE)</f>
        <v>Proj. Optima</v>
      </c>
      <c r="C1237" s="4">
        <v>2.6</v>
      </c>
      <c r="D1237" s="4" t="s">
        <v>1176</v>
      </c>
      <c r="E1237" s="5">
        <v>42418</v>
      </c>
      <c r="F1237" t="s">
        <v>873</v>
      </c>
      <c r="G1237" t="s">
        <v>874</v>
      </c>
      <c r="H1237" t="s">
        <v>875</v>
      </c>
      <c r="I1237" s="1"/>
      <c r="J1237">
        <v>211</v>
      </c>
      <c r="K1237" t="s">
        <v>79</v>
      </c>
      <c r="L1237" t="s">
        <v>80</v>
      </c>
      <c r="M1237">
        <v>990001</v>
      </c>
      <c r="N1237" t="s">
        <v>51</v>
      </c>
      <c r="O1237">
        <v>2.6</v>
      </c>
      <c r="Q1237">
        <v>2.6</v>
      </c>
      <c r="S1237" t="s">
        <v>1176</v>
      </c>
      <c r="AE1237">
        <v>12</v>
      </c>
      <c r="AF1237">
        <v>7.6</v>
      </c>
      <c r="AG1237">
        <v>5</v>
      </c>
      <c r="AH1237" t="s">
        <v>53</v>
      </c>
      <c r="AI1237" t="s">
        <v>54</v>
      </c>
      <c r="AJ1237">
        <v>2</v>
      </c>
      <c r="AK1237">
        <v>1</v>
      </c>
      <c r="AL1237">
        <v>1</v>
      </c>
      <c r="AM1237" t="s">
        <v>55</v>
      </c>
      <c r="AN1237" t="s">
        <v>56</v>
      </c>
      <c r="AP1237">
        <v>1</v>
      </c>
      <c r="AQ1237" t="s">
        <v>57</v>
      </c>
      <c r="AR1237">
        <v>0</v>
      </c>
      <c r="AW1237" t="s">
        <v>58</v>
      </c>
      <c r="AX1237">
        <v>0</v>
      </c>
      <c r="AY1237">
        <v>2</v>
      </c>
      <c r="AZ1237">
        <v>2.6</v>
      </c>
      <c r="BA1237">
        <v>2.6</v>
      </c>
      <c r="BB1237" t="s">
        <v>59</v>
      </c>
    </row>
    <row r="1238" spans="1:54" x14ac:dyDescent="0.2">
      <c r="A1238" s="4" t="str">
        <f>VLOOKUP(F1238,'Matching-Tabelle'!$A$57:$B$61,2,FALSE)</f>
        <v>claudio.goetz@tkb.ch</v>
      </c>
      <c r="B1238" s="4" t="str">
        <f>VLOOKUP(J1238,'Matching-Tabelle'!$A$1:$B$52,2,FALSE)</f>
        <v>WPI CTB</v>
      </c>
      <c r="C1238" s="4">
        <v>0.4</v>
      </c>
      <c r="D1238" s="4" t="s">
        <v>1177</v>
      </c>
      <c r="E1238" s="5">
        <v>42418</v>
      </c>
      <c r="F1238" t="s">
        <v>873</v>
      </c>
      <c r="G1238" t="s">
        <v>874</v>
      </c>
      <c r="H1238" t="s">
        <v>875</v>
      </c>
      <c r="I1238" s="1"/>
      <c r="J1238">
        <v>927</v>
      </c>
      <c r="K1238" t="s">
        <v>99</v>
      </c>
      <c r="L1238" t="s">
        <v>100</v>
      </c>
      <c r="M1238">
        <v>990001</v>
      </c>
      <c r="N1238" t="s">
        <v>51</v>
      </c>
      <c r="O1238">
        <v>0.4</v>
      </c>
      <c r="Q1238">
        <v>0.4</v>
      </c>
      <c r="S1238" t="s">
        <v>1177</v>
      </c>
      <c r="AE1238">
        <v>12</v>
      </c>
      <c r="AF1238">
        <v>7.6</v>
      </c>
      <c r="AG1238">
        <v>5</v>
      </c>
      <c r="AH1238" t="s">
        <v>53</v>
      </c>
      <c r="AI1238" t="s">
        <v>54</v>
      </c>
      <c r="AJ1238">
        <v>2</v>
      </c>
      <c r="AK1238">
        <v>1</v>
      </c>
      <c r="AL1238">
        <v>1</v>
      </c>
      <c r="AM1238" t="s">
        <v>55</v>
      </c>
      <c r="AN1238" t="s">
        <v>56</v>
      </c>
      <c r="AP1238">
        <v>1</v>
      </c>
      <c r="AQ1238" t="s">
        <v>57</v>
      </c>
      <c r="AR1238">
        <v>0</v>
      </c>
      <c r="AW1238" t="s">
        <v>58</v>
      </c>
      <c r="AX1238">
        <v>0</v>
      </c>
      <c r="AY1238">
        <v>2</v>
      </c>
      <c r="AZ1238">
        <v>0.4</v>
      </c>
      <c r="BA1238">
        <v>0.4</v>
      </c>
      <c r="BB1238" t="s">
        <v>59</v>
      </c>
    </row>
    <row r="1239" spans="1:54" x14ac:dyDescent="0.2">
      <c r="A1239" s="4" t="str">
        <f>VLOOKUP(F1239,'Matching-Tabelle'!$A$57:$B$61,2,FALSE)</f>
        <v>claudio.goetz@tkb.ch</v>
      </c>
      <c r="B1239" s="4" t="str">
        <f>VLOOKUP(J1239,'Matching-Tabelle'!$A$1:$B$52,2,FALSE)</f>
        <v>WPI CTB</v>
      </c>
      <c r="C1239" s="4">
        <v>0.4</v>
      </c>
      <c r="D1239" s="4" t="s">
        <v>1178</v>
      </c>
      <c r="E1239" s="5">
        <v>42418</v>
      </c>
      <c r="F1239" t="s">
        <v>873</v>
      </c>
      <c r="G1239" t="s">
        <v>874</v>
      </c>
      <c r="H1239" t="s">
        <v>875</v>
      </c>
      <c r="I1239" s="1"/>
      <c r="J1239">
        <v>927</v>
      </c>
      <c r="K1239" t="s">
        <v>99</v>
      </c>
      <c r="L1239" t="s">
        <v>100</v>
      </c>
      <c r="M1239">
        <v>990001</v>
      </c>
      <c r="N1239" t="s">
        <v>51</v>
      </c>
      <c r="O1239">
        <v>0.4</v>
      </c>
      <c r="Q1239">
        <v>0.4</v>
      </c>
      <c r="S1239" t="s">
        <v>1178</v>
      </c>
      <c r="AE1239">
        <v>12</v>
      </c>
      <c r="AF1239">
        <v>7.6</v>
      </c>
      <c r="AG1239">
        <v>5</v>
      </c>
      <c r="AH1239" t="s">
        <v>53</v>
      </c>
      <c r="AI1239" t="s">
        <v>54</v>
      </c>
      <c r="AJ1239">
        <v>2</v>
      </c>
      <c r="AK1239">
        <v>1</v>
      </c>
      <c r="AL1239">
        <v>1</v>
      </c>
      <c r="AM1239" t="s">
        <v>55</v>
      </c>
      <c r="AN1239" t="s">
        <v>56</v>
      </c>
      <c r="AP1239">
        <v>1</v>
      </c>
      <c r="AQ1239" t="s">
        <v>57</v>
      </c>
      <c r="AR1239">
        <v>0</v>
      </c>
      <c r="AW1239" t="s">
        <v>58</v>
      </c>
      <c r="AX1239">
        <v>0</v>
      </c>
      <c r="AY1239">
        <v>2</v>
      </c>
      <c r="AZ1239">
        <v>0.4</v>
      </c>
      <c r="BA1239">
        <v>0.4</v>
      </c>
      <c r="BB1239" t="s">
        <v>59</v>
      </c>
    </row>
    <row r="1240" spans="1:54" x14ac:dyDescent="0.2">
      <c r="A1240" s="4" t="str">
        <f>VLOOKUP(F1240,'Matching-Tabelle'!$A$57:$B$61,2,FALSE)</f>
        <v>claudio.goetz@tkb.ch</v>
      </c>
      <c r="B1240" s="4" t="str">
        <f>VLOOKUP(J1240,'Matching-Tabelle'!$A$1:$B$52,2,FALSE)</f>
        <v>WPI CTB</v>
      </c>
      <c r="C1240" s="4">
        <v>1.2</v>
      </c>
      <c r="D1240" s="4" t="s">
        <v>1179</v>
      </c>
      <c r="E1240" s="5">
        <v>42418</v>
      </c>
      <c r="F1240" t="s">
        <v>873</v>
      </c>
      <c r="G1240" t="s">
        <v>874</v>
      </c>
      <c r="H1240" t="s">
        <v>875</v>
      </c>
      <c r="I1240" s="1"/>
      <c r="J1240">
        <v>927</v>
      </c>
      <c r="K1240" t="s">
        <v>99</v>
      </c>
      <c r="L1240" t="s">
        <v>100</v>
      </c>
      <c r="M1240">
        <v>990001</v>
      </c>
      <c r="N1240" t="s">
        <v>51</v>
      </c>
      <c r="O1240">
        <v>1.2</v>
      </c>
      <c r="Q1240">
        <v>1.2</v>
      </c>
      <c r="S1240" t="s">
        <v>1179</v>
      </c>
      <c r="AE1240">
        <v>12</v>
      </c>
      <c r="AF1240">
        <v>7.6</v>
      </c>
      <c r="AG1240">
        <v>5</v>
      </c>
      <c r="AH1240" t="s">
        <v>53</v>
      </c>
      <c r="AI1240" t="s">
        <v>54</v>
      </c>
      <c r="AJ1240">
        <v>2</v>
      </c>
      <c r="AK1240">
        <v>1</v>
      </c>
      <c r="AL1240">
        <v>1</v>
      </c>
      <c r="AM1240" t="s">
        <v>55</v>
      </c>
      <c r="AN1240" t="s">
        <v>56</v>
      </c>
      <c r="AP1240">
        <v>1</v>
      </c>
      <c r="AQ1240" t="s">
        <v>57</v>
      </c>
      <c r="AR1240">
        <v>0</v>
      </c>
      <c r="AW1240" t="s">
        <v>58</v>
      </c>
      <c r="AX1240">
        <v>0</v>
      </c>
      <c r="AY1240">
        <v>2</v>
      </c>
      <c r="AZ1240">
        <v>1.2</v>
      </c>
      <c r="BA1240">
        <v>1.2</v>
      </c>
      <c r="BB1240" t="s">
        <v>59</v>
      </c>
    </row>
    <row r="1241" spans="1:54" x14ac:dyDescent="0.2">
      <c r="A1241" s="4" t="str">
        <f>VLOOKUP(F1241,'Matching-Tabelle'!$A$57:$B$61,2,FALSE)</f>
        <v>claudio.goetz@tkb.ch</v>
      </c>
      <c r="B1241" s="4" t="str">
        <f>VLOOKUP(J1241,'Matching-Tabelle'!$A$1:$B$52,2,FALSE)</f>
        <v>WPI CTB</v>
      </c>
      <c r="C1241" s="4">
        <v>0.5</v>
      </c>
      <c r="D1241" s="4" t="s">
        <v>1180</v>
      </c>
      <c r="E1241" s="5">
        <v>42418</v>
      </c>
      <c r="F1241" t="s">
        <v>873</v>
      </c>
      <c r="G1241" t="s">
        <v>874</v>
      </c>
      <c r="H1241" t="s">
        <v>875</v>
      </c>
      <c r="I1241" s="1"/>
      <c r="J1241">
        <v>922</v>
      </c>
      <c r="K1241" t="s">
        <v>134</v>
      </c>
      <c r="L1241" t="s">
        <v>135</v>
      </c>
      <c r="M1241">
        <v>990001</v>
      </c>
      <c r="N1241" t="s">
        <v>51</v>
      </c>
      <c r="O1241">
        <v>0.5</v>
      </c>
      <c r="Q1241">
        <v>0.5</v>
      </c>
      <c r="S1241" t="s">
        <v>1180</v>
      </c>
      <c r="AE1241">
        <v>12</v>
      </c>
      <c r="AF1241">
        <v>7.6</v>
      </c>
      <c r="AG1241">
        <v>5</v>
      </c>
      <c r="AH1241" t="s">
        <v>53</v>
      </c>
      <c r="AI1241" t="s">
        <v>54</v>
      </c>
      <c r="AJ1241">
        <v>2</v>
      </c>
      <c r="AK1241">
        <v>1</v>
      </c>
      <c r="AL1241">
        <v>1</v>
      </c>
      <c r="AM1241" t="s">
        <v>55</v>
      </c>
      <c r="AN1241" t="s">
        <v>56</v>
      </c>
      <c r="AP1241">
        <v>1</v>
      </c>
      <c r="AQ1241" t="s">
        <v>57</v>
      </c>
      <c r="AR1241">
        <v>0</v>
      </c>
      <c r="AW1241" t="s">
        <v>58</v>
      </c>
      <c r="AX1241">
        <v>0</v>
      </c>
      <c r="AY1241">
        <v>2</v>
      </c>
      <c r="AZ1241">
        <v>0.5</v>
      </c>
      <c r="BA1241">
        <v>0.5</v>
      </c>
      <c r="BB1241" t="s">
        <v>59</v>
      </c>
    </row>
    <row r="1242" spans="1:54" x14ac:dyDescent="0.2">
      <c r="A1242" s="4" t="str">
        <f>VLOOKUP(F1242,'Matching-Tabelle'!$A$57:$B$61,2,FALSE)</f>
        <v>claudio.goetz@tkb.ch</v>
      </c>
      <c r="B1242" s="4" t="str">
        <f>VLOOKUP(J1242,'Matching-Tabelle'!$A$1:$B$52,2,FALSE)</f>
        <v>WPI RTB</v>
      </c>
      <c r="C1242" s="4">
        <v>0.5</v>
      </c>
      <c r="D1242" s="4" t="s">
        <v>1181</v>
      </c>
      <c r="E1242" s="5">
        <v>42419</v>
      </c>
      <c r="F1242" t="s">
        <v>873</v>
      </c>
      <c r="G1242" t="s">
        <v>874</v>
      </c>
      <c r="H1242" t="s">
        <v>875</v>
      </c>
      <c r="I1242" s="1"/>
      <c r="J1242">
        <v>21</v>
      </c>
      <c r="K1242" t="s">
        <v>117</v>
      </c>
      <c r="L1242" t="s">
        <v>118</v>
      </c>
      <c r="M1242">
        <v>990001</v>
      </c>
      <c r="N1242" t="s">
        <v>51</v>
      </c>
      <c r="O1242">
        <v>0.5</v>
      </c>
      <c r="Q1242">
        <v>0.5</v>
      </c>
      <c r="S1242" t="s">
        <v>1181</v>
      </c>
      <c r="AE1242">
        <v>12</v>
      </c>
      <c r="AF1242">
        <v>7.6</v>
      </c>
      <c r="AG1242">
        <v>5</v>
      </c>
      <c r="AH1242" t="s">
        <v>53</v>
      </c>
      <c r="AI1242" t="s">
        <v>54</v>
      </c>
      <c r="AJ1242">
        <v>2</v>
      </c>
      <c r="AK1242">
        <v>1</v>
      </c>
      <c r="AL1242">
        <v>1</v>
      </c>
      <c r="AM1242" t="s">
        <v>55</v>
      </c>
      <c r="AN1242" t="s">
        <v>56</v>
      </c>
      <c r="AP1242">
        <v>1</v>
      </c>
      <c r="AQ1242" t="s">
        <v>57</v>
      </c>
      <c r="AR1242">
        <v>0</v>
      </c>
      <c r="AW1242" t="s">
        <v>58</v>
      </c>
      <c r="AX1242">
        <v>0</v>
      </c>
      <c r="AY1242">
        <v>2</v>
      </c>
      <c r="AZ1242">
        <v>0.5</v>
      </c>
      <c r="BA1242">
        <v>0.5</v>
      </c>
      <c r="BB1242" t="s">
        <v>59</v>
      </c>
    </row>
    <row r="1243" spans="1:54" x14ac:dyDescent="0.2">
      <c r="A1243" s="4" t="str">
        <f>VLOOKUP(F1243,'Matching-Tabelle'!$A$57:$B$61,2,FALSE)</f>
        <v>claudio.goetz@tkb.ch</v>
      </c>
      <c r="B1243" s="4" t="str">
        <f>VLOOKUP(J1243,'Matching-Tabelle'!$A$1:$B$52,2,FALSE)</f>
        <v>Proj. Optima</v>
      </c>
      <c r="C1243" s="4">
        <v>0.5</v>
      </c>
      <c r="D1243" s="4" t="s">
        <v>1182</v>
      </c>
      <c r="E1243" s="5">
        <v>42419</v>
      </c>
      <c r="F1243" t="s">
        <v>873</v>
      </c>
      <c r="G1243" t="s">
        <v>874</v>
      </c>
      <c r="H1243" t="s">
        <v>875</v>
      </c>
      <c r="I1243" s="1"/>
      <c r="J1243">
        <v>211</v>
      </c>
      <c r="K1243" t="s">
        <v>79</v>
      </c>
      <c r="L1243" t="s">
        <v>80</v>
      </c>
      <c r="M1243">
        <v>990001</v>
      </c>
      <c r="N1243" t="s">
        <v>51</v>
      </c>
      <c r="O1243">
        <v>0.5</v>
      </c>
      <c r="Q1243">
        <v>0.5</v>
      </c>
      <c r="S1243" t="s">
        <v>1182</v>
      </c>
      <c r="AE1243">
        <v>12</v>
      </c>
      <c r="AF1243">
        <v>7.6</v>
      </c>
      <c r="AG1243">
        <v>5</v>
      </c>
      <c r="AH1243" t="s">
        <v>53</v>
      </c>
      <c r="AI1243" t="s">
        <v>54</v>
      </c>
      <c r="AJ1243">
        <v>2</v>
      </c>
      <c r="AK1243">
        <v>1</v>
      </c>
      <c r="AL1243">
        <v>1</v>
      </c>
      <c r="AM1243" t="s">
        <v>55</v>
      </c>
      <c r="AN1243" t="s">
        <v>56</v>
      </c>
      <c r="AP1243">
        <v>1</v>
      </c>
      <c r="AQ1243" t="s">
        <v>57</v>
      </c>
      <c r="AR1243">
        <v>0</v>
      </c>
      <c r="AW1243" t="s">
        <v>58</v>
      </c>
      <c r="AX1243">
        <v>0</v>
      </c>
      <c r="AY1243">
        <v>2</v>
      </c>
      <c r="AZ1243">
        <v>0.5</v>
      </c>
      <c r="BA1243">
        <v>0.5</v>
      </c>
      <c r="BB1243" t="s">
        <v>59</v>
      </c>
    </row>
    <row r="1244" spans="1:54" x14ac:dyDescent="0.2">
      <c r="A1244" s="4" t="str">
        <f>VLOOKUP(F1244,'Matching-Tabelle'!$A$57:$B$61,2,FALSE)</f>
        <v>claudio.goetz@tkb.ch</v>
      </c>
      <c r="B1244" s="4" t="str">
        <f>VLOOKUP(J1244,'Matching-Tabelle'!$A$1:$B$52,2,FALSE)</f>
        <v>WPI CTB</v>
      </c>
      <c r="C1244" s="4">
        <v>0.1</v>
      </c>
      <c r="D1244" s="4" t="s">
        <v>1183</v>
      </c>
      <c r="E1244" s="5">
        <v>42419</v>
      </c>
      <c r="F1244" t="s">
        <v>873</v>
      </c>
      <c r="G1244" t="s">
        <v>874</v>
      </c>
      <c r="H1244" t="s">
        <v>875</v>
      </c>
      <c r="I1244" s="1"/>
      <c r="J1244">
        <v>14</v>
      </c>
      <c r="K1244" t="s">
        <v>82</v>
      </c>
      <c r="L1244" t="s">
        <v>83</v>
      </c>
      <c r="M1244">
        <v>990001</v>
      </c>
      <c r="N1244" t="s">
        <v>51</v>
      </c>
      <c r="O1244">
        <v>0.1</v>
      </c>
      <c r="Q1244">
        <v>0.1</v>
      </c>
      <c r="S1244" t="s">
        <v>1183</v>
      </c>
      <c r="AE1244">
        <v>12</v>
      </c>
      <c r="AF1244">
        <v>7.6</v>
      </c>
      <c r="AG1244">
        <v>5</v>
      </c>
      <c r="AH1244" t="s">
        <v>53</v>
      </c>
      <c r="AI1244" t="s">
        <v>54</v>
      </c>
      <c r="AJ1244">
        <v>2</v>
      </c>
      <c r="AK1244">
        <v>1</v>
      </c>
      <c r="AL1244">
        <v>1</v>
      </c>
      <c r="AM1244" t="s">
        <v>55</v>
      </c>
      <c r="AN1244" t="s">
        <v>56</v>
      </c>
      <c r="AP1244">
        <v>1</v>
      </c>
      <c r="AQ1244" t="s">
        <v>57</v>
      </c>
      <c r="AR1244">
        <v>0</v>
      </c>
      <c r="AW1244" t="s">
        <v>58</v>
      </c>
      <c r="AX1244">
        <v>0</v>
      </c>
      <c r="AY1244">
        <v>2</v>
      </c>
      <c r="AZ1244">
        <v>0.1</v>
      </c>
      <c r="BA1244">
        <v>0.1</v>
      </c>
      <c r="BB1244" t="s">
        <v>59</v>
      </c>
    </row>
    <row r="1245" spans="1:54" x14ac:dyDescent="0.2">
      <c r="A1245" s="4" t="str">
        <f>VLOOKUP(F1245,'Matching-Tabelle'!$A$57:$B$61,2,FALSE)</f>
        <v>claudio.goetz@tkb.ch</v>
      </c>
      <c r="B1245" s="4" t="str">
        <f>VLOOKUP(J1245,'Matching-Tabelle'!$A$1:$B$52,2,FALSE)</f>
        <v>WPI CTB</v>
      </c>
      <c r="C1245" s="4">
        <v>0.2</v>
      </c>
      <c r="D1245" s="4" t="s">
        <v>1184</v>
      </c>
      <c r="E1245" s="5">
        <v>42419</v>
      </c>
      <c r="F1245" t="s">
        <v>873</v>
      </c>
      <c r="G1245" t="s">
        <v>874</v>
      </c>
      <c r="H1245" t="s">
        <v>875</v>
      </c>
      <c r="I1245" s="1"/>
      <c r="J1245">
        <v>927</v>
      </c>
      <c r="K1245" t="s">
        <v>99</v>
      </c>
      <c r="L1245" t="s">
        <v>100</v>
      </c>
      <c r="M1245">
        <v>990001</v>
      </c>
      <c r="N1245" t="s">
        <v>51</v>
      </c>
      <c r="O1245">
        <v>0.2</v>
      </c>
      <c r="Q1245">
        <v>0.2</v>
      </c>
      <c r="S1245" t="s">
        <v>1184</v>
      </c>
      <c r="AE1245">
        <v>12</v>
      </c>
      <c r="AF1245">
        <v>7.6</v>
      </c>
      <c r="AG1245">
        <v>5</v>
      </c>
      <c r="AH1245" t="s">
        <v>53</v>
      </c>
      <c r="AI1245" t="s">
        <v>54</v>
      </c>
      <c r="AJ1245">
        <v>2</v>
      </c>
      <c r="AK1245">
        <v>1</v>
      </c>
      <c r="AL1245">
        <v>1</v>
      </c>
      <c r="AM1245" t="s">
        <v>55</v>
      </c>
      <c r="AN1245" t="s">
        <v>56</v>
      </c>
      <c r="AP1245">
        <v>1</v>
      </c>
      <c r="AQ1245" t="s">
        <v>57</v>
      </c>
      <c r="AR1245">
        <v>0</v>
      </c>
      <c r="AW1245" t="s">
        <v>58</v>
      </c>
      <c r="AX1245">
        <v>0</v>
      </c>
      <c r="AY1245">
        <v>2</v>
      </c>
      <c r="AZ1245">
        <v>0.2</v>
      </c>
      <c r="BA1245">
        <v>0.2</v>
      </c>
      <c r="BB1245" t="s">
        <v>59</v>
      </c>
    </row>
    <row r="1246" spans="1:54" x14ac:dyDescent="0.2">
      <c r="A1246" s="4" t="str">
        <f>VLOOKUP(F1246,'Matching-Tabelle'!$A$57:$B$61,2,FALSE)</f>
        <v>claudio.goetz@tkb.ch</v>
      </c>
      <c r="B1246" s="4" t="str">
        <f>VLOOKUP(J1246,'Matching-Tabelle'!$A$1:$B$52,2,FALSE)</f>
        <v>WPI CTB</v>
      </c>
      <c r="C1246" s="4">
        <v>1.2</v>
      </c>
      <c r="D1246" s="4" t="s">
        <v>1185</v>
      </c>
      <c r="E1246" s="5">
        <v>42419</v>
      </c>
      <c r="F1246" t="s">
        <v>873</v>
      </c>
      <c r="G1246" t="s">
        <v>874</v>
      </c>
      <c r="H1246" t="s">
        <v>875</v>
      </c>
      <c r="I1246" s="1"/>
      <c r="J1246">
        <v>927</v>
      </c>
      <c r="K1246" t="s">
        <v>99</v>
      </c>
      <c r="L1246" t="s">
        <v>100</v>
      </c>
      <c r="M1246">
        <v>990001</v>
      </c>
      <c r="N1246" t="s">
        <v>51</v>
      </c>
      <c r="O1246">
        <v>1.2</v>
      </c>
      <c r="Q1246">
        <v>1.2</v>
      </c>
      <c r="S1246" t="s">
        <v>1185</v>
      </c>
      <c r="AE1246">
        <v>12</v>
      </c>
      <c r="AF1246">
        <v>7.6</v>
      </c>
      <c r="AG1246">
        <v>5</v>
      </c>
      <c r="AH1246" t="s">
        <v>53</v>
      </c>
      <c r="AI1246" t="s">
        <v>54</v>
      </c>
      <c r="AJ1246">
        <v>2</v>
      </c>
      <c r="AK1246">
        <v>1</v>
      </c>
      <c r="AL1246">
        <v>1</v>
      </c>
      <c r="AM1246" t="s">
        <v>55</v>
      </c>
      <c r="AN1246" t="s">
        <v>56</v>
      </c>
      <c r="AP1246">
        <v>1</v>
      </c>
      <c r="AQ1246" t="s">
        <v>57</v>
      </c>
      <c r="AR1246">
        <v>0</v>
      </c>
      <c r="AW1246" t="s">
        <v>58</v>
      </c>
      <c r="AX1246">
        <v>0</v>
      </c>
      <c r="AY1246">
        <v>2</v>
      </c>
      <c r="AZ1246">
        <v>1.2</v>
      </c>
      <c r="BA1246">
        <v>1.2</v>
      </c>
      <c r="BB1246" t="s">
        <v>59</v>
      </c>
    </row>
    <row r="1247" spans="1:54" x14ac:dyDescent="0.2">
      <c r="A1247" s="4" t="str">
        <f>VLOOKUP(F1247,'Matching-Tabelle'!$A$57:$B$61,2,FALSE)</f>
        <v>claudio.goetz@tkb.ch</v>
      </c>
      <c r="B1247" s="4" t="str">
        <f>VLOOKUP(J1247,'Matching-Tabelle'!$A$1:$B$52,2,FALSE)</f>
        <v>WPI CTB</v>
      </c>
      <c r="C1247" s="4">
        <v>1.2</v>
      </c>
      <c r="D1247" s="4" t="s">
        <v>1186</v>
      </c>
      <c r="E1247" s="5">
        <v>42419</v>
      </c>
      <c r="F1247" t="s">
        <v>873</v>
      </c>
      <c r="G1247" t="s">
        <v>874</v>
      </c>
      <c r="H1247" t="s">
        <v>875</v>
      </c>
      <c r="I1247" s="1"/>
      <c r="J1247">
        <v>927</v>
      </c>
      <c r="K1247" t="s">
        <v>99</v>
      </c>
      <c r="L1247" t="s">
        <v>100</v>
      </c>
      <c r="M1247">
        <v>990001</v>
      </c>
      <c r="N1247" t="s">
        <v>51</v>
      </c>
      <c r="O1247">
        <v>1.2</v>
      </c>
      <c r="Q1247">
        <v>1.2</v>
      </c>
      <c r="S1247" t="s">
        <v>1186</v>
      </c>
      <c r="AE1247">
        <v>12</v>
      </c>
      <c r="AF1247">
        <v>7.6</v>
      </c>
      <c r="AG1247">
        <v>5</v>
      </c>
      <c r="AH1247" t="s">
        <v>53</v>
      </c>
      <c r="AI1247" t="s">
        <v>54</v>
      </c>
      <c r="AJ1247">
        <v>2</v>
      </c>
      <c r="AK1247">
        <v>1</v>
      </c>
      <c r="AL1247">
        <v>1</v>
      </c>
      <c r="AM1247" t="s">
        <v>55</v>
      </c>
      <c r="AN1247" t="s">
        <v>56</v>
      </c>
      <c r="AP1247">
        <v>1</v>
      </c>
      <c r="AQ1247" t="s">
        <v>57</v>
      </c>
      <c r="AR1247">
        <v>0</v>
      </c>
      <c r="AW1247" t="s">
        <v>58</v>
      </c>
      <c r="AX1247">
        <v>0</v>
      </c>
      <c r="AY1247">
        <v>2</v>
      </c>
      <c r="AZ1247">
        <v>1.2</v>
      </c>
      <c r="BA1247">
        <v>1.2</v>
      </c>
      <c r="BB1247" t="s">
        <v>59</v>
      </c>
    </row>
    <row r="1248" spans="1:54" x14ac:dyDescent="0.2">
      <c r="A1248" s="4" t="str">
        <f>VLOOKUP(F1248,'Matching-Tabelle'!$A$57:$B$61,2,FALSE)</f>
        <v>claudio.goetz@tkb.ch</v>
      </c>
      <c r="B1248" s="4" t="str">
        <f>VLOOKUP(J1248,'Matching-Tabelle'!$A$1:$B$52,2,FALSE)</f>
        <v>WPI RTB</v>
      </c>
      <c r="C1248" s="4">
        <v>0.4</v>
      </c>
      <c r="D1248" s="4" t="s">
        <v>1071</v>
      </c>
      <c r="E1248" s="5">
        <v>42419</v>
      </c>
      <c r="F1248" t="s">
        <v>873</v>
      </c>
      <c r="G1248" t="s">
        <v>874</v>
      </c>
      <c r="H1248" t="s">
        <v>875</v>
      </c>
      <c r="I1248" s="1"/>
      <c r="J1248">
        <v>24</v>
      </c>
      <c r="K1248" t="s">
        <v>73</v>
      </c>
      <c r="L1248" t="s">
        <v>74</v>
      </c>
      <c r="M1248">
        <v>990001</v>
      </c>
      <c r="N1248" t="s">
        <v>51</v>
      </c>
      <c r="O1248">
        <v>0.4</v>
      </c>
      <c r="Q1248">
        <v>0.4</v>
      </c>
      <c r="S1248" t="s">
        <v>1071</v>
      </c>
      <c r="AE1248">
        <v>12</v>
      </c>
      <c r="AF1248">
        <v>7.6</v>
      </c>
      <c r="AG1248">
        <v>5</v>
      </c>
      <c r="AH1248" t="s">
        <v>53</v>
      </c>
      <c r="AI1248" t="s">
        <v>54</v>
      </c>
      <c r="AJ1248">
        <v>2</v>
      </c>
      <c r="AK1248">
        <v>1</v>
      </c>
      <c r="AL1248">
        <v>1</v>
      </c>
      <c r="AM1248" t="s">
        <v>55</v>
      </c>
      <c r="AN1248" t="s">
        <v>56</v>
      </c>
      <c r="AP1248">
        <v>1</v>
      </c>
      <c r="AQ1248" t="s">
        <v>57</v>
      </c>
      <c r="AR1248">
        <v>0</v>
      </c>
      <c r="AW1248" t="s">
        <v>58</v>
      </c>
      <c r="AX1248">
        <v>0</v>
      </c>
      <c r="AY1248">
        <v>2</v>
      </c>
      <c r="AZ1248">
        <v>0.4</v>
      </c>
      <c r="BA1248">
        <v>0.4</v>
      </c>
      <c r="BB1248" t="s">
        <v>59</v>
      </c>
    </row>
    <row r="1249" spans="1:54" x14ac:dyDescent="0.2">
      <c r="A1249" s="4" t="str">
        <f>VLOOKUP(F1249,'Matching-Tabelle'!$A$57:$B$61,2,FALSE)</f>
        <v>claudio.goetz@tkb.ch</v>
      </c>
      <c r="B1249" s="4" t="str">
        <f>VLOOKUP(J1249,'Matching-Tabelle'!$A$1:$B$52,2,FALSE)</f>
        <v>WPI CTB</v>
      </c>
      <c r="C1249" s="4">
        <v>0.2</v>
      </c>
      <c r="D1249" s="4" t="s">
        <v>1187</v>
      </c>
      <c r="E1249" s="5">
        <v>42419</v>
      </c>
      <c r="F1249" t="s">
        <v>873</v>
      </c>
      <c r="G1249" t="s">
        <v>874</v>
      </c>
      <c r="H1249" t="s">
        <v>875</v>
      </c>
      <c r="I1249" s="1"/>
      <c r="J1249">
        <v>921</v>
      </c>
      <c r="K1249" t="s">
        <v>224</v>
      </c>
      <c r="L1249" t="s">
        <v>225</v>
      </c>
      <c r="M1249">
        <v>990001</v>
      </c>
      <c r="N1249" t="s">
        <v>51</v>
      </c>
      <c r="O1249">
        <v>0.2</v>
      </c>
      <c r="Q1249">
        <v>0.2</v>
      </c>
      <c r="S1249" t="s">
        <v>1187</v>
      </c>
      <c r="AE1249">
        <v>12</v>
      </c>
      <c r="AF1249">
        <v>7.6</v>
      </c>
      <c r="AG1249">
        <v>5</v>
      </c>
      <c r="AH1249" t="s">
        <v>53</v>
      </c>
      <c r="AI1249" t="s">
        <v>54</v>
      </c>
      <c r="AJ1249">
        <v>2</v>
      </c>
      <c r="AK1249">
        <v>1</v>
      </c>
      <c r="AL1249">
        <v>1</v>
      </c>
      <c r="AM1249" t="s">
        <v>55</v>
      </c>
      <c r="AN1249" t="s">
        <v>56</v>
      </c>
      <c r="AP1249">
        <v>1</v>
      </c>
      <c r="AQ1249" t="s">
        <v>57</v>
      </c>
      <c r="AR1249">
        <v>0</v>
      </c>
      <c r="AW1249" t="s">
        <v>58</v>
      </c>
      <c r="AX1249">
        <v>0</v>
      </c>
      <c r="AY1249">
        <v>2</v>
      </c>
      <c r="AZ1249">
        <v>0.2</v>
      </c>
      <c r="BA1249">
        <v>0.2</v>
      </c>
      <c r="BB1249" t="s">
        <v>59</v>
      </c>
    </row>
    <row r="1250" spans="1:54" x14ac:dyDescent="0.2">
      <c r="A1250" s="4" t="str">
        <f>VLOOKUP(F1250,'Matching-Tabelle'!$A$57:$B$61,2,FALSE)</f>
        <v>claudio.goetz@tkb.ch</v>
      </c>
      <c r="B1250" s="4" t="str">
        <f>VLOOKUP(J1250,'Matching-Tabelle'!$A$1:$B$52,2,FALSE)</f>
        <v>WPI CTB</v>
      </c>
      <c r="C1250" s="4">
        <v>0.2</v>
      </c>
      <c r="D1250" s="4" t="s">
        <v>1188</v>
      </c>
      <c r="E1250" s="5">
        <v>42419</v>
      </c>
      <c r="F1250" t="s">
        <v>873</v>
      </c>
      <c r="G1250" t="s">
        <v>874</v>
      </c>
      <c r="H1250" t="s">
        <v>875</v>
      </c>
      <c r="I1250" s="1"/>
      <c r="J1250">
        <v>927</v>
      </c>
      <c r="K1250" t="s">
        <v>99</v>
      </c>
      <c r="L1250" t="s">
        <v>100</v>
      </c>
      <c r="M1250">
        <v>990001</v>
      </c>
      <c r="N1250" t="s">
        <v>51</v>
      </c>
      <c r="O1250">
        <v>0.2</v>
      </c>
      <c r="Q1250">
        <v>0.2</v>
      </c>
      <c r="S1250" t="s">
        <v>1188</v>
      </c>
      <c r="AE1250">
        <v>12</v>
      </c>
      <c r="AF1250">
        <v>7.6</v>
      </c>
      <c r="AG1250">
        <v>5</v>
      </c>
      <c r="AH1250" t="s">
        <v>53</v>
      </c>
      <c r="AI1250" t="s">
        <v>54</v>
      </c>
      <c r="AJ1250">
        <v>2</v>
      </c>
      <c r="AK1250">
        <v>1</v>
      </c>
      <c r="AL1250">
        <v>1</v>
      </c>
      <c r="AM1250" t="s">
        <v>55</v>
      </c>
      <c r="AN1250" t="s">
        <v>56</v>
      </c>
      <c r="AP1250">
        <v>1</v>
      </c>
      <c r="AQ1250" t="s">
        <v>57</v>
      </c>
      <c r="AR1250">
        <v>0</v>
      </c>
      <c r="AW1250" t="s">
        <v>58</v>
      </c>
      <c r="AX1250">
        <v>0</v>
      </c>
      <c r="AY1250">
        <v>2</v>
      </c>
      <c r="AZ1250">
        <v>0.2</v>
      </c>
      <c r="BA1250">
        <v>0.2</v>
      </c>
      <c r="BB1250" t="s">
        <v>59</v>
      </c>
    </row>
    <row r="1251" spans="1:54" x14ac:dyDescent="0.2">
      <c r="A1251" s="4" t="str">
        <f>VLOOKUP(F1251,'Matching-Tabelle'!$A$57:$B$61,2,FALSE)</f>
        <v>claudio.goetz@tkb.ch</v>
      </c>
      <c r="B1251" s="4" t="str">
        <f>VLOOKUP(J1251,'Matching-Tabelle'!$A$1:$B$52,2,FALSE)</f>
        <v>WPI CTB</v>
      </c>
      <c r="C1251" s="4">
        <v>0.3</v>
      </c>
      <c r="D1251" s="4" t="s">
        <v>1189</v>
      </c>
      <c r="E1251" s="5">
        <v>42419</v>
      </c>
      <c r="F1251" t="s">
        <v>873</v>
      </c>
      <c r="G1251" t="s">
        <v>874</v>
      </c>
      <c r="H1251" t="s">
        <v>875</v>
      </c>
      <c r="I1251" s="1"/>
      <c r="J1251">
        <v>927</v>
      </c>
      <c r="K1251" t="s">
        <v>99</v>
      </c>
      <c r="L1251" t="s">
        <v>100</v>
      </c>
      <c r="M1251">
        <v>990001</v>
      </c>
      <c r="N1251" t="s">
        <v>51</v>
      </c>
      <c r="O1251">
        <v>0.3</v>
      </c>
      <c r="Q1251">
        <v>0.3</v>
      </c>
      <c r="S1251" t="s">
        <v>1189</v>
      </c>
      <c r="AE1251">
        <v>12</v>
      </c>
      <c r="AF1251">
        <v>7.6</v>
      </c>
      <c r="AG1251">
        <v>5</v>
      </c>
      <c r="AH1251" t="s">
        <v>53</v>
      </c>
      <c r="AI1251" t="s">
        <v>54</v>
      </c>
      <c r="AJ1251">
        <v>2</v>
      </c>
      <c r="AK1251">
        <v>1</v>
      </c>
      <c r="AL1251">
        <v>1</v>
      </c>
      <c r="AM1251" t="s">
        <v>55</v>
      </c>
      <c r="AN1251" t="s">
        <v>56</v>
      </c>
      <c r="AP1251">
        <v>1</v>
      </c>
      <c r="AQ1251" t="s">
        <v>57</v>
      </c>
      <c r="AR1251">
        <v>0</v>
      </c>
      <c r="AW1251" t="s">
        <v>58</v>
      </c>
      <c r="AX1251">
        <v>0</v>
      </c>
      <c r="AY1251">
        <v>2</v>
      </c>
      <c r="AZ1251">
        <v>0.3</v>
      </c>
      <c r="BA1251">
        <v>0.3</v>
      </c>
      <c r="BB1251" t="s">
        <v>59</v>
      </c>
    </row>
    <row r="1252" spans="1:54" x14ac:dyDescent="0.2">
      <c r="A1252" s="4" t="str">
        <f>VLOOKUP(F1252,'Matching-Tabelle'!$A$57:$B$61,2,FALSE)</f>
        <v>claudio.goetz@tkb.ch</v>
      </c>
      <c r="B1252" s="4" t="str">
        <f>VLOOKUP(J1252,'Matching-Tabelle'!$A$1:$B$52,2,FALSE)</f>
        <v>WPI CTB</v>
      </c>
      <c r="C1252" s="4">
        <v>2.8</v>
      </c>
      <c r="D1252" s="4" t="s">
        <v>1190</v>
      </c>
      <c r="E1252" s="5">
        <v>42419</v>
      </c>
      <c r="F1252" t="s">
        <v>873</v>
      </c>
      <c r="G1252" t="s">
        <v>874</v>
      </c>
      <c r="H1252" t="s">
        <v>875</v>
      </c>
      <c r="I1252" s="1"/>
      <c r="J1252">
        <v>927</v>
      </c>
      <c r="K1252" t="s">
        <v>99</v>
      </c>
      <c r="L1252" t="s">
        <v>100</v>
      </c>
      <c r="M1252">
        <v>990001</v>
      </c>
      <c r="N1252" t="s">
        <v>51</v>
      </c>
      <c r="O1252">
        <v>2.8</v>
      </c>
      <c r="Q1252">
        <v>2.8</v>
      </c>
      <c r="S1252" t="s">
        <v>1190</v>
      </c>
      <c r="AE1252">
        <v>12</v>
      </c>
      <c r="AF1252">
        <v>7.6</v>
      </c>
      <c r="AG1252">
        <v>5</v>
      </c>
      <c r="AH1252" t="s">
        <v>53</v>
      </c>
      <c r="AI1252" t="s">
        <v>54</v>
      </c>
      <c r="AJ1252">
        <v>2</v>
      </c>
      <c r="AK1252">
        <v>1</v>
      </c>
      <c r="AL1252">
        <v>1</v>
      </c>
      <c r="AM1252" t="s">
        <v>55</v>
      </c>
      <c r="AN1252" t="s">
        <v>56</v>
      </c>
      <c r="AP1252">
        <v>1</v>
      </c>
      <c r="AQ1252" t="s">
        <v>57</v>
      </c>
      <c r="AR1252">
        <v>0</v>
      </c>
      <c r="AW1252" t="s">
        <v>58</v>
      </c>
      <c r="AX1252">
        <v>0</v>
      </c>
      <c r="AY1252">
        <v>2</v>
      </c>
      <c r="AZ1252">
        <v>2.8</v>
      </c>
      <c r="BA1252">
        <v>2.8</v>
      </c>
      <c r="BB1252" t="s">
        <v>59</v>
      </c>
    </row>
    <row r="1253" spans="1:54" x14ac:dyDescent="0.2">
      <c r="A1253" s="4" t="str">
        <f>VLOOKUP(F1253,'Matching-Tabelle'!$A$57:$B$61,2,FALSE)</f>
        <v>claudio.goetz@tkb.ch</v>
      </c>
      <c r="B1253" s="4" t="str">
        <f>VLOOKUP(J1253,'Matching-Tabelle'!$A$1:$B$52,2,FALSE)</f>
        <v>Proj. Optima</v>
      </c>
      <c r="C1253" s="4">
        <v>1.3</v>
      </c>
      <c r="D1253" s="4" t="s">
        <v>1191</v>
      </c>
      <c r="E1253" s="5">
        <v>42419</v>
      </c>
      <c r="F1253" t="s">
        <v>873</v>
      </c>
      <c r="G1253" t="s">
        <v>874</v>
      </c>
      <c r="H1253" t="s">
        <v>875</v>
      </c>
      <c r="I1253" s="1"/>
      <c r="J1253">
        <v>211</v>
      </c>
      <c r="K1253" t="s">
        <v>79</v>
      </c>
      <c r="L1253" t="s">
        <v>80</v>
      </c>
      <c r="M1253">
        <v>990001</v>
      </c>
      <c r="N1253" t="s">
        <v>51</v>
      </c>
      <c r="O1253">
        <v>1.3</v>
      </c>
      <c r="Q1253">
        <v>1.3</v>
      </c>
      <c r="S1253" t="s">
        <v>1191</v>
      </c>
      <c r="AE1253">
        <v>12</v>
      </c>
      <c r="AF1253">
        <v>7.6</v>
      </c>
      <c r="AG1253">
        <v>5</v>
      </c>
      <c r="AH1253" t="s">
        <v>53</v>
      </c>
      <c r="AI1253" t="s">
        <v>54</v>
      </c>
      <c r="AJ1253">
        <v>2</v>
      </c>
      <c r="AK1253">
        <v>1</v>
      </c>
      <c r="AL1253">
        <v>1</v>
      </c>
      <c r="AM1253" t="s">
        <v>55</v>
      </c>
      <c r="AN1253" t="s">
        <v>56</v>
      </c>
      <c r="AP1253">
        <v>1</v>
      </c>
      <c r="AQ1253" t="s">
        <v>57</v>
      </c>
      <c r="AR1253">
        <v>0</v>
      </c>
      <c r="AW1253" t="s">
        <v>58</v>
      </c>
      <c r="AX1253">
        <v>0</v>
      </c>
      <c r="AY1253">
        <v>2</v>
      </c>
      <c r="AZ1253">
        <v>1.3</v>
      </c>
      <c r="BA1253">
        <v>1.3</v>
      </c>
      <c r="BB1253" t="s">
        <v>59</v>
      </c>
    </row>
    <row r="1254" spans="1:54" x14ac:dyDescent="0.2">
      <c r="A1254" s="4" t="str">
        <f>VLOOKUP(F1254,'Matching-Tabelle'!$A$57:$B$61,2,FALSE)</f>
        <v>claudio.goetz@tkb.ch</v>
      </c>
      <c r="B1254" s="4" t="str">
        <f>VLOOKUP(J1254,'Matching-Tabelle'!$A$1:$B$52,2,FALSE)</f>
        <v>WPI CTB</v>
      </c>
      <c r="C1254" s="4">
        <v>0.2</v>
      </c>
      <c r="D1254" s="4" t="s">
        <v>1192</v>
      </c>
      <c r="E1254" s="5">
        <v>42422</v>
      </c>
      <c r="F1254" t="s">
        <v>873</v>
      </c>
      <c r="G1254" t="s">
        <v>874</v>
      </c>
      <c r="H1254" t="s">
        <v>875</v>
      </c>
      <c r="I1254" s="1"/>
      <c r="J1254">
        <v>925</v>
      </c>
      <c r="K1254" t="s">
        <v>49</v>
      </c>
      <c r="L1254" t="s">
        <v>50</v>
      </c>
      <c r="M1254">
        <v>990001</v>
      </c>
      <c r="N1254" t="s">
        <v>51</v>
      </c>
      <c r="O1254">
        <v>0.2</v>
      </c>
      <c r="Q1254">
        <v>0.2</v>
      </c>
      <c r="S1254" t="s">
        <v>1192</v>
      </c>
      <c r="AE1254">
        <v>12</v>
      </c>
      <c r="AF1254">
        <v>7.6</v>
      </c>
      <c r="AG1254">
        <v>5</v>
      </c>
      <c r="AH1254" t="s">
        <v>53</v>
      </c>
      <c r="AI1254" t="s">
        <v>54</v>
      </c>
      <c r="AJ1254">
        <v>2</v>
      </c>
      <c r="AK1254">
        <v>1</v>
      </c>
      <c r="AL1254">
        <v>1</v>
      </c>
      <c r="AM1254" t="s">
        <v>55</v>
      </c>
      <c r="AN1254" t="s">
        <v>56</v>
      </c>
      <c r="AP1254">
        <v>1</v>
      </c>
      <c r="AQ1254" t="s">
        <v>57</v>
      </c>
      <c r="AR1254">
        <v>0</v>
      </c>
      <c r="AW1254" t="s">
        <v>58</v>
      </c>
      <c r="AX1254">
        <v>0</v>
      </c>
      <c r="AY1254">
        <v>2</v>
      </c>
      <c r="AZ1254">
        <v>0.2</v>
      </c>
      <c r="BA1254">
        <v>0.2</v>
      </c>
      <c r="BB1254" t="s">
        <v>59</v>
      </c>
    </row>
    <row r="1255" spans="1:54" x14ac:dyDescent="0.2">
      <c r="A1255" s="4" t="str">
        <f>VLOOKUP(F1255,'Matching-Tabelle'!$A$57:$B$61,2,FALSE)</f>
        <v>claudio.goetz@tkb.ch</v>
      </c>
      <c r="B1255" s="4" t="str">
        <f>VLOOKUP(J1255,'Matching-Tabelle'!$A$1:$B$52,2,FALSE)</f>
        <v>WPI RTB</v>
      </c>
      <c r="C1255" s="4">
        <v>0.1</v>
      </c>
      <c r="D1255" s="4" t="s">
        <v>1195</v>
      </c>
      <c r="E1255" s="5">
        <v>42422</v>
      </c>
      <c r="F1255" t="s">
        <v>873</v>
      </c>
      <c r="G1255" t="s">
        <v>874</v>
      </c>
      <c r="H1255" t="s">
        <v>875</v>
      </c>
      <c r="I1255" s="1"/>
      <c r="J1255">
        <v>32</v>
      </c>
      <c r="K1255" t="s">
        <v>1193</v>
      </c>
      <c r="L1255" t="s">
        <v>1194</v>
      </c>
      <c r="M1255">
        <v>990001</v>
      </c>
      <c r="N1255" t="s">
        <v>51</v>
      </c>
      <c r="O1255">
        <v>0.1</v>
      </c>
      <c r="Q1255">
        <v>0.1</v>
      </c>
      <c r="S1255" t="s">
        <v>1195</v>
      </c>
      <c r="AE1255">
        <v>12</v>
      </c>
      <c r="AF1255">
        <v>7.6</v>
      </c>
      <c r="AG1255">
        <v>5</v>
      </c>
      <c r="AH1255" t="s">
        <v>53</v>
      </c>
      <c r="AI1255" t="s">
        <v>54</v>
      </c>
      <c r="AJ1255">
        <v>2</v>
      </c>
      <c r="AK1255">
        <v>1</v>
      </c>
      <c r="AL1255">
        <v>1</v>
      </c>
      <c r="AM1255" t="s">
        <v>55</v>
      </c>
      <c r="AN1255" t="s">
        <v>56</v>
      </c>
      <c r="AP1255">
        <v>1</v>
      </c>
      <c r="AQ1255" t="s">
        <v>57</v>
      </c>
      <c r="AR1255">
        <v>0</v>
      </c>
      <c r="AW1255" t="s">
        <v>58</v>
      </c>
      <c r="AX1255">
        <v>0</v>
      </c>
      <c r="AY1255">
        <v>2</v>
      </c>
      <c r="AZ1255">
        <v>0.1</v>
      </c>
      <c r="BA1255">
        <v>0.1</v>
      </c>
      <c r="BB1255" t="s">
        <v>59</v>
      </c>
    </row>
    <row r="1256" spans="1:54" x14ac:dyDescent="0.2">
      <c r="A1256" s="4" t="str">
        <f>VLOOKUP(F1256,'Matching-Tabelle'!$A$57:$B$61,2,FALSE)</f>
        <v>claudio.goetz@tkb.ch</v>
      </c>
      <c r="B1256" s="4" t="str">
        <f>VLOOKUP(J1256,'Matching-Tabelle'!$A$1:$B$52,2,FALSE)</f>
        <v>WPI Führung</v>
      </c>
      <c r="C1256" s="4">
        <v>0.2</v>
      </c>
      <c r="D1256" s="4" t="s">
        <v>190</v>
      </c>
      <c r="E1256" s="5">
        <v>42422</v>
      </c>
      <c r="F1256" t="s">
        <v>873</v>
      </c>
      <c r="G1256" t="s">
        <v>874</v>
      </c>
      <c r="H1256" t="s">
        <v>875</v>
      </c>
      <c r="I1256" s="1"/>
      <c r="J1256">
        <v>26</v>
      </c>
      <c r="K1256" t="s">
        <v>130</v>
      </c>
      <c r="L1256" t="s">
        <v>131</v>
      </c>
      <c r="M1256">
        <v>990001</v>
      </c>
      <c r="N1256" t="s">
        <v>51</v>
      </c>
      <c r="O1256">
        <v>0.2</v>
      </c>
      <c r="Q1256">
        <v>0.2</v>
      </c>
      <c r="S1256" t="s">
        <v>190</v>
      </c>
      <c r="AE1256">
        <v>12</v>
      </c>
      <c r="AF1256">
        <v>7.6</v>
      </c>
      <c r="AG1256">
        <v>5</v>
      </c>
      <c r="AH1256" t="s">
        <v>53</v>
      </c>
      <c r="AI1256" t="s">
        <v>54</v>
      </c>
      <c r="AJ1256">
        <v>2</v>
      </c>
      <c r="AK1256">
        <v>1</v>
      </c>
      <c r="AL1256">
        <v>1</v>
      </c>
      <c r="AM1256" t="s">
        <v>55</v>
      </c>
      <c r="AN1256" t="s">
        <v>56</v>
      </c>
      <c r="AP1256">
        <v>1</v>
      </c>
      <c r="AQ1256" t="s">
        <v>57</v>
      </c>
      <c r="AR1256">
        <v>0</v>
      </c>
      <c r="AW1256" t="s">
        <v>58</v>
      </c>
      <c r="AX1256">
        <v>0</v>
      </c>
      <c r="AY1256">
        <v>2</v>
      </c>
      <c r="AZ1256">
        <v>0.2</v>
      </c>
      <c r="BA1256">
        <v>0.2</v>
      </c>
      <c r="BB1256" t="s">
        <v>59</v>
      </c>
    </row>
    <row r="1257" spans="1:54" x14ac:dyDescent="0.2">
      <c r="A1257" s="4" t="str">
        <f>VLOOKUP(F1257,'Matching-Tabelle'!$A$57:$B$61,2,FALSE)</f>
        <v>claudio.goetz@tkb.ch</v>
      </c>
      <c r="B1257" s="4" t="str">
        <f>VLOOKUP(J1257,'Matching-Tabelle'!$A$1:$B$52,2,FALSE)</f>
        <v>WPI CTB</v>
      </c>
      <c r="C1257" s="4">
        <v>0.1</v>
      </c>
      <c r="D1257" s="4" t="s">
        <v>1196</v>
      </c>
      <c r="E1257" s="5">
        <v>42422</v>
      </c>
      <c r="F1257" t="s">
        <v>873</v>
      </c>
      <c r="G1257" t="s">
        <v>874</v>
      </c>
      <c r="H1257" t="s">
        <v>875</v>
      </c>
      <c r="I1257" s="1"/>
      <c r="J1257">
        <v>14</v>
      </c>
      <c r="K1257" t="s">
        <v>82</v>
      </c>
      <c r="L1257" t="s">
        <v>83</v>
      </c>
      <c r="M1257">
        <v>990001</v>
      </c>
      <c r="N1257" t="s">
        <v>51</v>
      </c>
      <c r="O1257">
        <v>0.1</v>
      </c>
      <c r="Q1257">
        <v>0.1</v>
      </c>
      <c r="S1257" t="s">
        <v>1196</v>
      </c>
      <c r="AE1257">
        <v>12</v>
      </c>
      <c r="AF1257">
        <v>7.6</v>
      </c>
      <c r="AG1257">
        <v>5</v>
      </c>
      <c r="AH1257" t="s">
        <v>53</v>
      </c>
      <c r="AI1257" t="s">
        <v>54</v>
      </c>
      <c r="AJ1257">
        <v>2</v>
      </c>
      <c r="AK1257">
        <v>1</v>
      </c>
      <c r="AL1257">
        <v>1</v>
      </c>
      <c r="AM1257" t="s">
        <v>55</v>
      </c>
      <c r="AN1257" t="s">
        <v>56</v>
      </c>
      <c r="AP1257">
        <v>1</v>
      </c>
      <c r="AQ1257" t="s">
        <v>57</v>
      </c>
      <c r="AR1257">
        <v>0</v>
      </c>
      <c r="AW1257" t="s">
        <v>58</v>
      </c>
      <c r="AX1257">
        <v>0</v>
      </c>
      <c r="AY1257">
        <v>2</v>
      </c>
      <c r="AZ1257">
        <v>0.1</v>
      </c>
      <c r="BA1257">
        <v>0.1</v>
      </c>
      <c r="BB1257" t="s">
        <v>59</v>
      </c>
    </row>
    <row r="1258" spans="1:54" x14ac:dyDescent="0.2">
      <c r="A1258" s="4" t="str">
        <f>VLOOKUP(F1258,'Matching-Tabelle'!$A$57:$B$61,2,FALSE)</f>
        <v>claudio.goetz@tkb.ch</v>
      </c>
      <c r="B1258" s="4" t="str">
        <f>VLOOKUP(J1258,'Matching-Tabelle'!$A$1:$B$52,2,FALSE)</f>
        <v>WPI CTB</v>
      </c>
      <c r="C1258" s="4">
        <v>0.8</v>
      </c>
      <c r="D1258" s="4" t="s">
        <v>1197</v>
      </c>
      <c r="E1258" s="5">
        <v>42422</v>
      </c>
      <c r="F1258" t="s">
        <v>873</v>
      </c>
      <c r="G1258" t="s">
        <v>874</v>
      </c>
      <c r="H1258" t="s">
        <v>875</v>
      </c>
      <c r="I1258" s="1"/>
      <c r="J1258">
        <v>922</v>
      </c>
      <c r="K1258" t="s">
        <v>134</v>
      </c>
      <c r="L1258" t="s">
        <v>135</v>
      </c>
      <c r="M1258">
        <v>990001</v>
      </c>
      <c r="N1258" t="s">
        <v>51</v>
      </c>
      <c r="O1258">
        <v>0.8</v>
      </c>
      <c r="Q1258">
        <v>0.8</v>
      </c>
      <c r="S1258" t="s">
        <v>1197</v>
      </c>
      <c r="AE1258">
        <v>12</v>
      </c>
      <c r="AF1258">
        <v>7.6</v>
      </c>
      <c r="AG1258">
        <v>5</v>
      </c>
      <c r="AH1258" t="s">
        <v>53</v>
      </c>
      <c r="AI1258" t="s">
        <v>54</v>
      </c>
      <c r="AJ1258">
        <v>2</v>
      </c>
      <c r="AK1258">
        <v>1</v>
      </c>
      <c r="AL1258">
        <v>1</v>
      </c>
      <c r="AM1258" t="s">
        <v>55</v>
      </c>
      <c r="AN1258" t="s">
        <v>56</v>
      </c>
      <c r="AP1258">
        <v>1</v>
      </c>
      <c r="AQ1258" t="s">
        <v>57</v>
      </c>
      <c r="AR1258">
        <v>0</v>
      </c>
      <c r="AW1258" t="s">
        <v>58</v>
      </c>
      <c r="AX1258">
        <v>0</v>
      </c>
      <c r="AY1258">
        <v>2</v>
      </c>
      <c r="AZ1258">
        <v>0.8</v>
      </c>
      <c r="BA1258">
        <v>0.8</v>
      </c>
      <c r="BB1258" t="s">
        <v>59</v>
      </c>
    </row>
    <row r="1259" spans="1:54" x14ac:dyDescent="0.2">
      <c r="A1259" s="4" t="str">
        <f>VLOOKUP(F1259,'Matching-Tabelle'!$A$57:$B$61,2,FALSE)</f>
        <v>claudio.goetz@tkb.ch</v>
      </c>
      <c r="B1259" s="4" t="str">
        <f>VLOOKUP(J1259,'Matching-Tabelle'!$A$1:$B$52,2,FALSE)</f>
        <v>WPI CTB</v>
      </c>
      <c r="C1259" s="4">
        <v>2.8</v>
      </c>
      <c r="D1259" s="4" t="s">
        <v>1198</v>
      </c>
      <c r="E1259" s="5">
        <v>42422</v>
      </c>
      <c r="F1259" t="s">
        <v>873</v>
      </c>
      <c r="G1259" t="s">
        <v>874</v>
      </c>
      <c r="H1259" t="s">
        <v>875</v>
      </c>
      <c r="I1259" s="1"/>
      <c r="J1259">
        <v>927</v>
      </c>
      <c r="K1259" t="s">
        <v>99</v>
      </c>
      <c r="L1259" t="s">
        <v>100</v>
      </c>
      <c r="M1259">
        <v>990001</v>
      </c>
      <c r="N1259" t="s">
        <v>51</v>
      </c>
      <c r="O1259">
        <v>2.8</v>
      </c>
      <c r="Q1259">
        <v>2.8</v>
      </c>
      <c r="S1259" t="s">
        <v>1198</v>
      </c>
      <c r="AE1259">
        <v>12</v>
      </c>
      <c r="AF1259">
        <v>7.6</v>
      </c>
      <c r="AG1259">
        <v>5</v>
      </c>
      <c r="AH1259" t="s">
        <v>53</v>
      </c>
      <c r="AI1259" t="s">
        <v>54</v>
      </c>
      <c r="AJ1259">
        <v>2</v>
      </c>
      <c r="AK1259">
        <v>1</v>
      </c>
      <c r="AL1259">
        <v>1</v>
      </c>
      <c r="AM1259" t="s">
        <v>55</v>
      </c>
      <c r="AN1259" t="s">
        <v>56</v>
      </c>
      <c r="AP1259">
        <v>1</v>
      </c>
      <c r="AQ1259" t="s">
        <v>57</v>
      </c>
      <c r="AR1259">
        <v>0</v>
      </c>
      <c r="AW1259" t="s">
        <v>58</v>
      </c>
      <c r="AX1259">
        <v>0</v>
      </c>
      <c r="AY1259">
        <v>2</v>
      </c>
      <c r="AZ1259">
        <v>2.8</v>
      </c>
      <c r="BA1259">
        <v>2.8</v>
      </c>
      <c r="BB1259" t="s">
        <v>59</v>
      </c>
    </row>
    <row r="1260" spans="1:54" x14ac:dyDescent="0.2">
      <c r="A1260" s="4" t="str">
        <f>VLOOKUP(F1260,'Matching-Tabelle'!$A$57:$B$61,2,FALSE)</f>
        <v>claudio.goetz@tkb.ch</v>
      </c>
      <c r="B1260" s="4" t="str">
        <f>VLOOKUP(J1260,'Matching-Tabelle'!$A$1:$B$52,2,FALSE)</f>
        <v>WPI CTB</v>
      </c>
      <c r="C1260" s="4">
        <v>0.2</v>
      </c>
      <c r="D1260" s="4" t="s">
        <v>1187</v>
      </c>
      <c r="E1260" s="5">
        <v>42422</v>
      </c>
      <c r="F1260" t="s">
        <v>873</v>
      </c>
      <c r="G1260" t="s">
        <v>874</v>
      </c>
      <c r="H1260" t="s">
        <v>875</v>
      </c>
      <c r="I1260" s="1"/>
      <c r="J1260">
        <v>921</v>
      </c>
      <c r="K1260" t="s">
        <v>224</v>
      </c>
      <c r="L1260" t="s">
        <v>225</v>
      </c>
      <c r="M1260">
        <v>990001</v>
      </c>
      <c r="N1260" t="s">
        <v>51</v>
      </c>
      <c r="O1260">
        <v>0.2</v>
      </c>
      <c r="Q1260">
        <v>0.2</v>
      </c>
      <c r="S1260" t="s">
        <v>1187</v>
      </c>
      <c r="AE1260">
        <v>12</v>
      </c>
      <c r="AF1260">
        <v>7.6</v>
      </c>
      <c r="AG1260">
        <v>5</v>
      </c>
      <c r="AH1260" t="s">
        <v>53</v>
      </c>
      <c r="AI1260" t="s">
        <v>54</v>
      </c>
      <c r="AJ1260">
        <v>2</v>
      </c>
      <c r="AK1260">
        <v>1</v>
      </c>
      <c r="AL1260">
        <v>1</v>
      </c>
      <c r="AM1260" t="s">
        <v>55</v>
      </c>
      <c r="AN1260" t="s">
        <v>56</v>
      </c>
      <c r="AP1260">
        <v>1</v>
      </c>
      <c r="AQ1260" t="s">
        <v>57</v>
      </c>
      <c r="AR1260">
        <v>0</v>
      </c>
      <c r="AW1260" t="s">
        <v>58</v>
      </c>
      <c r="AX1260">
        <v>0</v>
      </c>
      <c r="AY1260">
        <v>2</v>
      </c>
      <c r="AZ1260">
        <v>0.2</v>
      </c>
      <c r="BA1260">
        <v>0.2</v>
      </c>
      <c r="BB1260" t="s">
        <v>59</v>
      </c>
    </row>
    <row r="1261" spans="1:54" x14ac:dyDescent="0.2">
      <c r="A1261" s="4" t="str">
        <f>VLOOKUP(F1261,'Matching-Tabelle'!$A$57:$B$61,2,FALSE)</f>
        <v>claudio.goetz@tkb.ch</v>
      </c>
      <c r="B1261" s="4" t="str">
        <f>VLOOKUP(J1261,'Matching-Tabelle'!$A$1:$B$52,2,FALSE)</f>
        <v>WPI CTB</v>
      </c>
      <c r="C1261" s="4">
        <v>3.5</v>
      </c>
      <c r="D1261" s="4" t="s">
        <v>1199</v>
      </c>
      <c r="E1261" s="5">
        <v>42422</v>
      </c>
      <c r="F1261" t="s">
        <v>873</v>
      </c>
      <c r="G1261" t="s">
        <v>874</v>
      </c>
      <c r="H1261" t="s">
        <v>875</v>
      </c>
      <c r="I1261" s="1"/>
      <c r="J1261">
        <v>925</v>
      </c>
      <c r="K1261" t="s">
        <v>49</v>
      </c>
      <c r="L1261" t="s">
        <v>50</v>
      </c>
      <c r="M1261">
        <v>990001</v>
      </c>
      <c r="N1261" t="s">
        <v>51</v>
      </c>
      <c r="O1261">
        <v>3.5</v>
      </c>
      <c r="Q1261">
        <v>3.5</v>
      </c>
      <c r="S1261" t="s">
        <v>1199</v>
      </c>
      <c r="AE1261">
        <v>12</v>
      </c>
      <c r="AF1261">
        <v>7.6</v>
      </c>
      <c r="AG1261">
        <v>5</v>
      </c>
      <c r="AH1261" t="s">
        <v>53</v>
      </c>
      <c r="AI1261" t="s">
        <v>54</v>
      </c>
      <c r="AJ1261">
        <v>2</v>
      </c>
      <c r="AK1261">
        <v>1</v>
      </c>
      <c r="AL1261">
        <v>1</v>
      </c>
      <c r="AM1261" t="s">
        <v>55</v>
      </c>
      <c r="AN1261" t="s">
        <v>56</v>
      </c>
      <c r="AP1261">
        <v>1</v>
      </c>
      <c r="AQ1261" t="s">
        <v>57</v>
      </c>
      <c r="AR1261">
        <v>0</v>
      </c>
      <c r="AW1261" t="s">
        <v>58</v>
      </c>
      <c r="AX1261">
        <v>0</v>
      </c>
      <c r="AY1261">
        <v>2</v>
      </c>
      <c r="AZ1261">
        <v>3.5</v>
      </c>
      <c r="BA1261">
        <v>3.5</v>
      </c>
      <c r="BB1261" t="s">
        <v>59</v>
      </c>
    </row>
    <row r="1262" spans="1:54" x14ac:dyDescent="0.2">
      <c r="A1262" s="4" t="str">
        <f>VLOOKUP(F1262,'Matching-Tabelle'!$A$57:$B$61,2,FALSE)</f>
        <v>claudio.goetz@tkb.ch</v>
      </c>
      <c r="B1262" s="4" t="str">
        <f>VLOOKUP(J1262,'Matching-Tabelle'!$A$1:$B$52,2,FALSE)</f>
        <v>WPI CTB</v>
      </c>
      <c r="C1262" s="4">
        <v>0.1</v>
      </c>
      <c r="D1262" s="4" t="s">
        <v>1200</v>
      </c>
      <c r="E1262" s="5">
        <v>42422</v>
      </c>
      <c r="F1262" t="s">
        <v>873</v>
      </c>
      <c r="G1262" t="s">
        <v>874</v>
      </c>
      <c r="H1262" t="s">
        <v>875</v>
      </c>
      <c r="I1262" s="1"/>
      <c r="J1262">
        <v>14</v>
      </c>
      <c r="K1262" t="s">
        <v>82</v>
      </c>
      <c r="L1262" t="s">
        <v>83</v>
      </c>
      <c r="M1262">
        <v>990001</v>
      </c>
      <c r="N1262" t="s">
        <v>51</v>
      </c>
      <c r="O1262">
        <v>0.1</v>
      </c>
      <c r="Q1262">
        <v>0.1</v>
      </c>
      <c r="S1262" t="s">
        <v>1200</v>
      </c>
      <c r="AE1262">
        <v>12</v>
      </c>
      <c r="AF1262">
        <v>7.6</v>
      </c>
      <c r="AG1262">
        <v>5</v>
      </c>
      <c r="AH1262" t="s">
        <v>53</v>
      </c>
      <c r="AI1262" t="s">
        <v>54</v>
      </c>
      <c r="AJ1262">
        <v>2</v>
      </c>
      <c r="AK1262">
        <v>1</v>
      </c>
      <c r="AL1262">
        <v>1</v>
      </c>
      <c r="AM1262" t="s">
        <v>55</v>
      </c>
      <c r="AN1262" t="s">
        <v>56</v>
      </c>
      <c r="AP1262">
        <v>1</v>
      </c>
      <c r="AQ1262" t="s">
        <v>57</v>
      </c>
      <c r="AR1262">
        <v>0</v>
      </c>
      <c r="AW1262" t="s">
        <v>58</v>
      </c>
      <c r="AX1262">
        <v>0</v>
      </c>
      <c r="AY1262">
        <v>2</v>
      </c>
      <c r="AZ1262">
        <v>0.1</v>
      </c>
      <c r="BA1262">
        <v>0.1</v>
      </c>
      <c r="BB1262" t="s">
        <v>59</v>
      </c>
    </row>
    <row r="1263" spans="1:54" x14ac:dyDescent="0.2">
      <c r="A1263" s="4" t="str">
        <f>VLOOKUP(F1263,'Matching-Tabelle'!$A$57:$B$61,2,FALSE)</f>
        <v>claudio.goetz@tkb.ch</v>
      </c>
      <c r="B1263" s="4" t="str">
        <f>VLOOKUP(J1263,'Matching-Tabelle'!$A$1:$B$52,2,FALSE)</f>
        <v>WPI CTB</v>
      </c>
      <c r="C1263" s="4">
        <v>0.1</v>
      </c>
      <c r="D1263" s="4" t="s">
        <v>1201</v>
      </c>
      <c r="E1263" s="5">
        <v>42422</v>
      </c>
      <c r="F1263" t="s">
        <v>873</v>
      </c>
      <c r="G1263" t="s">
        <v>874</v>
      </c>
      <c r="H1263" t="s">
        <v>875</v>
      </c>
      <c r="I1263" s="1"/>
      <c r="J1263">
        <v>922</v>
      </c>
      <c r="K1263" t="s">
        <v>134</v>
      </c>
      <c r="L1263" t="s">
        <v>135</v>
      </c>
      <c r="M1263">
        <v>990001</v>
      </c>
      <c r="N1263" t="s">
        <v>51</v>
      </c>
      <c r="O1263">
        <v>0.1</v>
      </c>
      <c r="Q1263">
        <v>0.1</v>
      </c>
      <c r="S1263" t="s">
        <v>1201</v>
      </c>
      <c r="AE1263">
        <v>12</v>
      </c>
      <c r="AF1263">
        <v>7.6</v>
      </c>
      <c r="AG1263">
        <v>5</v>
      </c>
      <c r="AH1263" t="s">
        <v>53</v>
      </c>
      <c r="AI1263" t="s">
        <v>54</v>
      </c>
      <c r="AJ1263">
        <v>2</v>
      </c>
      <c r="AK1263">
        <v>1</v>
      </c>
      <c r="AL1263">
        <v>1</v>
      </c>
      <c r="AM1263" t="s">
        <v>55</v>
      </c>
      <c r="AN1263" t="s">
        <v>56</v>
      </c>
      <c r="AP1263">
        <v>1</v>
      </c>
      <c r="AQ1263" t="s">
        <v>57</v>
      </c>
      <c r="AR1263">
        <v>0</v>
      </c>
      <c r="AW1263" t="s">
        <v>58</v>
      </c>
      <c r="AX1263">
        <v>0</v>
      </c>
      <c r="AY1263">
        <v>2</v>
      </c>
      <c r="AZ1263">
        <v>0.1</v>
      </c>
      <c r="BA1263">
        <v>0.1</v>
      </c>
      <c r="BB1263" t="s">
        <v>59</v>
      </c>
    </row>
    <row r="1264" spans="1:54" x14ac:dyDescent="0.2">
      <c r="A1264" s="4" t="str">
        <f>VLOOKUP(F1264,'Matching-Tabelle'!$A$57:$B$61,2,FALSE)</f>
        <v>claudio.goetz@tkb.ch</v>
      </c>
      <c r="B1264" s="4" t="str">
        <f>VLOOKUP(J1264,'Matching-Tabelle'!$A$1:$B$52,2,FALSE)</f>
        <v>WPI RTB</v>
      </c>
      <c r="C1264" s="4">
        <v>0.4</v>
      </c>
      <c r="D1264" s="4" t="s">
        <v>1202</v>
      </c>
      <c r="E1264" s="5">
        <v>42422</v>
      </c>
      <c r="F1264" t="s">
        <v>873</v>
      </c>
      <c r="G1264" t="s">
        <v>874</v>
      </c>
      <c r="H1264" t="s">
        <v>875</v>
      </c>
      <c r="I1264" s="1"/>
      <c r="J1264">
        <v>29</v>
      </c>
      <c r="K1264" t="s">
        <v>236</v>
      </c>
      <c r="L1264" t="s">
        <v>237</v>
      </c>
      <c r="M1264">
        <v>990001</v>
      </c>
      <c r="N1264" t="s">
        <v>51</v>
      </c>
      <c r="O1264">
        <v>0.4</v>
      </c>
      <c r="Q1264">
        <v>0.4</v>
      </c>
      <c r="S1264" t="s">
        <v>1202</v>
      </c>
      <c r="AE1264">
        <v>12</v>
      </c>
      <c r="AF1264">
        <v>7.6</v>
      </c>
      <c r="AG1264">
        <v>5</v>
      </c>
      <c r="AH1264" t="s">
        <v>53</v>
      </c>
      <c r="AI1264" t="s">
        <v>54</v>
      </c>
      <c r="AJ1264">
        <v>2</v>
      </c>
      <c r="AK1264">
        <v>1</v>
      </c>
      <c r="AL1264">
        <v>1</v>
      </c>
      <c r="AM1264" t="s">
        <v>55</v>
      </c>
      <c r="AN1264" t="s">
        <v>56</v>
      </c>
      <c r="AP1264">
        <v>1</v>
      </c>
      <c r="AQ1264" t="s">
        <v>57</v>
      </c>
      <c r="AR1264">
        <v>0</v>
      </c>
      <c r="AW1264" t="s">
        <v>58</v>
      </c>
      <c r="AX1264">
        <v>0</v>
      </c>
      <c r="AY1264">
        <v>2</v>
      </c>
      <c r="AZ1264">
        <v>0.4</v>
      </c>
      <c r="BA1264">
        <v>0.4</v>
      </c>
      <c r="BB1264" t="s">
        <v>59</v>
      </c>
    </row>
    <row r="1265" spans="1:54" x14ac:dyDescent="0.2">
      <c r="A1265" s="4" t="str">
        <f>VLOOKUP(F1265,'Matching-Tabelle'!$A$57:$B$61,2,FALSE)</f>
        <v>claudio.goetz@tkb.ch</v>
      </c>
      <c r="B1265" s="4" t="str">
        <f>VLOOKUP(J1265,'Matching-Tabelle'!$A$1:$B$52,2,FALSE)</f>
        <v>WPI CTB</v>
      </c>
      <c r="C1265" s="4">
        <v>2.5</v>
      </c>
      <c r="D1265" s="4" t="s">
        <v>1203</v>
      </c>
      <c r="E1265" s="5">
        <v>42423</v>
      </c>
      <c r="F1265" t="s">
        <v>873</v>
      </c>
      <c r="G1265" t="s">
        <v>874</v>
      </c>
      <c r="H1265" t="s">
        <v>875</v>
      </c>
      <c r="I1265" s="1"/>
      <c r="J1265">
        <v>927</v>
      </c>
      <c r="K1265" t="s">
        <v>99</v>
      </c>
      <c r="L1265" t="s">
        <v>100</v>
      </c>
      <c r="M1265">
        <v>990001</v>
      </c>
      <c r="N1265" t="s">
        <v>51</v>
      </c>
      <c r="O1265">
        <v>2.5</v>
      </c>
      <c r="Q1265">
        <v>2.5</v>
      </c>
      <c r="S1265" t="s">
        <v>1203</v>
      </c>
      <c r="AE1265">
        <v>12</v>
      </c>
      <c r="AF1265">
        <v>7.6</v>
      </c>
      <c r="AG1265">
        <v>5</v>
      </c>
      <c r="AH1265" t="s">
        <v>53</v>
      </c>
      <c r="AI1265" t="s">
        <v>54</v>
      </c>
      <c r="AJ1265">
        <v>2</v>
      </c>
      <c r="AK1265">
        <v>1</v>
      </c>
      <c r="AL1265">
        <v>1</v>
      </c>
      <c r="AM1265" t="s">
        <v>55</v>
      </c>
      <c r="AN1265" t="s">
        <v>56</v>
      </c>
      <c r="AP1265">
        <v>1</v>
      </c>
      <c r="AQ1265" t="s">
        <v>57</v>
      </c>
      <c r="AR1265">
        <v>0</v>
      </c>
      <c r="AW1265" t="s">
        <v>58</v>
      </c>
      <c r="AX1265">
        <v>0</v>
      </c>
      <c r="AY1265">
        <v>2</v>
      </c>
      <c r="AZ1265">
        <v>2.5</v>
      </c>
      <c r="BA1265">
        <v>2.5</v>
      </c>
      <c r="BB1265" t="s">
        <v>59</v>
      </c>
    </row>
    <row r="1266" spans="1:54" x14ac:dyDescent="0.2">
      <c r="A1266" s="4" t="str">
        <f>VLOOKUP(F1266,'Matching-Tabelle'!$A$57:$B$61,2,FALSE)</f>
        <v>claudio.goetz@tkb.ch</v>
      </c>
      <c r="B1266" s="4" t="str">
        <f>VLOOKUP(J1266,'Matching-Tabelle'!$A$1:$B$52,2,FALSE)</f>
        <v>WPI CTB</v>
      </c>
      <c r="C1266" s="4">
        <v>0.9</v>
      </c>
      <c r="D1266" s="4" t="s">
        <v>1204</v>
      </c>
      <c r="E1266" s="5">
        <v>42423</v>
      </c>
      <c r="F1266" t="s">
        <v>873</v>
      </c>
      <c r="G1266" t="s">
        <v>874</v>
      </c>
      <c r="H1266" t="s">
        <v>875</v>
      </c>
      <c r="I1266" s="1"/>
      <c r="J1266">
        <v>18</v>
      </c>
      <c r="K1266" t="s">
        <v>594</v>
      </c>
      <c r="L1266" t="s">
        <v>595</v>
      </c>
      <c r="M1266">
        <v>990001</v>
      </c>
      <c r="N1266" t="s">
        <v>51</v>
      </c>
      <c r="O1266">
        <v>0.9</v>
      </c>
      <c r="Q1266">
        <v>0.9</v>
      </c>
      <c r="S1266" t="s">
        <v>1204</v>
      </c>
      <c r="AE1266">
        <v>12</v>
      </c>
      <c r="AF1266">
        <v>7.6</v>
      </c>
      <c r="AG1266">
        <v>5</v>
      </c>
      <c r="AH1266" t="s">
        <v>53</v>
      </c>
      <c r="AI1266" t="s">
        <v>54</v>
      </c>
      <c r="AJ1266">
        <v>2</v>
      </c>
      <c r="AK1266">
        <v>1</v>
      </c>
      <c r="AL1266">
        <v>1</v>
      </c>
      <c r="AM1266" t="s">
        <v>55</v>
      </c>
      <c r="AN1266" t="s">
        <v>56</v>
      </c>
      <c r="AP1266">
        <v>1</v>
      </c>
      <c r="AQ1266" t="s">
        <v>57</v>
      </c>
      <c r="AR1266">
        <v>0</v>
      </c>
      <c r="AW1266" t="s">
        <v>58</v>
      </c>
      <c r="AX1266">
        <v>0</v>
      </c>
      <c r="AY1266">
        <v>2</v>
      </c>
      <c r="AZ1266">
        <v>0.9</v>
      </c>
      <c r="BA1266">
        <v>0.9</v>
      </c>
      <c r="BB1266" t="s">
        <v>59</v>
      </c>
    </row>
    <row r="1267" spans="1:54" x14ac:dyDescent="0.2">
      <c r="A1267" s="4" t="str">
        <f>VLOOKUP(F1267,'Matching-Tabelle'!$A$57:$B$61,2,FALSE)</f>
        <v>claudio.goetz@tkb.ch</v>
      </c>
      <c r="B1267" s="4" t="str">
        <f>VLOOKUP(J1267,'Matching-Tabelle'!$A$1:$B$52,2,FALSE)</f>
        <v>WPI CTB</v>
      </c>
      <c r="C1267" s="4">
        <v>2.5</v>
      </c>
      <c r="D1267" s="4" t="s">
        <v>764</v>
      </c>
      <c r="E1267" s="5">
        <v>42423</v>
      </c>
      <c r="F1267" t="s">
        <v>873</v>
      </c>
      <c r="G1267" t="s">
        <v>874</v>
      </c>
      <c r="H1267" t="s">
        <v>875</v>
      </c>
      <c r="I1267" s="1"/>
      <c r="J1267">
        <v>18</v>
      </c>
      <c r="K1267" t="s">
        <v>594</v>
      </c>
      <c r="L1267" t="s">
        <v>595</v>
      </c>
      <c r="M1267">
        <v>990001</v>
      </c>
      <c r="N1267" t="s">
        <v>51</v>
      </c>
      <c r="O1267">
        <v>2.5</v>
      </c>
      <c r="Q1267">
        <v>2.5</v>
      </c>
      <c r="S1267" t="s">
        <v>764</v>
      </c>
      <c r="AE1267">
        <v>12</v>
      </c>
      <c r="AF1267">
        <v>7.6</v>
      </c>
      <c r="AG1267">
        <v>5</v>
      </c>
      <c r="AH1267" t="s">
        <v>53</v>
      </c>
      <c r="AI1267" t="s">
        <v>54</v>
      </c>
      <c r="AJ1267">
        <v>2</v>
      </c>
      <c r="AK1267">
        <v>1</v>
      </c>
      <c r="AL1267">
        <v>1</v>
      </c>
      <c r="AM1267" t="s">
        <v>55</v>
      </c>
      <c r="AN1267" t="s">
        <v>56</v>
      </c>
      <c r="AP1267">
        <v>1</v>
      </c>
      <c r="AQ1267" t="s">
        <v>57</v>
      </c>
      <c r="AR1267">
        <v>0</v>
      </c>
      <c r="AW1267" t="s">
        <v>58</v>
      </c>
      <c r="AX1267">
        <v>0</v>
      </c>
      <c r="AY1267">
        <v>2</v>
      </c>
      <c r="AZ1267">
        <v>2.5</v>
      </c>
      <c r="BA1267">
        <v>2.5</v>
      </c>
      <c r="BB1267" t="s">
        <v>59</v>
      </c>
    </row>
    <row r="1268" spans="1:54" x14ac:dyDescent="0.2">
      <c r="A1268" s="4" t="str">
        <f>VLOOKUP(F1268,'Matching-Tabelle'!$A$57:$B$61,2,FALSE)</f>
        <v>claudio.goetz@tkb.ch</v>
      </c>
      <c r="B1268" s="4" t="str">
        <f>VLOOKUP(J1268,'Matching-Tabelle'!$A$1:$B$52,2,FALSE)</f>
        <v>WPI CTB</v>
      </c>
      <c r="C1268" s="4">
        <v>2.5</v>
      </c>
      <c r="D1268" s="4" t="s">
        <v>1205</v>
      </c>
      <c r="E1268" s="5">
        <v>42423</v>
      </c>
      <c r="F1268" t="s">
        <v>873</v>
      </c>
      <c r="G1268" t="s">
        <v>874</v>
      </c>
      <c r="H1268" t="s">
        <v>875</v>
      </c>
      <c r="I1268" s="1"/>
      <c r="J1268">
        <v>927</v>
      </c>
      <c r="K1268" t="s">
        <v>99</v>
      </c>
      <c r="L1268" t="s">
        <v>100</v>
      </c>
      <c r="M1268">
        <v>990001</v>
      </c>
      <c r="N1268" t="s">
        <v>51</v>
      </c>
      <c r="O1268">
        <v>2.5</v>
      </c>
      <c r="Q1268">
        <v>2.5</v>
      </c>
      <c r="S1268" t="s">
        <v>1205</v>
      </c>
      <c r="AE1268">
        <v>12</v>
      </c>
      <c r="AF1268">
        <v>7.6</v>
      </c>
      <c r="AG1268">
        <v>5</v>
      </c>
      <c r="AH1268" t="s">
        <v>53</v>
      </c>
      <c r="AI1268" t="s">
        <v>54</v>
      </c>
      <c r="AJ1268">
        <v>2</v>
      </c>
      <c r="AK1268">
        <v>1</v>
      </c>
      <c r="AL1268">
        <v>1</v>
      </c>
      <c r="AM1268" t="s">
        <v>55</v>
      </c>
      <c r="AN1268" t="s">
        <v>56</v>
      </c>
      <c r="AP1268">
        <v>1</v>
      </c>
      <c r="AQ1268" t="s">
        <v>57</v>
      </c>
      <c r="AR1268">
        <v>0</v>
      </c>
      <c r="AW1268" t="s">
        <v>58</v>
      </c>
      <c r="AX1268">
        <v>0</v>
      </c>
      <c r="AY1268">
        <v>2</v>
      </c>
      <c r="AZ1268">
        <v>2.5</v>
      </c>
      <c r="BA1268">
        <v>2.5</v>
      </c>
      <c r="BB1268" t="s">
        <v>59</v>
      </c>
    </row>
    <row r="1269" spans="1:54" x14ac:dyDescent="0.2">
      <c r="A1269" s="4" t="str">
        <f>VLOOKUP(F1269,'Matching-Tabelle'!$A$57:$B$61,2,FALSE)</f>
        <v>claudio.goetz@tkb.ch</v>
      </c>
      <c r="B1269" s="4" t="str">
        <f>VLOOKUP(J1269,'Matching-Tabelle'!$A$1:$B$52,2,FALSE)</f>
        <v>WPI CTB</v>
      </c>
      <c r="C1269" s="4">
        <v>0.9</v>
      </c>
      <c r="D1269" s="4" t="s">
        <v>1159</v>
      </c>
      <c r="E1269" s="5">
        <v>42423</v>
      </c>
      <c r="F1269" t="s">
        <v>873</v>
      </c>
      <c r="G1269" t="s">
        <v>874</v>
      </c>
      <c r="H1269" t="s">
        <v>875</v>
      </c>
      <c r="I1269" s="1"/>
      <c r="J1269">
        <v>927</v>
      </c>
      <c r="K1269" t="s">
        <v>99</v>
      </c>
      <c r="L1269" t="s">
        <v>100</v>
      </c>
      <c r="M1269">
        <v>990001</v>
      </c>
      <c r="N1269" t="s">
        <v>51</v>
      </c>
      <c r="O1269">
        <v>0.9</v>
      </c>
      <c r="Q1269">
        <v>0.9</v>
      </c>
      <c r="S1269" t="s">
        <v>1159</v>
      </c>
      <c r="AE1269">
        <v>12</v>
      </c>
      <c r="AF1269">
        <v>7.6</v>
      </c>
      <c r="AG1269">
        <v>5</v>
      </c>
      <c r="AH1269" t="s">
        <v>53</v>
      </c>
      <c r="AI1269" t="s">
        <v>54</v>
      </c>
      <c r="AJ1269">
        <v>2</v>
      </c>
      <c r="AK1269">
        <v>1</v>
      </c>
      <c r="AL1269">
        <v>1</v>
      </c>
      <c r="AM1269" t="s">
        <v>55</v>
      </c>
      <c r="AN1269" t="s">
        <v>56</v>
      </c>
      <c r="AP1269">
        <v>1</v>
      </c>
      <c r="AQ1269" t="s">
        <v>57</v>
      </c>
      <c r="AR1269">
        <v>0</v>
      </c>
      <c r="AW1269" t="s">
        <v>58</v>
      </c>
      <c r="AX1269">
        <v>0</v>
      </c>
      <c r="AY1269">
        <v>2</v>
      </c>
      <c r="AZ1269">
        <v>0.9</v>
      </c>
      <c r="BA1269">
        <v>0.9</v>
      </c>
      <c r="BB1269" t="s">
        <v>59</v>
      </c>
    </row>
    <row r="1270" spans="1:54" x14ac:dyDescent="0.2">
      <c r="A1270" s="4" t="str">
        <f>VLOOKUP(F1270,'Matching-Tabelle'!$A$57:$B$61,2,FALSE)</f>
        <v>claudio.goetz@tkb.ch</v>
      </c>
      <c r="B1270" s="4" t="str">
        <f>VLOOKUP(J1270,'Matching-Tabelle'!$A$1:$B$52,2,FALSE)</f>
        <v>WPI RTB</v>
      </c>
      <c r="C1270" s="4">
        <v>0.5</v>
      </c>
      <c r="D1270" s="4" t="s">
        <v>1071</v>
      </c>
      <c r="E1270" s="5">
        <v>42424</v>
      </c>
      <c r="F1270" t="s">
        <v>873</v>
      </c>
      <c r="G1270" t="s">
        <v>874</v>
      </c>
      <c r="H1270" t="s">
        <v>875</v>
      </c>
      <c r="I1270" s="1"/>
      <c r="J1270">
        <v>24</v>
      </c>
      <c r="K1270" t="s">
        <v>73</v>
      </c>
      <c r="L1270" t="s">
        <v>74</v>
      </c>
      <c r="M1270">
        <v>990001</v>
      </c>
      <c r="N1270" t="s">
        <v>51</v>
      </c>
      <c r="O1270">
        <v>0.5</v>
      </c>
      <c r="Q1270">
        <v>0.5</v>
      </c>
      <c r="S1270" t="s">
        <v>1071</v>
      </c>
      <c r="AE1270">
        <v>12</v>
      </c>
      <c r="AF1270">
        <v>7.6</v>
      </c>
      <c r="AG1270">
        <v>5</v>
      </c>
      <c r="AH1270" t="s">
        <v>53</v>
      </c>
      <c r="AI1270" t="s">
        <v>54</v>
      </c>
      <c r="AJ1270">
        <v>2</v>
      </c>
      <c r="AK1270">
        <v>1</v>
      </c>
      <c r="AL1270">
        <v>1</v>
      </c>
      <c r="AM1270" t="s">
        <v>55</v>
      </c>
      <c r="AN1270" t="s">
        <v>56</v>
      </c>
      <c r="AP1270">
        <v>1</v>
      </c>
      <c r="AQ1270" t="s">
        <v>57</v>
      </c>
      <c r="AR1270">
        <v>0</v>
      </c>
      <c r="AW1270" t="s">
        <v>58</v>
      </c>
      <c r="AX1270">
        <v>0</v>
      </c>
      <c r="AY1270">
        <v>2</v>
      </c>
      <c r="AZ1270">
        <v>0.5</v>
      </c>
      <c r="BA1270">
        <v>0.5</v>
      </c>
      <c r="BB1270" t="s">
        <v>59</v>
      </c>
    </row>
    <row r="1271" spans="1:54" x14ac:dyDescent="0.2">
      <c r="A1271" s="4" t="str">
        <f>VLOOKUP(F1271,'Matching-Tabelle'!$A$57:$B$61,2,FALSE)</f>
        <v>claudio.goetz@tkb.ch</v>
      </c>
      <c r="B1271" s="4" t="str">
        <f>VLOOKUP(J1271,'Matching-Tabelle'!$A$1:$B$52,2,FALSE)</f>
        <v>WPI CTB</v>
      </c>
      <c r="C1271" s="4">
        <v>2.2999999999999998</v>
      </c>
      <c r="D1271" s="4" t="s">
        <v>1206</v>
      </c>
      <c r="E1271" s="5">
        <v>42424</v>
      </c>
      <c r="F1271" t="s">
        <v>873</v>
      </c>
      <c r="G1271" t="s">
        <v>874</v>
      </c>
      <c r="H1271" t="s">
        <v>875</v>
      </c>
      <c r="I1271" s="1"/>
      <c r="J1271">
        <v>927</v>
      </c>
      <c r="K1271" t="s">
        <v>99</v>
      </c>
      <c r="L1271" t="s">
        <v>100</v>
      </c>
      <c r="M1271">
        <v>990001</v>
      </c>
      <c r="N1271" t="s">
        <v>51</v>
      </c>
      <c r="O1271">
        <v>2.2999999999999998</v>
      </c>
      <c r="Q1271">
        <v>2.2999999999999998</v>
      </c>
      <c r="S1271" t="s">
        <v>1206</v>
      </c>
      <c r="AE1271">
        <v>12</v>
      </c>
      <c r="AF1271">
        <v>7.6</v>
      </c>
      <c r="AG1271">
        <v>5</v>
      </c>
      <c r="AH1271" t="s">
        <v>53</v>
      </c>
      <c r="AI1271" t="s">
        <v>54</v>
      </c>
      <c r="AJ1271">
        <v>2</v>
      </c>
      <c r="AK1271">
        <v>1</v>
      </c>
      <c r="AL1271">
        <v>1</v>
      </c>
      <c r="AM1271" t="s">
        <v>55</v>
      </c>
      <c r="AN1271" t="s">
        <v>56</v>
      </c>
      <c r="AP1271">
        <v>1</v>
      </c>
      <c r="AQ1271" t="s">
        <v>57</v>
      </c>
      <c r="AR1271">
        <v>0</v>
      </c>
      <c r="AW1271" t="s">
        <v>58</v>
      </c>
      <c r="AX1271">
        <v>0</v>
      </c>
      <c r="AY1271">
        <v>2</v>
      </c>
      <c r="AZ1271">
        <v>2.2999999999999998</v>
      </c>
      <c r="BA1271">
        <v>2.2999999999999998</v>
      </c>
      <c r="BB1271" t="s">
        <v>59</v>
      </c>
    </row>
    <row r="1272" spans="1:54" x14ac:dyDescent="0.2">
      <c r="A1272" s="4" t="str">
        <f>VLOOKUP(F1272,'Matching-Tabelle'!$A$57:$B$61,2,FALSE)</f>
        <v>claudio.goetz@tkb.ch</v>
      </c>
      <c r="B1272" s="4" t="str">
        <f>VLOOKUP(J1272,'Matching-Tabelle'!$A$1:$B$52,2,FALSE)</f>
        <v>WPI CTB</v>
      </c>
      <c r="C1272" s="4">
        <v>1.4</v>
      </c>
      <c r="D1272" s="4" t="s">
        <v>1207</v>
      </c>
      <c r="E1272" s="5">
        <v>42424</v>
      </c>
      <c r="F1272" t="s">
        <v>873</v>
      </c>
      <c r="G1272" t="s">
        <v>874</v>
      </c>
      <c r="H1272" t="s">
        <v>875</v>
      </c>
      <c r="I1272" s="1"/>
      <c r="J1272">
        <v>927</v>
      </c>
      <c r="K1272" t="s">
        <v>99</v>
      </c>
      <c r="L1272" t="s">
        <v>100</v>
      </c>
      <c r="M1272">
        <v>990001</v>
      </c>
      <c r="N1272" t="s">
        <v>51</v>
      </c>
      <c r="O1272">
        <v>1.4</v>
      </c>
      <c r="Q1272">
        <v>1.4</v>
      </c>
      <c r="S1272" t="s">
        <v>1207</v>
      </c>
      <c r="AE1272">
        <v>12</v>
      </c>
      <c r="AF1272">
        <v>7.6</v>
      </c>
      <c r="AG1272">
        <v>5</v>
      </c>
      <c r="AH1272" t="s">
        <v>53</v>
      </c>
      <c r="AI1272" t="s">
        <v>54</v>
      </c>
      <c r="AJ1272">
        <v>2</v>
      </c>
      <c r="AK1272">
        <v>1</v>
      </c>
      <c r="AL1272">
        <v>1</v>
      </c>
      <c r="AM1272" t="s">
        <v>55</v>
      </c>
      <c r="AN1272" t="s">
        <v>56</v>
      </c>
      <c r="AP1272">
        <v>1</v>
      </c>
      <c r="AQ1272" t="s">
        <v>57</v>
      </c>
      <c r="AR1272">
        <v>0</v>
      </c>
      <c r="AW1272" t="s">
        <v>58</v>
      </c>
      <c r="AX1272">
        <v>0</v>
      </c>
      <c r="AY1272">
        <v>2</v>
      </c>
      <c r="AZ1272">
        <v>1.4</v>
      </c>
      <c r="BA1272">
        <v>1.4</v>
      </c>
      <c r="BB1272" t="s">
        <v>59</v>
      </c>
    </row>
    <row r="1273" spans="1:54" x14ac:dyDescent="0.2">
      <c r="A1273" s="4" t="str">
        <f>VLOOKUP(F1273,'Matching-Tabelle'!$A$57:$B$61,2,FALSE)</f>
        <v>claudio.goetz@tkb.ch</v>
      </c>
      <c r="B1273" s="4" t="str">
        <f>VLOOKUP(J1273,'Matching-Tabelle'!$A$1:$B$52,2,FALSE)</f>
        <v>WPI CTB</v>
      </c>
      <c r="C1273" s="4">
        <v>0.3</v>
      </c>
      <c r="D1273" s="4" t="s">
        <v>1208</v>
      </c>
      <c r="E1273" s="5">
        <v>42424</v>
      </c>
      <c r="F1273" t="s">
        <v>873</v>
      </c>
      <c r="G1273" t="s">
        <v>874</v>
      </c>
      <c r="H1273" t="s">
        <v>875</v>
      </c>
      <c r="I1273" s="1"/>
      <c r="J1273">
        <v>919</v>
      </c>
      <c r="K1273" t="s">
        <v>66</v>
      </c>
      <c r="L1273" t="s">
        <v>67</v>
      </c>
      <c r="M1273">
        <v>990001</v>
      </c>
      <c r="N1273" t="s">
        <v>51</v>
      </c>
      <c r="O1273">
        <v>0.3</v>
      </c>
      <c r="Q1273">
        <v>0.3</v>
      </c>
      <c r="S1273" t="s">
        <v>1208</v>
      </c>
      <c r="AE1273">
        <v>12</v>
      </c>
      <c r="AF1273">
        <v>7.6</v>
      </c>
      <c r="AG1273">
        <v>5</v>
      </c>
      <c r="AH1273" t="s">
        <v>53</v>
      </c>
      <c r="AI1273" t="s">
        <v>54</v>
      </c>
      <c r="AJ1273">
        <v>2</v>
      </c>
      <c r="AK1273">
        <v>1</v>
      </c>
      <c r="AL1273">
        <v>1</v>
      </c>
      <c r="AM1273" t="s">
        <v>55</v>
      </c>
      <c r="AN1273" t="s">
        <v>56</v>
      </c>
      <c r="AP1273">
        <v>1</v>
      </c>
      <c r="AQ1273" t="s">
        <v>57</v>
      </c>
      <c r="AR1273">
        <v>0</v>
      </c>
      <c r="AW1273" t="s">
        <v>58</v>
      </c>
      <c r="AX1273">
        <v>0</v>
      </c>
      <c r="AY1273">
        <v>2</v>
      </c>
      <c r="AZ1273">
        <v>0.3</v>
      </c>
      <c r="BA1273">
        <v>0.3</v>
      </c>
      <c r="BB1273" t="s">
        <v>59</v>
      </c>
    </row>
    <row r="1274" spans="1:54" x14ac:dyDescent="0.2">
      <c r="A1274" s="4" t="str">
        <f>VLOOKUP(F1274,'Matching-Tabelle'!$A$57:$B$61,2,FALSE)</f>
        <v>claudio.goetz@tkb.ch</v>
      </c>
      <c r="B1274" s="4" t="str">
        <f>VLOOKUP(J1274,'Matching-Tabelle'!$A$1:$B$52,2,FALSE)</f>
        <v>WPI CTB</v>
      </c>
      <c r="C1274" s="4">
        <v>2.9</v>
      </c>
      <c r="D1274" s="4" t="s">
        <v>1209</v>
      </c>
      <c r="E1274" s="5">
        <v>42424</v>
      </c>
      <c r="F1274" t="s">
        <v>873</v>
      </c>
      <c r="G1274" t="s">
        <v>874</v>
      </c>
      <c r="H1274" t="s">
        <v>875</v>
      </c>
      <c r="I1274" s="1"/>
      <c r="J1274">
        <v>925</v>
      </c>
      <c r="K1274" t="s">
        <v>49</v>
      </c>
      <c r="L1274" t="s">
        <v>50</v>
      </c>
      <c r="M1274">
        <v>990001</v>
      </c>
      <c r="N1274" t="s">
        <v>51</v>
      </c>
      <c r="O1274">
        <v>2.9</v>
      </c>
      <c r="Q1274">
        <v>2.9</v>
      </c>
      <c r="S1274" t="s">
        <v>1209</v>
      </c>
      <c r="AE1274">
        <v>12</v>
      </c>
      <c r="AF1274">
        <v>7.6</v>
      </c>
      <c r="AG1274">
        <v>5</v>
      </c>
      <c r="AH1274" t="s">
        <v>53</v>
      </c>
      <c r="AI1274" t="s">
        <v>54</v>
      </c>
      <c r="AJ1274">
        <v>2</v>
      </c>
      <c r="AK1274">
        <v>1</v>
      </c>
      <c r="AL1274">
        <v>1</v>
      </c>
      <c r="AM1274" t="s">
        <v>55</v>
      </c>
      <c r="AN1274" t="s">
        <v>56</v>
      </c>
      <c r="AP1274">
        <v>1</v>
      </c>
      <c r="AQ1274" t="s">
        <v>57</v>
      </c>
      <c r="AR1274">
        <v>0</v>
      </c>
      <c r="AW1274" t="s">
        <v>58</v>
      </c>
      <c r="AX1274">
        <v>0</v>
      </c>
      <c r="AY1274">
        <v>2</v>
      </c>
      <c r="AZ1274">
        <v>2.9</v>
      </c>
      <c r="BA1274">
        <v>2.9</v>
      </c>
      <c r="BB1274" t="s">
        <v>59</v>
      </c>
    </row>
    <row r="1275" spans="1:54" x14ac:dyDescent="0.2">
      <c r="A1275" s="4" t="str">
        <f>VLOOKUP(F1275,'Matching-Tabelle'!$A$57:$B$61,2,FALSE)</f>
        <v>claudio.goetz@tkb.ch</v>
      </c>
      <c r="B1275" s="4" t="str">
        <f>VLOOKUP(J1275,'Matching-Tabelle'!$A$1:$B$52,2,FALSE)</f>
        <v>WPI Führung</v>
      </c>
      <c r="C1275" s="4">
        <v>1.3</v>
      </c>
      <c r="D1275" s="4" t="s">
        <v>1210</v>
      </c>
      <c r="E1275" s="5">
        <v>42424</v>
      </c>
      <c r="F1275" t="s">
        <v>873</v>
      </c>
      <c r="G1275" t="s">
        <v>874</v>
      </c>
      <c r="H1275" t="s">
        <v>875</v>
      </c>
      <c r="I1275" s="1"/>
      <c r="J1275">
        <v>26</v>
      </c>
      <c r="K1275" t="s">
        <v>130</v>
      </c>
      <c r="L1275" t="s">
        <v>131</v>
      </c>
      <c r="M1275">
        <v>990001</v>
      </c>
      <c r="N1275" t="s">
        <v>51</v>
      </c>
      <c r="O1275">
        <v>1.3</v>
      </c>
      <c r="Q1275">
        <v>1.3</v>
      </c>
      <c r="S1275" t="s">
        <v>1210</v>
      </c>
      <c r="AE1275">
        <v>12</v>
      </c>
      <c r="AF1275">
        <v>7.6</v>
      </c>
      <c r="AG1275">
        <v>5</v>
      </c>
      <c r="AH1275" t="s">
        <v>53</v>
      </c>
      <c r="AI1275" t="s">
        <v>54</v>
      </c>
      <c r="AJ1275">
        <v>2</v>
      </c>
      <c r="AK1275">
        <v>1</v>
      </c>
      <c r="AL1275">
        <v>1</v>
      </c>
      <c r="AM1275" t="s">
        <v>55</v>
      </c>
      <c r="AN1275" t="s">
        <v>56</v>
      </c>
      <c r="AP1275">
        <v>1</v>
      </c>
      <c r="AQ1275" t="s">
        <v>57</v>
      </c>
      <c r="AR1275">
        <v>0</v>
      </c>
      <c r="AW1275" t="s">
        <v>58</v>
      </c>
      <c r="AX1275">
        <v>0</v>
      </c>
      <c r="AY1275">
        <v>2</v>
      </c>
      <c r="AZ1275">
        <v>1.3</v>
      </c>
      <c r="BA1275">
        <v>1.3</v>
      </c>
      <c r="BB1275" t="s">
        <v>59</v>
      </c>
    </row>
    <row r="1276" spans="1:54" x14ac:dyDescent="0.2">
      <c r="A1276" s="4" t="str">
        <f>VLOOKUP(F1276,'Matching-Tabelle'!$A$57:$B$61,2,FALSE)</f>
        <v>claudio.goetz@tkb.ch</v>
      </c>
      <c r="B1276" s="4" t="str">
        <f>VLOOKUP(J1276,'Matching-Tabelle'!$A$1:$B$52,2,FALSE)</f>
        <v>WPI CTB</v>
      </c>
      <c r="C1276" s="4">
        <v>0.3</v>
      </c>
      <c r="D1276" s="4" t="s">
        <v>1211</v>
      </c>
      <c r="E1276" s="5">
        <v>42425</v>
      </c>
      <c r="F1276" t="s">
        <v>873</v>
      </c>
      <c r="G1276" t="s">
        <v>874</v>
      </c>
      <c r="H1276" t="s">
        <v>875</v>
      </c>
      <c r="I1276" s="1"/>
      <c r="J1276">
        <v>919</v>
      </c>
      <c r="K1276" t="s">
        <v>66</v>
      </c>
      <c r="L1276" t="s">
        <v>67</v>
      </c>
      <c r="M1276">
        <v>990001</v>
      </c>
      <c r="N1276" t="s">
        <v>51</v>
      </c>
      <c r="O1276">
        <v>0.3</v>
      </c>
      <c r="Q1276">
        <v>0.3</v>
      </c>
      <c r="S1276" t="s">
        <v>1211</v>
      </c>
      <c r="AE1276">
        <v>12</v>
      </c>
      <c r="AF1276">
        <v>7.6</v>
      </c>
      <c r="AG1276">
        <v>5</v>
      </c>
      <c r="AH1276" t="s">
        <v>53</v>
      </c>
      <c r="AI1276" t="s">
        <v>54</v>
      </c>
      <c r="AJ1276">
        <v>2</v>
      </c>
      <c r="AK1276">
        <v>1</v>
      </c>
      <c r="AL1276">
        <v>1</v>
      </c>
      <c r="AM1276" t="s">
        <v>55</v>
      </c>
      <c r="AN1276" t="s">
        <v>56</v>
      </c>
      <c r="AP1276">
        <v>1</v>
      </c>
      <c r="AQ1276" t="s">
        <v>57</v>
      </c>
      <c r="AR1276">
        <v>0</v>
      </c>
      <c r="AW1276" t="s">
        <v>58</v>
      </c>
      <c r="AX1276">
        <v>0</v>
      </c>
      <c r="AY1276">
        <v>2</v>
      </c>
      <c r="AZ1276">
        <v>0.3</v>
      </c>
      <c r="BA1276">
        <v>0.3</v>
      </c>
      <c r="BB1276" t="s">
        <v>59</v>
      </c>
    </row>
    <row r="1277" spans="1:54" x14ac:dyDescent="0.2">
      <c r="A1277" s="4" t="str">
        <f>VLOOKUP(F1277,'Matching-Tabelle'!$A$57:$B$61,2,FALSE)</f>
        <v>claudio.goetz@tkb.ch</v>
      </c>
      <c r="B1277" s="4" t="str">
        <f>VLOOKUP(J1277,'Matching-Tabelle'!$A$1:$B$52,2,FALSE)</f>
        <v>WPI CTB</v>
      </c>
      <c r="C1277" s="4">
        <v>0.2</v>
      </c>
      <c r="D1277" s="4" t="s">
        <v>1212</v>
      </c>
      <c r="E1277" s="5">
        <v>42425</v>
      </c>
      <c r="F1277" t="s">
        <v>873</v>
      </c>
      <c r="G1277" t="s">
        <v>874</v>
      </c>
      <c r="H1277" t="s">
        <v>875</v>
      </c>
      <c r="I1277" s="1"/>
      <c r="J1277">
        <v>922</v>
      </c>
      <c r="K1277" t="s">
        <v>134</v>
      </c>
      <c r="L1277" t="s">
        <v>135</v>
      </c>
      <c r="M1277">
        <v>990001</v>
      </c>
      <c r="N1277" t="s">
        <v>51</v>
      </c>
      <c r="O1277">
        <v>0.2</v>
      </c>
      <c r="Q1277">
        <v>0.2</v>
      </c>
      <c r="S1277" t="s">
        <v>1212</v>
      </c>
      <c r="AE1277">
        <v>12</v>
      </c>
      <c r="AF1277">
        <v>7.6</v>
      </c>
      <c r="AG1277">
        <v>5</v>
      </c>
      <c r="AH1277" t="s">
        <v>53</v>
      </c>
      <c r="AI1277" t="s">
        <v>54</v>
      </c>
      <c r="AJ1277">
        <v>2</v>
      </c>
      <c r="AK1277">
        <v>1</v>
      </c>
      <c r="AL1277">
        <v>1</v>
      </c>
      <c r="AM1277" t="s">
        <v>55</v>
      </c>
      <c r="AN1277" t="s">
        <v>56</v>
      </c>
      <c r="AP1277">
        <v>1</v>
      </c>
      <c r="AQ1277" t="s">
        <v>57</v>
      </c>
      <c r="AR1277">
        <v>0</v>
      </c>
      <c r="AW1277" t="s">
        <v>58</v>
      </c>
      <c r="AX1277">
        <v>0</v>
      </c>
      <c r="AY1277">
        <v>2</v>
      </c>
      <c r="AZ1277">
        <v>0.2</v>
      </c>
      <c r="BA1277">
        <v>0.2</v>
      </c>
      <c r="BB1277" t="s">
        <v>59</v>
      </c>
    </row>
    <row r="1278" spans="1:54" x14ac:dyDescent="0.2">
      <c r="A1278" s="4" t="str">
        <f>VLOOKUP(F1278,'Matching-Tabelle'!$A$57:$B$61,2,FALSE)</f>
        <v>claudio.goetz@tkb.ch</v>
      </c>
      <c r="B1278" s="4" t="str">
        <f>VLOOKUP(J1278,'Matching-Tabelle'!$A$1:$B$52,2,FALSE)</f>
        <v>Proj. Optima</v>
      </c>
      <c r="C1278" s="4">
        <v>1.5</v>
      </c>
      <c r="D1278" s="4" t="s">
        <v>1213</v>
      </c>
      <c r="E1278" s="5">
        <v>42425</v>
      </c>
      <c r="F1278" t="s">
        <v>873</v>
      </c>
      <c r="G1278" t="s">
        <v>874</v>
      </c>
      <c r="H1278" t="s">
        <v>875</v>
      </c>
      <c r="I1278" s="1"/>
      <c r="J1278">
        <v>211</v>
      </c>
      <c r="K1278" t="s">
        <v>79</v>
      </c>
      <c r="L1278" t="s">
        <v>80</v>
      </c>
      <c r="M1278">
        <v>990001</v>
      </c>
      <c r="N1278" t="s">
        <v>51</v>
      </c>
      <c r="O1278">
        <v>1.5</v>
      </c>
      <c r="Q1278">
        <v>1.5</v>
      </c>
      <c r="S1278" t="s">
        <v>1213</v>
      </c>
      <c r="AE1278">
        <v>12</v>
      </c>
      <c r="AF1278">
        <v>7.6</v>
      </c>
      <c r="AG1278">
        <v>5</v>
      </c>
      <c r="AH1278" t="s">
        <v>53</v>
      </c>
      <c r="AI1278" t="s">
        <v>54</v>
      </c>
      <c r="AJ1278">
        <v>2</v>
      </c>
      <c r="AK1278">
        <v>1</v>
      </c>
      <c r="AL1278">
        <v>1</v>
      </c>
      <c r="AM1278" t="s">
        <v>55</v>
      </c>
      <c r="AN1278" t="s">
        <v>56</v>
      </c>
      <c r="AP1278">
        <v>1</v>
      </c>
      <c r="AQ1278" t="s">
        <v>57</v>
      </c>
      <c r="AR1278">
        <v>0</v>
      </c>
      <c r="AW1278" t="s">
        <v>58</v>
      </c>
      <c r="AX1278">
        <v>0</v>
      </c>
      <c r="AY1278">
        <v>2</v>
      </c>
      <c r="AZ1278">
        <v>1.5</v>
      </c>
      <c r="BA1278">
        <v>1.5</v>
      </c>
      <c r="BB1278" t="s">
        <v>59</v>
      </c>
    </row>
    <row r="1279" spans="1:54" x14ac:dyDescent="0.2">
      <c r="A1279" s="4" t="str">
        <f>VLOOKUP(F1279,'Matching-Tabelle'!$A$57:$B$61,2,FALSE)</f>
        <v>claudio.goetz@tkb.ch</v>
      </c>
      <c r="B1279" s="4" t="str">
        <f>VLOOKUP(J1279,'Matching-Tabelle'!$A$1:$B$52,2,FALSE)</f>
        <v>WPI CTB</v>
      </c>
      <c r="C1279" s="4">
        <v>0.2</v>
      </c>
      <c r="D1279" s="4" t="s">
        <v>1214</v>
      </c>
      <c r="E1279" s="5">
        <v>42425</v>
      </c>
      <c r="F1279" t="s">
        <v>873</v>
      </c>
      <c r="G1279" t="s">
        <v>874</v>
      </c>
      <c r="H1279" t="s">
        <v>875</v>
      </c>
      <c r="I1279" s="1"/>
      <c r="J1279">
        <v>922</v>
      </c>
      <c r="K1279" t="s">
        <v>134</v>
      </c>
      <c r="L1279" t="s">
        <v>135</v>
      </c>
      <c r="M1279">
        <v>990001</v>
      </c>
      <c r="N1279" t="s">
        <v>51</v>
      </c>
      <c r="O1279">
        <v>0.2</v>
      </c>
      <c r="Q1279">
        <v>0.2</v>
      </c>
      <c r="S1279" t="s">
        <v>1214</v>
      </c>
      <c r="AE1279">
        <v>12</v>
      </c>
      <c r="AF1279">
        <v>7.6</v>
      </c>
      <c r="AG1279">
        <v>5</v>
      </c>
      <c r="AH1279" t="s">
        <v>53</v>
      </c>
      <c r="AI1279" t="s">
        <v>54</v>
      </c>
      <c r="AJ1279">
        <v>2</v>
      </c>
      <c r="AK1279">
        <v>1</v>
      </c>
      <c r="AL1279">
        <v>1</v>
      </c>
      <c r="AM1279" t="s">
        <v>55</v>
      </c>
      <c r="AN1279" t="s">
        <v>56</v>
      </c>
      <c r="AP1279">
        <v>1</v>
      </c>
      <c r="AQ1279" t="s">
        <v>57</v>
      </c>
      <c r="AR1279">
        <v>0</v>
      </c>
      <c r="AW1279" t="s">
        <v>58</v>
      </c>
      <c r="AX1279">
        <v>0</v>
      </c>
      <c r="AY1279">
        <v>2</v>
      </c>
      <c r="AZ1279">
        <v>0.2</v>
      </c>
      <c r="BA1279">
        <v>0.2</v>
      </c>
      <c r="BB1279" t="s">
        <v>59</v>
      </c>
    </row>
    <row r="1280" spans="1:54" x14ac:dyDescent="0.2">
      <c r="A1280" s="4" t="str">
        <f>VLOOKUP(F1280,'Matching-Tabelle'!$A$57:$B$61,2,FALSE)</f>
        <v>claudio.goetz@tkb.ch</v>
      </c>
      <c r="B1280" s="4" t="str">
        <f>VLOOKUP(J1280,'Matching-Tabelle'!$A$1:$B$52,2,FALSE)</f>
        <v>WPI CTB</v>
      </c>
      <c r="C1280" s="4">
        <v>0.3</v>
      </c>
      <c r="D1280" s="4" t="s">
        <v>1215</v>
      </c>
      <c r="E1280" s="5">
        <v>42425</v>
      </c>
      <c r="F1280" t="s">
        <v>873</v>
      </c>
      <c r="G1280" t="s">
        <v>874</v>
      </c>
      <c r="H1280" t="s">
        <v>875</v>
      </c>
      <c r="I1280" s="1"/>
      <c r="J1280">
        <v>927</v>
      </c>
      <c r="K1280" t="s">
        <v>99</v>
      </c>
      <c r="L1280" t="s">
        <v>100</v>
      </c>
      <c r="M1280">
        <v>990001</v>
      </c>
      <c r="N1280" t="s">
        <v>51</v>
      </c>
      <c r="O1280">
        <v>0.3</v>
      </c>
      <c r="Q1280">
        <v>0.3</v>
      </c>
      <c r="S1280" t="s">
        <v>1215</v>
      </c>
      <c r="AE1280">
        <v>12</v>
      </c>
      <c r="AF1280">
        <v>7.6</v>
      </c>
      <c r="AG1280">
        <v>5</v>
      </c>
      <c r="AH1280" t="s">
        <v>53</v>
      </c>
      <c r="AI1280" t="s">
        <v>54</v>
      </c>
      <c r="AJ1280">
        <v>2</v>
      </c>
      <c r="AK1280">
        <v>1</v>
      </c>
      <c r="AL1280">
        <v>1</v>
      </c>
      <c r="AM1280" t="s">
        <v>55</v>
      </c>
      <c r="AN1280" t="s">
        <v>56</v>
      </c>
      <c r="AP1280">
        <v>1</v>
      </c>
      <c r="AQ1280" t="s">
        <v>57</v>
      </c>
      <c r="AR1280">
        <v>0</v>
      </c>
      <c r="AW1280" t="s">
        <v>58</v>
      </c>
      <c r="AX1280">
        <v>0</v>
      </c>
      <c r="AY1280">
        <v>2</v>
      </c>
      <c r="AZ1280">
        <v>0.3</v>
      </c>
      <c r="BA1280">
        <v>0.3</v>
      </c>
      <c r="BB1280" t="s">
        <v>59</v>
      </c>
    </row>
    <row r="1281" spans="1:54" x14ac:dyDescent="0.2">
      <c r="A1281" s="4" t="str">
        <f>VLOOKUP(F1281,'Matching-Tabelle'!$A$57:$B$61,2,FALSE)</f>
        <v>claudio.goetz@tkb.ch</v>
      </c>
      <c r="B1281" s="4" t="str">
        <f>VLOOKUP(J1281,'Matching-Tabelle'!$A$1:$B$52,2,FALSE)</f>
        <v>WPI RTB</v>
      </c>
      <c r="C1281" s="4">
        <v>0.3</v>
      </c>
      <c r="D1281" s="4" t="s">
        <v>1216</v>
      </c>
      <c r="E1281" s="5">
        <v>42425</v>
      </c>
      <c r="F1281" t="s">
        <v>873</v>
      </c>
      <c r="G1281" t="s">
        <v>874</v>
      </c>
      <c r="H1281" t="s">
        <v>875</v>
      </c>
      <c r="I1281" s="1"/>
      <c r="J1281">
        <v>22</v>
      </c>
      <c r="K1281" t="s">
        <v>88</v>
      </c>
      <c r="L1281" t="s">
        <v>89</v>
      </c>
      <c r="M1281">
        <v>990001</v>
      </c>
      <c r="N1281" t="s">
        <v>51</v>
      </c>
      <c r="O1281">
        <v>0.3</v>
      </c>
      <c r="Q1281">
        <v>0.3</v>
      </c>
      <c r="S1281" t="s">
        <v>1216</v>
      </c>
      <c r="AE1281">
        <v>12</v>
      </c>
      <c r="AF1281">
        <v>7.6</v>
      </c>
      <c r="AG1281">
        <v>5</v>
      </c>
      <c r="AH1281" t="s">
        <v>53</v>
      </c>
      <c r="AI1281" t="s">
        <v>54</v>
      </c>
      <c r="AJ1281">
        <v>2</v>
      </c>
      <c r="AK1281">
        <v>1</v>
      </c>
      <c r="AL1281">
        <v>1</v>
      </c>
      <c r="AM1281" t="s">
        <v>55</v>
      </c>
      <c r="AN1281" t="s">
        <v>56</v>
      </c>
      <c r="AP1281">
        <v>1</v>
      </c>
      <c r="AQ1281" t="s">
        <v>57</v>
      </c>
      <c r="AR1281">
        <v>0</v>
      </c>
      <c r="AW1281" t="s">
        <v>58</v>
      </c>
      <c r="AX1281">
        <v>0</v>
      </c>
      <c r="AY1281">
        <v>2</v>
      </c>
      <c r="AZ1281">
        <v>0.3</v>
      </c>
      <c r="BA1281">
        <v>0.3</v>
      </c>
      <c r="BB1281" t="s">
        <v>59</v>
      </c>
    </row>
    <row r="1282" spans="1:54" x14ac:dyDescent="0.2">
      <c r="A1282" s="4" t="str">
        <f>VLOOKUP(F1282,'Matching-Tabelle'!$A$57:$B$61,2,FALSE)</f>
        <v>claudio.goetz@tkb.ch</v>
      </c>
      <c r="B1282" s="4" t="str">
        <f>VLOOKUP(J1282,'Matching-Tabelle'!$A$1:$B$52,2,FALSE)</f>
        <v>WPI CTB</v>
      </c>
      <c r="C1282" s="4">
        <v>0.2</v>
      </c>
      <c r="D1282" s="4" t="s">
        <v>1217</v>
      </c>
      <c r="E1282" s="5">
        <v>42425</v>
      </c>
      <c r="F1282" t="s">
        <v>873</v>
      </c>
      <c r="G1282" t="s">
        <v>874</v>
      </c>
      <c r="H1282" t="s">
        <v>875</v>
      </c>
      <c r="I1282" s="1"/>
      <c r="J1282">
        <v>927</v>
      </c>
      <c r="K1282" t="s">
        <v>99</v>
      </c>
      <c r="L1282" t="s">
        <v>100</v>
      </c>
      <c r="M1282">
        <v>990001</v>
      </c>
      <c r="N1282" t="s">
        <v>51</v>
      </c>
      <c r="O1282">
        <v>0.2</v>
      </c>
      <c r="Q1282">
        <v>0.2</v>
      </c>
      <c r="S1282" t="s">
        <v>1217</v>
      </c>
      <c r="AE1282">
        <v>12</v>
      </c>
      <c r="AF1282">
        <v>7.6</v>
      </c>
      <c r="AG1282">
        <v>5</v>
      </c>
      <c r="AH1282" t="s">
        <v>53</v>
      </c>
      <c r="AI1282" t="s">
        <v>54</v>
      </c>
      <c r="AJ1282">
        <v>2</v>
      </c>
      <c r="AK1282">
        <v>1</v>
      </c>
      <c r="AL1282">
        <v>1</v>
      </c>
      <c r="AM1282" t="s">
        <v>55</v>
      </c>
      <c r="AN1282" t="s">
        <v>56</v>
      </c>
      <c r="AP1282">
        <v>1</v>
      </c>
      <c r="AQ1282" t="s">
        <v>57</v>
      </c>
      <c r="AR1282">
        <v>0</v>
      </c>
      <c r="AW1282" t="s">
        <v>58</v>
      </c>
      <c r="AX1282">
        <v>0</v>
      </c>
      <c r="AY1282">
        <v>2</v>
      </c>
      <c r="AZ1282">
        <v>0.2</v>
      </c>
      <c r="BA1282">
        <v>0.2</v>
      </c>
      <c r="BB1282" t="s">
        <v>59</v>
      </c>
    </row>
    <row r="1283" spans="1:54" x14ac:dyDescent="0.2">
      <c r="A1283" s="4" t="str">
        <f>VLOOKUP(F1283,'Matching-Tabelle'!$A$57:$B$61,2,FALSE)</f>
        <v>claudio.goetz@tkb.ch</v>
      </c>
      <c r="B1283" s="4" t="str">
        <f>VLOOKUP(J1283,'Matching-Tabelle'!$A$1:$B$52,2,FALSE)</f>
        <v>WPI CTB</v>
      </c>
      <c r="C1283" s="4">
        <v>0.5</v>
      </c>
      <c r="D1283" s="4" t="s">
        <v>1218</v>
      </c>
      <c r="E1283" s="5">
        <v>42425</v>
      </c>
      <c r="F1283" t="s">
        <v>873</v>
      </c>
      <c r="G1283" t="s">
        <v>874</v>
      </c>
      <c r="H1283" t="s">
        <v>875</v>
      </c>
      <c r="I1283" s="1"/>
      <c r="J1283">
        <v>18</v>
      </c>
      <c r="K1283" t="s">
        <v>594</v>
      </c>
      <c r="L1283" t="s">
        <v>595</v>
      </c>
      <c r="M1283">
        <v>990001</v>
      </c>
      <c r="N1283" t="s">
        <v>51</v>
      </c>
      <c r="O1283">
        <v>0.5</v>
      </c>
      <c r="Q1283">
        <v>0.5</v>
      </c>
      <c r="S1283" t="s">
        <v>1218</v>
      </c>
      <c r="AE1283">
        <v>12</v>
      </c>
      <c r="AF1283">
        <v>7.6</v>
      </c>
      <c r="AG1283">
        <v>5</v>
      </c>
      <c r="AH1283" t="s">
        <v>53</v>
      </c>
      <c r="AI1283" t="s">
        <v>54</v>
      </c>
      <c r="AJ1283">
        <v>2</v>
      </c>
      <c r="AK1283">
        <v>1</v>
      </c>
      <c r="AL1283">
        <v>1</v>
      </c>
      <c r="AM1283" t="s">
        <v>55</v>
      </c>
      <c r="AN1283" t="s">
        <v>56</v>
      </c>
      <c r="AP1283">
        <v>1</v>
      </c>
      <c r="AQ1283" t="s">
        <v>57</v>
      </c>
      <c r="AR1283">
        <v>0</v>
      </c>
      <c r="AW1283" t="s">
        <v>58</v>
      </c>
      <c r="AX1283">
        <v>0</v>
      </c>
      <c r="AY1283">
        <v>2</v>
      </c>
      <c r="AZ1283">
        <v>0.5</v>
      </c>
      <c r="BA1283">
        <v>0.5</v>
      </c>
      <c r="BB1283" t="s">
        <v>59</v>
      </c>
    </row>
    <row r="1284" spans="1:54" x14ac:dyDescent="0.2">
      <c r="A1284" s="4" t="str">
        <f>VLOOKUP(F1284,'Matching-Tabelle'!$A$57:$B$61,2,FALSE)</f>
        <v>claudio.goetz@tkb.ch</v>
      </c>
      <c r="B1284" s="4" t="str">
        <f>VLOOKUP(J1284,'Matching-Tabelle'!$A$1:$B$52,2,FALSE)</f>
        <v>Proj. Optima</v>
      </c>
      <c r="C1284" s="4">
        <v>0.5</v>
      </c>
      <c r="D1284" s="4" t="s">
        <v>1219</v>
      </c>
      <c r="E1284" s="5">
        <v>42425</v>
      </c>
      <c r="F1284" t="s">
        <v>873</v>
      </c>
      <c r="G1284" t="s">
        <v>874</v>
      </c>
      <c r="H1284" t="s">
        <v>875</v>
      </c>
      <c r="I1284" s="1"/>
      <c r="J1284">
        <v>211</v>
      </c>
      <c r="K1284" t="s">
        <v>79</v>
      </c>
      <c r="L1284" t="s">
        <v>80</v>
      </c>
      <c r="M1284">
        <v>990001</v>
      </c>
      <c r="N1284" t="s">
        <v>51</v>
      </c>
      <c r="O1284">
        <v>0.5</v>
      </c>
      <c r="Q1284">
        <v>0.5</v>
      </c>
      <c r="S1284" t="s">
        <v>1219</v>
      </c>
      <c r="AE1284">
        <v>12</v>
      </c>
      <c r="AF1284">
        <v>7.6</v>
      </c>
      <c r="AG1284">
        <v>5</v>
      </c>
      <c r="AH1284" t="s">
        <v>53</v>
      </c>
      <c r="AI1284" t="s">
        <v>54</v>
      </c>
      <c r="AJ1284">
        <v>2</v>
      </c>
      <c r="AK1284">
        <v>1</v>
      </c>
      <c r="AL1284">
        <v>1</v>
      </c>
      <c r="AM1284" t="s">
        <v>55</v>
      </c>
      <c r="AN1284" t="s">
        <v>56</v>
      </c>
      <c r="AP1284">
        <v>1</v>
      </c>
      <c r="AQ1284" t="s">
        <v>57</v>
      </c>
      <c r="AR1284">
        <v>0</v>
      </c>
      <c r="AW1284" t="s">
        <v>58</v>
      </c>
      <c r="AX1284">
        <v>0</v>
      </c>
      <c r="AY1284">
        <v>2</v>
      </c>
      <c r="AZ1284">
        <v>0.5</v>
      </c>
      <c r="BA1284">
        <v>0.5</v>
      </c>
      <c r="BB1284" t="s">
        <v>59</v>
      </c>
    </row>
    <row r="1285" spans="1:54" x14ac:dyDescent="0.2">
      <c r="A1285" s="4" t="str">
        <f>VLOOKUP(F1285,'Matching-Tabelle'!$A$57:$B$61,2,FALSE)</f>
        <v>claudio.goetz@tkb.ch</v>
      </c>
      <c r="B1285" s="4" t="str">
        <f>VLOOKUP(J1285,'Matching-Tabelle'!$A$1:$B$52,2,FALSE)</f>
        <v>WPI CTB</v>
      </c>
      <c r="C1285" s="4">
        <v>0.4</v>
      </c>
      <c r="D1285" s="4" t="s">
        <v>1220</v>
      </c>
      <c r="E1285" s="5">
        <v>42425</v>
      </c>
      <c r="F1285" t="s">
        <v>873</v>
      </c>
      <c r="G1285" t="s">
        <v>874</v>
      </c>
      <c r="H1285" t="s">
        <v>875</v>
      </c>
      <c r="I1285" s="1"/>
      <c r="J1285">
        <v>18</v>
      </c>
      <c r="K1285" t="s">
        <v>594</v>
      </c>
      <c r="L1285" t="s">
        <v>595</v>
      </c>
      <c r="M1285">
        <v>990001</v>
      </c>
      <c r="N1285" t="s">
        <v>51</v>
      </c>
      <c r="O1285">
        <v>0.4</v>
      </c>
      <c r="Q1285">
        <v>0.4</v>
      </c>
      <c r="S1285" t="s">
        <v>1220</v>
      </c>
      <c r="AE1285">
        <v>12</v>
      </c>
      <c r="AF1285">
        <v>7.6</v>
      </c>
      <c r="AG1285">
        <v>5</v>
      </c>
      <c r="AH1285" t="s">
        <v>53</v>
      </c>
      <c r="AI1285" t="s">
        <v>54</v>
      </c>
      <c r="AJ1285">
        <v>2</v>
      </c>
      <c r="AK1285">
        <v>1</v>
      </c>
      <c r="AL1285">
        <v>1</v>
      </c>
      <c r="AM1285" t="s">
        <v>55</v>
      </c>
      <c r="AN1285" t="s">
        <v>56</v>
      </c>
      <c r="AP1285">
        <v>1</v>
      </c>
      <c r="AQ1285" t="s">
        <v>57</v>
      </c>
      <c r="AR1285">
        <v>0</v>
      </c>
      <c r="AW1285" t="s">
        <v>58</v>
      </c>
      <c r="AX1285">
        <v>0</v>
      </c>
      <c r="AY1285">
        <v>2</v>
      </c>
      <c r="AZ1285">
        <v>0.4</v>
      </c>
      <c r="BA1285">
        <v>0.4</v>
      </c>
      <c r="BB1285" t="s">
        <v>59</v>
      </c>
    </row>
    <row r="1286" spans="1:54" x14ac:dyDescent="0.2">
      <c r="A1286" s="4" t="str">
        <f>VLOOKUP(F1286,'Matching-Tabelle'!$A$57:$B$61,2,FALSE)</f>
        <v>claudio.goetz@tkb.ch</v>
      </c>
      <c r="B1286" s="4" t="str">
        <f>VLOOKUP(J1286,'Matching-Tabelle'!$A$1:$B$52,2,FALSE)</f>
        <v>WPI Führung</v>
      </c>
      <c r="C1286" s="4">
        <v>1.6</v>
      </c>
      <c r="D1286" s="4" t="s">
        <v>1221</v>
      </c>
      <c r="E1286" s="5">
        <v>42425</v>
      </c>
      <c r="F1286" t="s">
        <v>873</v>
      </c>
      <c r="G1286" t="s">
        <v>874</v>
      </c>
      <c r="H1286" t="s">
        <v>875</v>
      </c>
      <c r="I1286" s="1"/>
      <c r="J1286">
        <v>26</v>
      </c>
      <c r="K1286" t="s">
        <v>130</v>
      </c>
      <c r="L1286" t="s">
        <v>131</v>
      </c>
      <c r="M1286">
        <v>990001</v>
      </c>
      <c r="N1286" t="s">
        <v>51</v>
      </c>
      <c r="O1286">
        <v>1.6</v>
      </c>
      <c r="Q1286">
        <v>1.6</v>
      </c>
      <c r="S1286" t="s">
        <v>1221</v>
      </c>
      <c r="AE1286">
        <v>12</v>
      </c>
      <c r="AF1286">
        <v>7.6</v>
      </c>
      <c r="AG1286">
        <v>5</v>
      </c>
      <c r="AH1286" t="s">
        <v>53</v>
      </c>
      <c r="AI1286" t="s">
        <v>54</v>
      </c>
      <c r="AJ1286">
        <v>2</v>
      </c>
      <c r="AK1286">
        <v>1</v>
      </c>
      <c r="AL1286">
        <v>1</v>
      </c>
      <c r="AM1286" t="s">
        <v>55</v>
      </c>
      <c r="AN1286" t="s">
        <v>56</v>
      </c>
      <c r="AP1286">
        <v>1</v>
      </c>
      <c r="AQ1286" t="s">
        <v>57</v>
      </c>
      <c r="AR1286">
        <v>0</v>
      </c>
      <c r="AW1286" t="s">
        <v>58</v>
      </c>
      <c r="AX1286">
        <v>0</v>
      </c>
      <c r="AY1286">
        <v>2</v>
      </c>
      <c r="AZ1286">
        <v>1.6</v>
      </c>
      <c r="BA1286">
        <v>1.6</v>
      </c>
      <c r="BB1286" t="s">
        <v>59</v>
      </c>
    </row>
    <row r="1287" spans="1:54" x14ac:dyDescent="0.2">
      <c r="A1287" s="4" t="str">
        <f>VLOOKUP(F1287,'Matching-Tabelle'!$A$57:$B$61,2,FALSE)</f>
        <v>claudio.goetz@tkb.ch</v>
      </c>
      <c r="B1287" s="4" t="str">
        <f>VLOOKUP(J1287,'Matching-Tabelle'!$A$1:$B$52,2,FALSE)</f>
        <v>WPI CTB</v>
      </c>
      <c r="C1287" s="4">
        <v>0.9</v>
      </c>
      <c r="D1287" s="4" t="s">
        <v>1222</v>
      </c>
      <c r="E1287" s="5">
        <v>42425</v>
      </c>
      <c r="F1287" t="s">
        <v>873</v>
      </c>
      <c r="G1287" t="s">
        <v>874</v>
      </c>
      <c r="H1287" t="s">
        <v>875</v>
      </c>
      <c r="I1287" s="1"/>
      <c r="J1287">
        <v>18</v>
      </c>
      <c r="K1287" t="s">
        <v>594</v>
      </c>
      <c r="L1287" t="s">
        <v>595</v>
      </c>
      <c r="M1287">
        <v>990001</v>
      </c>
      <c r="N1287" t="s">
        <v>51</v>
      </c>
      <c r="O1287">
        <v>0.9</v>
      </c>
      <c r="Q1287">
        <v>0.9</v>
      </c>
      <c r="S1287" t="s">
        <v>1222</v>
      </c>
      <c r="AE1287">
        <v>12</v>
      </c>
      <c r="AF1287">
        <v>7.6</v>
      </c>
      <c r="AG1287">
        <v>5</v>
      </c>
      <c r="AH1287" t="s">
        <v>53</v>
      </c>
      <c r="AI1287" t="s">
        <v>54</v>
      </c>
      <c r="AJ1287">
        <v>2</v>
      </c>
      <c r="AK1287">
        <v>1</v>
      </c>
      <c r="AL1287">
        <v>1</v>
      </c>
      <c r="AM1287" t="s">
        <v>55</v>
      </c>
      <c r="AN1287" t="s">
        <v>56</v>
      </c>
      <c r="AP1287">
        <v>1</v>
      </c>
      <c r="AQ1287" t="s">
        <v>57</v>
      </c>
      <c r="AR1287">
        <v>0</v>
      </c>
      <c r="AW1287" t="s">
        <v>58</v>
      </c>
      <c r="AX1287">
        <v>0</v>
      </c>
      <c r="AY1287">
        <v>2</v>
      </c>
      <c r="AZ1287">
        <v>0.9</v>
      </c>
      <c r="BA1287">
        <v>0.9</v>
      </c>
      <c r="BB1287" t="s">
        <v>59</v>
      </c>
    </row>
    <row r="1288" spans="1:54" x14ac:dyDescent="0.2">
      <c r="A1288" s="4" t="str">
        <f>VLOOKUP(F1288,'Matching-Tabelle'!$A$57:$B$61,2,FALSE)</f>
        <v>claudio.goetz@tkb.ch</v>
      </c>
      <c r="B1288" s="4" t="str">
        <f>VLOOKUP(J1288,'Matching-Tabelle'!$A$1:$B$52,2,FALSE)</f>
        <v>WPI CTB</v>
      </c>
      <c r="C1288" s="4">
        <v>1.9</v>
      </c>
      <c r="D1288" s="4" t="s">
        <v>1223</v>
      </c>
      <c r="E1288" s="5">
        <v>42425</v>
      </c>
      <c r="F1288" t="s">
        <v>873</v>
      </c>
      <c r="G1288" t="s">
        <v>874</v>
      </c>
      <c r="H1288" t="s">
        <v>875</v>
      </c>
      <c r="I1288" s="1"/>
      <c r="J1288">
        <v>927</v>
      </c>
      <c r="K1288" t="s">
        <v>99</v>
      </c>
      <c r="L1288" t="s">
        <v>100</v>
      </c>
      <c r="M1288">
        <v>990001</v>
      </c>
      <c r="N1288" t="s">
        <v>51</v>
      </c>
      <c r="O1288">
        <v>1.9</v>
      </c>
      <c r="Q1288">
        <v>1.9</v>
      </c>
      <c r="S1288" t="s">
        <v>1223</v>
      </c>
      <c r="AE1288">
        <v>12</v>
      </c>
      <c r="AF1288">
        <v>7.6</v>
      </c>
      <c r="AG1288">
        <v>5</v>
      </c>
      <c r="AH1288" t="s">
        <v>53</v>
      </c>
      <c r="AI1288" t="s">
        <v>54</v>
      </c>
      <c r="AJ1288">
        <v>2</v>
      </c>
      <c r="AK1288">
        <v>1</v>
      </c>
      <c r="AL1288">
        <v>1</v>
      </c>
      <c r="AM1288" t="s">
        <v>55</v>
      </c>
      <c r="AN1288" t="s">
        <v>56</v>
      </c>
      <c r="AP1288">
        <v>1</v>
      </c>
      <c r="AQ1288" t="s">
        <v>57</v>
      </c>
      <c r="AR1288">
        <v>0</v>
      </c>
      <c r="AW1288" t="s">
        <v>58</v>
      </c>
      <c r="AX1288">
        <v>0</v>
      </c>
      <c r="AY1288">
        <v>2</v>
      </c>
      <c r="AZ1288">
        <v>1.9</v>
      </c>
      <c r="BA1288">
        <v>1.9</v>
      </c>
      <c r="BB1288" t="s">
        <v>59</v>
      </c>
    </row>
    <row r="1289" spans="1:54" x14ac:dyDescent="0.2">
      <c r="A1289" s="4" t="str">
        <f>VLOOKUP(F1289,'Matching-Tabelle'!$A$57:$B$61,2,FALSE)</f>
        <v>claudio.goetz@tkb.ch</v>
      </c>
      <c r="B1289" s="4" t="str">
        <f>VLOOKUP(J1289,'Matching-Tabelle'!$A$1:$B$52,2,FALSE)</f>
        <v>WPI CTB</v>
      </c>
      <c r="C1289" s="4">
        <v>0.3</v>
      </c>
      <c r="D1289" s="4" t="s">
        <v>1211</v>
      </c>
      <c r="E1289" s="5">
        <v>42426</v>
      </c>
      <c r="F1289" t="s">
        <v>873</v>
      </c>
      <c r="G1289" t="s">
        <v>874</v>
      </c>
      <c r="H1289" t="s">
        <v>875</v>
      </c>
      <c r="I1289" s="1"/>
      <c r="J1289">
        <v>919</v>
      </c>
      <c r="K1289" t="s">
        <v>66</v>
      </c>
      <c r="L1289" t="s">
        <v>67</v>
      </c>
      <c r="M1289">
        <v>990001</v>
      </c>
      <c r="N1289" t="s">
        <v>51</v>
      </c>
      <c r="O1289">
        <v>0.3</v>
      </c>
      <c r="Q1289">
        <v>0.3</v>
      </c>
      <c r="S1289" t="s">
        <v>1211</v>
      </c>
      <c r="AE1289">
        <v>12</v>
      </c>
      <c r="AF1289">
        <v>7.6</v>
      </c>
      <c r="AG1289">
        <v>5</v>
      </c>
      <c r="AH1289" t="s">
        <v>53</v>
      </c>
      <c r="AI1289" t="s">
        <v>54</v>
      </c>
      <c r="AJ1289">
        <v>2</v>
      </c>
      <c r="AK1289">
        <v>1</v>
      </c>
      <c r="AL1289">
        <v>1</v>
      </c>
      <c r="AM1289" t="s">
        <v>55</v>
      </c>
      <c r="AN1289" t="s">
        <v>56</v>
      </c>
      <c r="AP1289">
        <v>1</v>
      </c>
      <c r="AQ1289" t="s">
        <v>57</v>
      </c>
      <c r="AR1289">
        <v>0</v>
      </c>
      <c r="AW1289" t="s">
        <v>58</v>
      </c>
      <c r="AX1289">
        <v>0</v>
      </c>
      <c r="AY1289">
        <v>2</v>
      </c>
      <c r="AZ1289">
        <v>0.3</v>
      </c>
      <c r="BA1289">
        <v>0.3</v>
      </c>
      <c r="BB1289" t="s">
        <v>59</v>
      </c>
    </row>
    <row r="1290" spans="1:54" x14ac:dyDescent="0.2">
      <c r="A1290" s="4" t="str">
        <f>VLOOKUP(F1290,'Matching-Tabelle'!$A$57:$B$61,2,FALSE)</f>
        <v>claudio.goetz@tkb.ch</v>
      </c>
      <c r="B1290" s="4" t="str">
        <f>VLOOKUP(J1290,'Matching-Tabelle'!$A$1:$B$52,2,FALSE)</f>
        <v>WPI CTB</v>
      </c>
      <c r="C1290" s="4">
        <v>0.2</v>
      </c>
      <c r="D1290" s="4" t="s">
        <v>1212</v>
      </c>
      <c r="E1290" s="5">
        <v>42426</v>
      </c>
      <c r="F1290" t="s">
        <v>873</v>
      </c>
      <c r="G1290" t="s">
        <v>874</v>
      </c>
      <c r="H1290" t="s">
        <v>875</v>
      </c>
      <c r="I1290" s="1"/>
      <c r="J1290">
        <v>922</v>
      </c>
      <c r="K1290" t="s">
        <v>134</v>
      </c>
      <c r="L1290" t="s">
        <v>135</v>
      </c>
      <c r="M1290">
        <v>990001</v>
      </c>
      <c r="N1290" t="s">
        <v>51</v>
      </c>
      <c r="O1290">
        <v>0.2</v>
      </c>
      <c r="Q1290">
        <v>0.2</v>
      </c>
      <c r="S1290" t="s">
        <v>1212</v>
      </c>
      <c r="AE1290">
        <v>12</v>
      </c>
      <c r="AF1290">
        <v>7.6</v>
      </c>
      <c r="AG1290">
        <v>5</v>
      </c>
      <c r="AH1290" t="s">
        <v>53</v>
      </c>
      <c r="AI1290" t="s">
        <v>54</v>
      </c>
      <c r="AJ1290">
        <v>2</v>
      </c>
      <c r="AK1290">
        <v>1</v>
      </c>
      <c r="AL1290">
        <v>1</v>
      </c>
      <c r="AM1290" t="s">
        <v>55</v>
      </c>
      <c r="AN1290" t="s">
        <v>56</v>
      </c>
      <c r="AP1290">
        <v>1</v>
      </c>
      <c r="AQ1290" t="s">
        <v>57</v>
      </c>
      <c r="AR1290">
        <v>0</v>
      </c>
      <c r="AW1290" t="s">
        <v>58</v>
      </c>
      <c r="AX1290">
        <v>0</v>
      </c>
      <c r="AY1290">
        <v>2</v>
      </c>
      <c r="AZ1290">
        <v>0.2</v>
      </c>
      <c r="BA1290">
        <v>0.2</v>
      </c>
      <c r="BB1290" t="s">
        <v>59</v>
      </c>
    </row>
    <row r="1291" spans="1:54" x14ac:dyDescent="0.2">
      <c r="A1291" s="4" t="str">
        <f>VLOOKUP(F1291,'Matching-Tabelle'!$A$57:$B$61,2,FALSE)</f>
        <v>claudio.goetz@tkb.ch</v>
      </c>
      <c r="B1291" s="4" t="str">
        <f>VLOOKUP(J1291,'Matching-Tabelle'!$A$1:$B$52,2,FALSE)</f>
        <v>Proj. Optima</v>
      </c>
      <c r="C1291" s="4">
        <v>1.5</v>
      </c>
      <c r="D1291" s="4" t="s">
        <v>1224</v>
      </c>
      <c r="E1291" s="5">
        <v>42426</v>
      </c>
      <c r="F1291" t="s">
        <v>873</v>
      </c>
      <c r="G1291" t="s">
        <v>874</v>
      </c>
      <c r="H1291" t="s">
        <v>875</v>
      </c>
      <c r="I1291" s="1"/>
      <c r="J1291">
        <v>211</v>
      </c>
      <c r="K1291" t="s">
        <v>79</v>
      </c>
      <c r="L1291" t="s">
        <v>80</v>
      </c>
      <c r="M1291">
        <v>990001</v>
      </c>
      <c r="N1291" t="s">
        <v>51</v>
      </c>
      <c r="O1291">
        <v>1.5</v>
      </c>
      <c r="Q1291">
        <v>1.5</v>
      </c>
      <c r="S1291" t="s">
        <v>1224</v>
      </c>
      <c r="AE1291">
        <v>12</v>
      </c>
      <c r="AF1291">
        <v>7.6</v>
      </c>
      <c r="AG1291">
        <v>5</v>
      </c>
      <c r="AH1291" t="s">
        <v>53</v>
      </c>
      <c r="AI1291" t="s">
        <v>54</v>
      </c>
      <c r="AJ1291">
        <v>2</v>
      </c>
      <c r="AK1291">
        <v>1</v>
      </c>
      <c r="AL1291">
        <v>1</v>
      </c>
      <c r="AM1291" t="s">
        <v>55</v>
      </c>
      <c r="AN1291" t="s">
        <v>56</v>
      </c>
      <c r="AP1291">
        <v>1</v>
      </c>
      <c r="AQ1291" t="s">
        <v>57</v>
      </c>
      <c r="AR1291">
        <v>0</v>
      </c>
      <c r="AW1291" t="s">
        <v>58</v>
      </c>
      <c r="AX1291">
        <v>0</v>
      </c>
      <c r="AY1291">
        <v>2</v>
      </c>
      <c r="AZ1291">
        <v>1.5</v>
      </c>
      <c r="BA1291">
        <v>1.5</v>
      </c>
      <c r="BB1291" t="s">
        <v>59</v>
      </c>
    </row>
    <row r="1292" spans="1:54" x14ac:dyDescent="0.2">
      <c r="A1292" s="4" t="str">
        <f>VLOOKUP(F1292,'Matching-Tabelle'!$A$57:$B$61,2,FALSE)</f>
        <v>claudio.goetz@tkb.ch</v>
      </c>
      <c r="B1292" s="4" t="str">
        <f>VLOOKUP(J1292,'Matching-Tabelle'!$A$1:$B$52,2,FALSE)</f>
        <v>WPI CTB</v>
      </c>
      <c r="C1292" s="4">
        <v>0.2</v>
      </c>
      <c r="D1292" s="4" t="s">
        <v>1214</v>
      </c>
      <c r="E1292" s="5">
        <v>42426</v>
      </c>
      <c r="F1292" t="s">
        <v>873</v>
      </c>
      <c r="G1292" t="s">
        <v>874</v>
      </c>
      <c r="H1292" t="s">
        <v>875</v>
      </c>
      <c r="I1292" s="1"/>
      <c r="J1292">
        <v>922</v>
      </c>
      <c r="K1292" t="s">
        <v>134</v>
      </c>
      <c r="L1292" t="s">
        <v>135</v>
      </c>
      <c r="M1292">
        <v>990001</v>
      </c>
      <c r="N1292" t="s">
        <v>51</v>
      </c>
      <c r="O1292">
        <v>0.2</v>
      </c>
      <c r="Q1292">
        <v>0.2</v>
      </c>
      <c r="S1292" t="s">
        <v>1214</v>
      </c>
      <c r="AE1292">
        <v>12</v>
      </c>
      <c r="AF1292">
        <v>7.6</v>
      </c>
      <c r="AG1292">
        <v>5</v>
      </c>
      <c r="AH1292" t="s">
        <v>53</v>
      </c>
      <c r="AI1292" t="s">
        <v>54</v>
      </c>
      <c r="AJ1292">
        <v>2</v>
      </c>
      <c r="AK1292">
        <v>1</v>
      </c>
      <c r="AL1292">
        <v>1</v>
      </c>
      <c r="AM1292" t="s">
        <v>55</v>
      </c>
      <c r="AN1292" t="s">
        <v>56</v>
      </c>
      <c r="AP1292">
        <v>1</v>
      </c>
      <c r="AQ1292" t="s">
        <v>57</v>
      </c>
      <c r="AR1292">
        <v>0</v>
      </c>
      <c r="AW1292" t="s">
        <v>58</v>
      </c>
      <c r="AX1292">
        <v>0</v>
      </c>
      <c r="AY1292">
        <v>2</v>
      </c>
      <c r="AZ1292">
        <v>0.2</v>
      </c>
      <c r="BA1292">
        <v>0.2</v>
      </c>
      <c r="BB1292" t="s">
        <v>59</v>
      </c>
    </row>
    <row r="1293" spans="1:54" x14ac:dyDescent="0.2">
      <c r="A1293" s="4" t="str">
        <f>VLOOKUP(F1293,'Matching-Tabelle'!$A$57:$B$61,2,FALSE)</f>
        <v>claudio.goetz@tkb.ch</v>
      </c>
      <c r="B1293" s="4" t="str">
        <f>VLOOKUP(J1293,'Matching-Tabelle'!$A$1:$B$52,2,FALSE)</f>
        <v>WPI CTB</v>
      </c>
      <c r="C1293" s="4">
        <v>0.3</v>
      </c>
      <c r="D1293" s="4" t="s">
        <v>1215</v>
      </c>
      <c r="E1293" s="5">
        <v>42426</v>
      </c>
      <c r="F1293" t="s">
        <v>873</v>
      </c>
      <c r="G1293" t="s">
        <v>874</v>
      </c>
      <c r="H1293" t="s">
        <v>875</v>
      </c>
      <c r="I1293" s="1"/>
      <c r="J1293">
        <v>927</v>
      </c>
      <c r="K1293" t="s">
        <v>99</v>
      </c>
      <c r="L1293" t="s">
        <v>100</v>
      </c>
      <c r="M1293">
        <v>990001</v>
      </c>
      <c r="N1293" t="s">
        <v>51</v>
      </c>
      <c r="O1293">
        <v>0.3</v>
      </c>
      <c r="Q1293">
        <v>0.3</v>
      </c>
      <c r="S1293" t="s">
        <v>1215</v>
      </c>
      <c r="AE1293">
        <v>12</v>
      </c>
      <c r="AF1293">
        <v>7.6</v>
      </c>
      <c r="AG1293">
        <v>5</v>
      </c>
      <c r="AH1293" t="s">
        <v>53</v>
      </c>
      <c r="AI1293" t="s">
        <v>54</v>
      </c>
      <c r="AJ1293">
        <v>2</v>
      </c>
      <c r="AK1293">
        <v>1</v>
      </c>
      <c r="AL1293">
        <v>1</v>
      </c>
      <c r="AM1293" t="s">
        <v>55</v>
      </c>
      <c r="AN1293" t="s">
        <v>56</v>
      </c>
      <c r="AP1293">
        <v>1</v>
      </c>
      <c r="AQ1293" t="s">
        <v>57</v>
      </c>
      <c r="AR1293">
        <v>0</v>
      </c>
      <c r="AW1293" t="s">
        <v>58</v>
      </c>
      <c r="AX1293">
        <v>0</v>
      </c>
      <c r="AY1293">
        <v>2</v>
      </c>
      <c r="AZ1293">
        <v>0.3</v>
      </c>
      <c r="BA1293">
        <v>0.3</v>
      </c>
      <c r="BB1293" t="s">
        <v>59</v>
      </c>
    </row>
    <row r="1294" spans="1:54" x14ac:dyDescent="0.2">
      <c r="A1294" s="4" t="str">
        <f>VLOOKUP(F1294,'Matching-Tabelle'!$A$57:$B$61,2,FALSE)</f>
        <v>claudio.goetz@tkb.ch</v>
      </c>
      <c r="B1294" s="4" t="str">
        <f>VLOOKUP(J1294,'Matching-Tabelle'!$A$1:$B$52,2,FALSE)</f>
        <v>WPI RTB</v>
      </c>
      <c r="C1294" s="4">
        <v>0.3</v>
      </c>
      <c r="D1294" s="4" t="s">
        <v>1225</v>
      </c>
      <c r="E1294" s="5">
        <v>42426</v>
      </c>
      <c r="F1294" t="s">
        <v>873</v>
      </c>
      <c r="G1294" t="s">
        <v>874</v>
      </c>
      <c r="H1294" t="s">
        <v>875</v>
      </c>
      <c r="I1294" s="1"/>
      <c r="J1294">
        <v>22</v>
      </c>
      <c r="K1294" t="s">
        <v>88</v>
      </c>
      <c r="L1294" t="s">
        <v>89</v>
      </c>
      <c r="M1294">
        <v>990001</v>
      </c>
      <c r="N1294" t="s">
        <v>51</v>
      </c>
      <c r="O1294">
        <v>0.3</v>
      </c>
      <c r="Q1294">
        <v>0.3</v>
      </c>
      <c r="S1294" t="s">
        <v>1225</v>
      </c>
      <c r="AE1294">
        <v>12</v>
      </c>
      <c r="AF1294">
        <v>7.6</v>
      </c>
      <c r="AG1294">
        <v>5</v>
      </c>
      <c r="AH1294" t="s">
        <v>53</v>
      </c>
      <c r="AI1294" t="s">
        <v>54</v>
      </c>
      <c r="AJ1294">
        <v>2</v>
      </c>
      <c r="AK1294">
        <v>1</v>
      </c>
      <c r="AL1294">
        <v>1</v>
      </c>
      <c r="AM1294" t="s">
        <v>55</v>
      </c>
      <c r="AN1294" t="s">
        <v>56</v>
      </c>
      <c r="AP1294">
        <v>1</v>
      </c>
      <c r="AQ1294" t="s">
        <v>57</v>
      </c>
      <c r="AR1294">
        <v>0</v>
      </c>
      <c r="AW1294" t="s">
        <v>58</v>
      </c>
      <c r="AX1294">
        <v>0</v>
      </c>
      <c r="AY1294">
        <v>2</v>
      </c>
      <c r="AZ1294">
        <v>0.3</v>
      </c>
      <c r="BA1294">
        <v>0.3</v>
      </c>
      <c r="BB1294" t="s">
        <v>59</v>
      </c>
    </row>
    <row r="1295" spans="1:54" x14ac:dyDescent="0.2">
      <c r="A1295" s="4" t="str">
        <f>VLOOKUP(F1295,'Matching-Tabelle'!$A$57:$B$61,2,FALSE)</f>
        <v>claudio.goetz@tkb.ch</v>
      </c>
      <c r="B1295" s="4" t="str">
        <f>VLOOKUP(J1295,'Matching-Tabelle'!$A$1:$B$52,2,FALSE)</f>
        <v>WPI CTB</v>
      </c>
      <c r="C1295" s="4">
        <v>0.2</v>
      </c>
      <c r="D1295" s="4" t="s">
        <v>1217</v>
      </c>
      <c r="E1295" s="5">
        <v>42426</v>
      </c>
      <c r="F1295" t="s">
        <v>873</v>
      </c>
      <c r="G1295" t="s">
        <v>874</v>
      </c>
      <c r="H1295" t="s">
        <v>875</v>
      </c>
      <c r="I1295" s="1"/>
      <c r="J1295">
        <v>927</v>
      </c>
      <c r="K1295" t="s">
        <v>99</v>
      </c>
      <c r="L1295" t="s">
        <v>100</v>
      </c>
      <c r="M1295">
        <v>990001</v>
      </c>
      <c r="N1295" t="s">
        <v>51</v>
      </c>
      <c r="O1295">
        <v>0.2</v>
      </c>
      <c r="Q1295">
        <v>0.2</v>
      </c>
      <c r="S1295" t="s">
        <v>1217</v>
      </c>
      <c r="AE1295">
        <v>12</v>
      </c>
      <c r="AF1295">
        <v>7.6</v>
      </c>
      <c r="AG1295">
        <v>5</v>
      </c>
      <c r="AH1295" t="s">
        <v>53</v>
      </c>
      <c r="AI1295" t="s">
        <v>54</v>
      </c>
      <c r="AJ1295">
        <v>2</v>
      </c>
      <c r="AK1295">
        <v>1</v>
      </c>
      <c r="AL1295">
        <v>1</v>
      </c>
      <c r="AM1295" t="s">
        <v>55</v>
      </c>
      <c r="AN1295" t="s">
        <v>56</v>
      </c>
      <c r="AP1295">
        <v>1</v>
      </c>
      <c r="AQ1295" t="s">
        <v>57</v>
      </c>
      <c r="AR1295">
        <v>0</v>
      </c>
      <c r="AW1295" t="s">
        <v>58</v>
      </c>
      <c r="AX1295">
        <v>0</v>
      </c>
      <c r="AY1295">
        <v>2</v>
      </c>
      <c r="AZ1295">
        <v>0.2</v>
      </c>
      <c r="BA1295">
        <v>0.2</v>
      </c>
      <c r="BB1295" t="s">
        <v>59</v>
      </c>
    </row>
    <row r="1296" spans="1:54" x14ac:dyDescent="0.2">
      <c r="A1296" s="4" t="str">
        <f>VLOOKUP(F1296,'Matching-Tabelle'!$A$57:$B$61,2,FALSE)</f>
        <v>claudio.goetz@tkb.ch</v>
      </c>
      <c r="B1296" s="4" t="str">
        <f>VLOOKUP(J1296,'Matching-Tabelle'!$A$1:$B$52,2,FALSE)</f>
        <v>WPI CTB</v>
      </c>
      <c r="C1296" s="4">
        <v>0.5</v>
      </c>
      <c r="D1296" s="4" t="s">
        <v>1226</v>
      </c>
      <c r="E1296" s="5">
        <v>42426</v>
      </c>
      <c r="F1296" t="s">
        <v>873</v>
      </c>
      <c r="G1296" t="s">
        <v>874</v>
      </c>
      <c r="H1296" t="s">
        <v>875</v>
      </c>
      <c r="I1296" s="1"/>
      <c r="J1296">
        <v>18</v>
      </c>
      <c r="K1296" t="s">
        <v>594</v>
      </c>
      <c r="L1296" t="s">
        <v>595</v>
      </c>
      <c r="M1296">
        <v>990001</v>
      </c>
      <c r="N1296" t="s">
        <v>51</v>
      </c>
      <c r="O1296">
        <v>0.5</v>
      </c>
      <c r="Q1296">
        <v>0.5</v>
      </c>
      <c r="S1296" t="s">
        <v>1226</v>
      </c>
      <c r="AE1296">
        <v>12</v>
      </c>
      <c r="AF1296">
        <v>7.6</v>
      </c>
      <c r="AG1296">
        <v>5</v>
      </c>
      <c r="AH1296" t="s">
        <v>53</v>
      </c>
      <c r="AI1296" t="s">
        <v>54</v>
      </c>
      <c r="AJ1296">
        <v>2</v>
      </c>
      <c r="AK1296">
        <v>1</v>
      </c>
      <c r="AL1296">
        <v>1</v>
      </c>
      <c r="AM1296" t="s">
        <v>55</v>
      </c>
      <c r="AN1296" t="s">
        <v>56</v>
      </c>
      <c r="AP1296">
        <v>1</v>
      </c>
      <c r="AQ1296" t="s">
        <v>57</v>
      </c>
      <c r="AR1296">
        <v>0</v>
      </c>
      <c r="AW1296" t="s">
        <v>58</v>
      </c>
      <c r="AX1296">
        <v>0</v>
      </c>
      <c r="AY1296">
        <v>2</v>
      </c>
      <c r="AZ1296">
        <v>0.5</v>
      </c>
      <c r="BA1296">
        <v>0.5</v>
      </c>
      <c r="BB1296" t="s">
        <v>59</v>
      </c>
    </row>
    <row r="1297" spans="1:54" x14ac:dyDescent="0.2">
      <c r="A1297" s="4" t="str">
        <f>VLOOKUP(F1297,'Matching-Tabelle'!$A$57:$B$61,2,FALSE)</f>
        <v>claudio.goetz@tkb.ch</v>
      </c>
      <c r="B1297" s="4" t="str">
        <f>VLOOKUP(J1297,'Matching-Tabelle'!$A$1:$B$52,2,FALSE)</f>
        <v>Proj. Optima</v>
      </c>
      <c r="C1297" s="4">
        <v>0.5</v>
      </c>
      <c r="D1297" s="4" t="s">
        <v>1219</v>
      </c>
      <c r="E1297" s="5">
        <v>42426</v>
      </c>
      <c r="F1297" t="s">
        <v>873</v>
      </c>
      <c r="G1297" t="s">
        <v>874</v>
      </c>
      <c r="H1297" t="s">
        <v>875</v>
      </c>
      <c r="I1297" s="1"/>
      <c r="J1297">
        <v>211</v>
      </c>
      <c r="K1297" t="s">
        <v>79</v>
      </c>
      <c r="L1297" t="s">
        <v>80</v>
      </c>
      <c r="M1297">
        <v>990001</v>
      </c>
      <c r="N1297" t="s">
        <v>51</v>
      </c>
      <c r="O1297">
        <v>0.5</v>
      </c>
      <c r="Q1297">
        <v>0.5</v>
      </c>
      <c r="S1297" t="s">
        <v>1219</v>
      </c>
      <c r="AE1297">
        <v>12</v>
      </c>
      <c r="AF1297">
        <v>7.6</v>
      </c>
      <c r="AG1297">
        <v>5</v>
      </c>
      <c r="AH1297" t="s">
        <v>53</v>
      </c>
      <c r="AI1297" t="s">
        <v>54</v>
      </c>
      <c r="AJ1297">
        <v>2</v>
      </c>
      <c r="AK1297">
        <v>1</v>
      </c>
      <c r="AL1297">
        <v>1</v>
      </c>
      <c r="AM1297" t="s">
        <v>55</v>
      </c>
      <c r="AN1297" t="s">
        <v>56</v>
      </c>
      <c r="AP1297">
        <v>1</v>
      </c>
      <c r="AQ1297" t="s">
        <v>57</v>
      </c>
      <c r="AR1297">
        <v>0</v>
      </c>
      <c r="AW1297" t="s">
        <v>58</v>
      </c>
      <c r="AX1297">
        <v>0</v>
      </c>
      <c r="AY1297">
        <v>2</v>
      </c>
      <c r="AZ1297">
        <v>0.5</v>
      </c>
      <c r="BA1297">
        <v>0.5</v>
      </c>
      <c r="BB1297" t="s">
        <v>59</v>
      </c>
    </row>
    <row r="1298" spans="1:54" x14ac:dyDescent="0.2">
      <c r="A1298" s="4" t="str">
        <f>VLOOKUP(F1298,'Matching-Tabelle'!$A$57:$B$61,2,FALSE)</f>
        <v>claudio.goetz@tkb.ch</v>
      </c>
      <c r="B1298" s="4" t="str">
        <f>VLOOKUP(J1298,'Matching-Tabelle'!$A$1:$B$52,2,FALSE)</f>
        <v>WPI CTB</v>
      </c>
      <c r="C1298" s="4">
        <v>0.4</v>
      </c>
      <c r="D1298" s="4" t="s">
        <v>1220</v>
      </c>
      <c r="E1298" s="5">
        <v>42426</v>
      </c>
      <c r="F1298" t="s">
        <v>873</v>
      </c>
      <c r="G1298" t="s">
        <v>874</v>
      </c>
      <c r="H1298" t="s">
        <v>875</v>
      </c>
      <c r="I1298" s="1"/>
      <c r="J1298">
        <v>18</v>
      </c>
      <c r="K1298" t="s">
        <v>594</v>
      </c>
      <c r="L1298" t="s">
        <v>595</v>
      </c>
      <c r="M1298">
        <v>990001</v>
      </c>
      <c r="N1298" t="s">
        <v>51</v>
      </c>
      <c r="O1298">
        <v>0.4</v>
      </c>
      <c r="Q1298">
        <v>0.4</v>
      </c>
      <c r="S1298" t="s">
        <v>1220</v>
      </c>
      <c r="AE1298">
        <v>12</v>
      </c>
      <c r="AF1298">
        <v>7.6</v>
      </c>
      <c r="AG1298">
        <v>5</v>
      </c>
      <c r="AH1298" t="s">
        <v>53</v>
      </c>
      <c r="AI1298" t="s">
        <v>54</v>
      </c>
      <c r="AJ1298">
        <v>2</v>
      </c>
      <c r="AK1298">
        <v>1</v>
      </c>
      <c r="AL1298">
        <v>1</v>
      </c>
      <c r="AM1298" t="s">
        <v>55</v>
      </c>
      <c r="AN1298" t="s">
        <v>56</v>
      </c>
      <c r="AP1298">
        <v>1</v>
      </c>
      <c r="AQ1298" t="s">
        <v>57</v>
      </c>
      <c r="AR1298">
        <v>0</v>
      </c>
      <c r="AW1298" t="s">
        <v>58</v>
      </c>
      <c r="AX1298">
        <v>0</v>
      </c>
      <c r="AY1298">
        <v>2</v>
      </c>
      <c r="AZ1298">
        <v>0.4</v>
      </c>
      <c r="BA1298">
        <v>0.4</v>
      </c>
      <c r="BB1298" t="s">
        <v>59</v>
      </c>
    </row>
    <row r="1299" spans="1:54" x14ac:dyDescent="0.2">
      <c r="A1299" s="4" t="str">
        <f>VLOOKUP(F1299,'Matching-Tabelle'!$A$57:$B$61,2,FALSE)</f>
        <v>claudio.goetz@tkb.ch</v>
      </c>
      <c r="B1299" s="4" t="str">
        <f>VLOOKUP(J1299,'Matching-Tabelle'!$A$1:$B$52,2,FALSE)</f>
        <v>WPI Führung</v>
      </c>
      <c r="C1299" s="4">
        <v>1.6</v>
      </c>
      <c r="D1299" s="4" t="s">
        <v>1227</v>
      </c>
      <c r="E1299" s="5">
        <v>42426</v>
      </c>
      <c r="F1299" t="s">
        <v>873</v>
      </c>
      <c r="G1299" t="s">
        <v>874</v>
      </c>
      <c r="H1299" t="s">
        <v>875</v>
      </c>
      <c r="I1299" s="1"/>
      <c r="J1299">
        <v>26</v>
      </c>
      <c r="K1299" t="s">
        <v>130</v>
      </c>
      <c r="L1299" t="s">
        <v>131</v>
      </c>
      <c r="M1299">
        <v>990001</v>
      </c>
      <c r="N1299" t="s">
        <v>51</v>
      </c>
      <c r="O1299">
        <v>1.6</v>
      </c>
      <c r="Q1299">
        <v>1.6</v>
      </c>
      <c r="S1299" t="s">
        <v>1227</v>
      </c>
      <c r="AE1299">
        <v>12</v>
      </c>
      <c r="AF1299">
        <v>7.6</v>
      </c>
      <c r="AG1299">
        <v>5</v>
      </c>
      <c r="AH1299" t="s">
        <v>53</v>
      </c>
      <c r="AI1299" t="s">
        <v>54</v>
      </c>
      <c r="AJ1299">
        <v>2</v>
      </c>
      <c r="AK1299">
        <v>1</v>
      </c>
      <c r="AL1299">
        <v>1</v>
      </c>
      <c r="AM1299" t="s">
        <v>55</v>
      </c>
      <c r="AN1299" t="s">
        <v>56</v>
      </c>
      <c r="AP1299">
        <v>1</v>
      </c>
      <c r="AQ1299" t="s">
        <v>57</v>
      </c>
      <c r="AR1299">
        <v>0</v>
      </c>
      <c r="AW1299" t="s">
        <v>58</v>
      </c>
      <c r="AX1299">
        <v>0</v>
      </c>
      <c r="AY1299">
        <v>2</v>
      </c>
      <c r="AZ1299">
        <v>1.6</v>
      </c>
      <c r="BA1299">
        <v>1.6</v>
      </c>
      <c r="BB1299" t="s">
        <v>59</v>
      </c>
    </row>
    <row r="1300" spans="1:54" x14ac:dyDescent="0.2">
      <c r="A1300" s="4" t="str">
        <f>VLOOKUP(F1300,'Matching-Tabelle'!$A$57:$B$61,2,FALSE)</f>
        <v>claudio.goetz@tkb.ch</v>
      </c>
      <c r="B1300" s="4" t="str">
        <f>VLOOKUP(J1300,'Matching-Tabelle'!$A$1:$B$52,2,FALSE)</f>
        <v>WPI CTB</v>
      </c>
      <c r="C1300" s="4">
        <v>0.9</v>
      </c>
      <c r="D1300" s="4" t="s">
        <v>1228</v>
      </c>
      <c r="E1300" s="5">
        <v>42426</v>
      </c>
      <c r="F1300" t="s">
        <v>873</v>
      </c>
      <c r="G1300" t="s">
        <v>874</v>
      </c>
      <c r="H1300" t="s">
        <v>875</v>
      </c>
      <c r="I1300" s="1"/>
      <c r="J1300">
        <v>18</v>
      </c>
      <c r="K1300" t="s">
        <v>594</v>
      </c>
      <c r="L1300" t="s">
        <v>595</v>
      </c>
      <c r="M1300">
        <v>990001</v>
      </c>
      <c r="N1300" t="s">
        <v>51</v>
      </c>
      <c r="O1300">
        <v>0.9</v>
      </c>
      <c r="Q1300">
        <v>0.9</v>
      </c>
      <c r="S1300" t="s">
        <v>1228</v>
      </c>
      <c r="AE1300">
        <v>12</v>
      </c>
      <c r="AF1300">
        <v>7.6</v>
      </c>
      <c r="AG1300">
        <v>5</v>
      </c>
      <c r="AH1300" t="s">
        <v>53</v>
      </c>
      <c r="AI1300" t="s">
        <v>54</v>
      </c>
      <c r="AJ1300">
        <v>2</v>
      </c>
      <c r="AK1300">
        <v>1</v>
      </c>
      <c r="AL1300">
        <v>1</v>
      </c>
      <c r="AM1300" t="s">
        <v>55</v>
      </c>
      <c r="AN1300" t="s">
        <v>56</v>
      </c>
      <c r="AP1300">
        <v>1</v>
      </c>
      <c r="AQ1300" t="s">
        <v>57</v>
      </c>
      <c r="AR1300">
        <v>0</v>
      </c>
      <c r="AW1300" t="s">
        <v>58</v>
      </c>
      <c r="AX1300">
        <v>0</v>
      </c>
      <c r="AY1300">
        <v>2</v>
      </c>
      <c r="AZ1300">
        <v>0.9</v>
      </c>
      <c r="BA1300">
        <v>0.9</v>
      </c>
      <c r="BB1300" t="s">
        <v>59</v>
      </c>
    </row>
    <row r="1301" spans="1:54" x14ac:dyDescent="0.2">
      <c r="A1301" s="4" t="str">
        <f>VLOOKUP(F1301,'Matching-Tabelle'!$A$57:$B$61,2,FALSE)</f>
        <v>claudio.goetz@tkb.ch</v>
      </c>
      <c r="B1301" s="4" t="str">
        <f>VLOOKUP(J1301,'Matching-Tabelle'!$A$1:$B$52,2,FALSE)</f>
        <v>WPI CTB</v>
      </c>
      <c r="C1301" s="4">
        <v>1.9</v>
      </c>
      <c r="D1301" s="4" t="s">
        <v>1223</v>
      </c>
      <c r="E1301" s="5">
        <v>42426</v>
      </c>
      <c r="F1301" t="s">
        <v>873</v>
      </c>
      <c r="G1301" t="s">
        <v>874</v>
      </c>
      <c r="H1301" t="s">
        <v>875</v>
      </c>
      <c r="I1301" s="1"/>
      <c r="J1301">
        <v>927</v>
      </c>
      <c r="K1301" t="s">
        <v>99</v>
      </c>
      <c r="L1301" t="s">
        <v>100</v>
      </c>
      <c r="M1301">
        <v>990001</v>
      </c>
      <c r="N1301" t="s">
        <v>51</v>
      </c>
      <c r="O1301">
        <v>1.9</v>
      </c>
      <c r="Q1301">
        <v>1.9</v>
      </c>
      <c r="S1301" t="s">
        <v>1223</v>
      </c>
      <c r="AE1301">
        <v>12</v>
      </c>
      <c r="AF1301">
        <v>7.6</v>
      </c>
      <c r="AG1301">
        <v>5</v>
      </c>
      <c r="AH1301" t="s">
        <v>53</v>
      </c>
      <c r="AI1301" t="s">
        <v>54</v>
      </c>
      <c r="AJ1301">
        <v>2</v>
      </c>
      <c r="AK1301">
        <v>1</v>
      </c>
      <c r="AL1301">
        <v>1</v>
      </c>
      <c r="AM1301" t="s">
        <v>55</v>
      </c>
      <c r="AN1301" t="s">
        <v>56</v>
      </c>
      <c r="AP1301">
        <v>1</v>
      </c>
      <c r="AQ1301" t="s">
        <v>57</v>
      </c>
      <c r="AR1301">
        <v>0</v>
      </c>
      <c r="AW1301" t="s">
        <v>58</v>
      </c>
      <c r="AX1301">
        <v>0</v>
      </c>
      <c r="AY1301">
        <v>2</v>
      </c>
      <c r="AZ1301">
        <v>1.9</v>
      </c>
      <c r="BA1301">
        <v>1.9</v>
      </c>
      <c r="BB1301" t="s">
        <v>59</v>
      </c>
    </row>
    <row r="1302" spans="1:54" x14ac:dyDescent="0.2">
      <c r="A1302" s="4" t="str">
        <f>VLOOKUP(F1302,'Matching-Tabelle'!$A$57:$B$61,2,FALSE)</f>
        <v>claudio.goetz@tkb.ch</v>
      </c>
      <c r="B1302" s="4" t="str">
        <f>VLOOKUP(J1302,'Matching-Tabelle'!$A$1:$B$52,2,FALSE)</f>
        <v>WPI Führung</v>
      </c>
      <c r="C1302" s="4">
        <v>0.2</v>
      </c>
      <c r="D1302" s="4" t="s">
        <v>1229</v>
      </c>
      <c r="E1302" s="5">
        <v>42438</v>
      </c>
      <c r="F1302" t="s">
        <v>873</v>
      </c>
      <c r="G1302" t="s">
        <v>874</v>
      </c>
      <c r="H1302" t="s">
        <v>875</v>
      </c>
      <c r="I1302" s="1"/>
      <c r="J1302">
        <v>26</v>
      </c>
      <c r="K1302" t="s">
        <v>130</v>
      </c>
      <c r="L1302" t="s">
        <v>131</v>
      </c>
      <c r="M1302">
        <v>990001</v>
      </c>
      <c r="N1302" t="s">
        <v>51</v>
      </c>
      <c r="O1302">
        <v>0.2</v>
      </c>
      <c r="Q1302">
        <v>0.2</v>
      </c>
      <c r="S1302" t="s">
        <v>1229</v>
      </c>
      <c r="AE1302">
        <v>12</v>
      </c>
      <c r="AF1302">
        <v>7.6</v>
      </c>
      <c r="AG1302">
        <v>5</v>
      </c>
      <c r="AH1302" t="s">
        <v>53</v>
      </c>
      <c r="AI1302" t="s">
        <v>54</v>
      </c>
      <c r="AJ1302">
        <v>2</v>
      </c>
      <c r="AK1302">
        <v>1</v>
      </c>
      <c r="AL1302">
        <v>1</v>
      </c>
      <c r="AM1302" t="s">
        <v>55</v>
      </c>
      <c r="AN1302" t="s">
        <v>56</v>
      </c>
      <c r="AP1302">
        <v>1</v>
      </c>
      <c r="AQ1302" t="s">
        <v>57</v>
      </c>
      <c r="AR1302">
        <v>0</v>
      </c>
      <c r="AW1302" t="s">
        <v>58</v>
      </c>
      <c r="AX1302">
        <v>0</v>
      </c>
      <c r="AY1302">
        <v>2</v>
      </c>
      <c r="AZ1302">
        <v>0.2</v>
      </c>
      <c r="BA1302">
        <v>0.2</v>
      </c>
      <c r="BB1302" t="s">
        <v>59</v>
      </c>
    </row>
    <row r="1303" spans="1:54" x14ac:dyDescent="0.2">
      <c r="A1303" s="4" t="str">
        <f>VLOOKUP(F1303,'Matching-Tabelle'!$A$57:$B$61,2,FALSE)</f>
        <v>claudio.goetz@tkb.ch</v>
      </c>
      <c r="B1303" s="4" t="str">
        <f>VLOOKUP(J1303,'Matching-Tabelle'!$A$1:$B$52,2,FALSE)</f>
        <v>WPI RTB</v>
      </c>
      <c r="C1303" s="4">
        <v>0.8</v>
      </c>
      <c r="D1303" s="4" t="s">
        <v>879</v>
      </c>
      <c r="E1303" s="5">
        <v>42438</v>
      </c>
      <c r="F1303" t="s">
        <v>873</v>
      </c>
      <c r="G1303" t="s">
        <v>874</v>
      </c>
      <c r="H1303" t="s">
        <v>875</v>
      </c>
      <c r="I1303" s="1"/>
      <c r="J1303">
        <v>24</v>
      </c>
      <c r="K1303" t="s">
        <v>73</v>
      </c>
      <c r="L1303" t="s">
        <v>74</v>
      </c>
      <c r="M1303">
        <v>990001</v>
      </c>
      <c r="N1303" t="s">
        <v>51</v>
      </c>
      <c r="O1303">
        <v>0.8</v>
      </c>
      <c r="Q1303">
        <v>0.8</v>
      </c>
      <c r="S1303" t="s">
        <v>879</v>
      </c>
      <c r="AE1303">
        <v>12</v>
      </c>
      <c r="AF1303">
        <v>7.6</v>
      </c>
      <c r="AG1303">
        <v>5</v>
      </c>
      <c r="AH1303" t="s">
        <v>53</v>
      </c>
      <c r="AI1303" t="s">
        <v>54</v>
      </c>
      <c r="AJ1303">
        <v>2</v>
      </c>
      <c r="AK1303">
        <v>1</v>
      </c>
      <c r="AL1303">
        <v>1</v>
      </c>
      <c r="AM1303" t="s">
        <v>55</v>
      </c>
      <c r="AN1303" t="s">
        <v>56</v>
      </c>
      <c r="AP1303">
        <v>1</v>
      </c>
      <c r="AQ1303" t="s">
        <v>57</v>
      </c>
      <c r="AR1303">
        <v>0</v>
      </c>
      <c r="AW1303" t="s">
        <v>58</v>
      </c>
      <c r="AX1303">
        <v>0</v>
      </c>
      <c r="AY1303">
        <v>2</v>
      </c>
      <c r="AZ1303">
        <v>0.8</v>
      </c>
      <c r="BA1303">
        <v>0.8</v>
      </c>
      <c r="BB1303" t="s">
        <v>59</v>
      </c>
    </row>
    <row r="1304" spans="1:54" x14ac:dyDescent="0.2">
      <c r="A1304" s="4" t="str">
        <f>VLOOKUP(F1304,'Matching-Tabelle'!$A$57:$B$61,2,FALSE)</f>
        <v>claudio.goetz@tkb.ch</v>
      </c>
      <c r="B1304" s="4" t="str">
        <f>VLOOKUP(J1304,'Matching-Tabelle'!$A$1:$B$52,2,FALSE)</f>
        <v>WPI CTB</v>
      </c>
      <c r="C1304" s="4">
        <v>3.9</v>
      </c>
      <c r="D1304" s="4" t="s">
        <v>1230</v>
      </c>
      <c r="E1304" s="5">
        <v>42438</v>
      </c>
      <c r="F1304" t="s">
        <v>873</v>
      </c>
      <c r="G1304" t="s">
        <v>874</v>
      </c>
      <c r="H1304" t="s">
        <v>875</v>
      </c>
      <c r="I1304" s="1"/>
      <c r="J1304">
        <v>922</v>
      </c>
      <c r="K1304" t="s">
        <v>134</v>
      </c>
      <c r="L1304" t="s">
        <v>135</v>
      </c>
      <c r="M1304">
        <v>990001</v>
      </c>
      <c r="N1304" t="s">
        <v>51</v>
      </c>
      <c r="O1304">
        <v>3.9</v>
      </c>
      <c r="Q1304">
        <v>3.9</v>
      </c>
      <c r="S1304" t="s">
        <v>1230</v>
      </c>
      <c r="AE1304">
        <v>12</v>
      </c>
      <c r="AF1304">
        <v>7.6</v>
      </c>
      <c r="AG1304">
        <v>5</v>
      </c>
      <c r="AH1304" t="s">
        <v>53</v>
      </c>
      <c r="AI1304" t="s">
        <v>54</v>
      </c>
      <c r="AJ1304">
        <v>2</v>
      </c>
      <c r="AK1304">
        <v>1</v>
      </c>
      <c r="AL1304">
        <v>1</v>
      </c>
      <c r="AM1304" t="s">
        <v>55</v>
      </c>
      <c r="AN1304" t="s">
        <v>56</v>
      </c>
      <c r="AP1304">
        <v>1</v>
      </c>
      <c r="AQ1304" t="s">
        <v>57</v>
      </c>
      <c r="AR1304">
        <v>0</v>
      </c>
      <c r="AW1304" t="s">
        <v>58</v>
      </c>
      <c r="AX1304">
        <v>0</v>
      </c>
      <c r="AY1304">
        <v>2</v>
      </c>
      <c r="AZ1304">
        <v>3.9</v>
      </c>
      <c r="BA1304">
        <v>3.9</v>
      </c>
      <c r="BB1304" t="s">
        <v>59</v>
      </c>
    </row>
    <row r="1305" spans="1:54" x14ac:dyDescent="0.2">
      <c r="A1305" s="4" t="str">
        <f>VLOOKUP(F1305,'Matching-Tabelle'!$A$57:$B$61,2,FALSE)</f>
        <v>claudio.goetz@tkb.ch</v>
      </c>
      <c r="B1305" s="4" t="str">
        <f>VLOOKUP(J1305,'Matching-Tabelle'!$A$1:$B$52,2,FALSE)</f>
        <v>WPI CTB</v>
      </c>
      <c r="C1305" s="4">
        <v>2.2999999999999998</v>
      </c>
      <c r="D1305" s="4" t="s">
        <v>1231</v>
      </c>
      <c r="E1305" s="5">
        <v>42438</v>
      </c>
      <c r="F1305" t="s">
        <v>873</v>
      </c>
      <c r="G1305" t="s">
        <v>874</v>
      </c>
      <c r="H1305" t="s">
        <v>875</v>
      </c>
      <c r="I1305" s="1"/>
      <c r="J1305">
        <v>927</v>
      </c>
      <c r="K1305" t="s">
        <v>99</v>
      </c>
      <c r="L1305" t="s">
        <v>100</v>
      </c>
      <c r="M1305">
        <v>990001</v>
      </c>
      <c r="N1305" t="s">
        <v>51</v>
      </c>
      <c r="O1305">
        <v>2.2999999999999998</v>
      </c>
      <c r="Q1305">
        <v>2.2999999999999998</v>
      </c>
      <c r="S1305" t="s">
        <v>1231</v>
      </c>
      <c r="AE1305">
        <v>12</v>
      </c>
      <c r="AF1305">
        <v>7.6</v>
      </c>
      <c r="AG1305">
        <v>5</v>
      </c>
      <c r="AH1305" t="s">
        <v>53</v>
      </c>
      <c r="AI1305" t="s">
        <v>54</v>
      </c>
      <c r="AJ1305">
        <v>2</v>
      </c>
      <c r="AK1305">
        <v>1</v>
      </c>
      <c r="AL1305">
        <v>1</v>
      </c>
      <c r="AM1305" t="s">
        <v>55</v>
      </c>
      <c r="AN1305" t="s">
        <v>56</v>
      </c>
      <c r="AP1305">
        <v>1</v>
      </c>
      <c r="AQ1305" t="s">
        <v>57</v>
      </c>
      <c r="AR1305">
        <v>0</v>
      </c>
      <c r="AW1305" t="s">
        <v>58</v>
      </c>
      <c r="AX1305">
        <v>0</v>
      </c>
      <c r="AY1305">
        <v>2</v>
      </c>
      <c r="AZ1305">
        <v>2.2999999999999998</v>
      </c>
      <c r="BA1305">
        <v>2.2999999999999998</v>
      </c>
      <c r="BB1305" t="s">
        <v>59</v>
      </c>
    </row>
    <row r="1306" spans="1:54" x14ac:dyDescent="0.2">
      <c r="A1306" s="4" t="str">
        <f>VLOOKUP(F1306,'Matching-Tabelle'!$A$57:$B$61,2,FALSE)</f>
        <v>claudio.goetz@tkb.ch</v>
      </c>
      <c r="B1306" s="4" t="str">
        <f>VLOOKUP(J1306,'Matching-Tabelle'!$A$1:$B$52,2,FALSE)</f>
        <v>WPI RTB</v>
      </c>
      <c r="C1306" s="4">
        <v>0.4</v>
      </c>
      <c r="D1306" s="4" t="s">
        <v>1232</v>
      </c>
      <c r="E1306" s="5">
        <v>42438</v>
      </c>
      <c r="F1306" t="s">
        <v>873</v>
      </c>
      <c r="G1306" t="s">
        <v>874</v>
      </c>
      <c r="H1306" t="s">
        <v>875</v>
      </c>
      <c r="I1306" s="1"/>
      <c r="J1306">
        <v>19</v>
      </c>
      <c r="K1306" t="s">
        <v>145</v>
      </c>
      <c r="L1306" t="s">
        <v>146</v>
      </c>
      <c r="M1306">
        <v>990001</v>
      </c>
      <c r="N1306" t="s">
        <v>51</v>
      </c>
      <c r="O1306">
        <v>0.4</v>
      </c>
      <c r="Q1306">
        <v>0.4</v>
      </c>
      <c r="S1306" t="s">
        <v>1232</v>
      </c>
      <c r="AE1306">
        <v>12</v>
      </c>
      <c r="AF1306">
        <v>7.6</v>
      </c>
      <c r="AG1306">
        <v>5</v>
      </c>
      <c r="AH1306" t="s">
        <v>53</v>
      </c>
      <c r="AI1306" t="s">
        <v>54</v>
      </c>
      <c r="AJ1306">
        <v>2</v>
      </c>
      <c r="AK1306">
        <v>1</v>
      </c>
      <c r="AL1306">
        <v>1</v>
      </c>
      <c r="AM1306" t="s">
        <v>55</v>
      </c>
      <c r="AN1306" t="s">
        <v>56</v>
      </c>
      <c r="AP1306">
        <v>1</v>
      </c>
      <c r="AQ1306" t="s">
        <v>57</v>
      </c>
      <c r="AR1306">
        <v>0</v>
      </c>
      <c r="AW1306" t="s">
        <v>58</v>
      </c>
      <c r="AX1306">
        <v>0</v>
      </c>
      <c r="AY1306">
        <v>2</v>
      </c>
      <c r="AZ1306">
        <v>0.4</v>
      </c>
      <c r="BA1306">
        <v>0.4</v>
      </c>
      <c r="BB1306" t="s">
        <v>59</v>
      </c>
    </row>
    <row r="1307" spans="1:54" x14ac:dyDescent="0.2">
      <c r="A1307" s="4" t="str">
        <f>VLOOKUP(F1307,'Matching-Tabelle'!$A$57:$B$61,2,FALSE)</f>
        <v>claudio.goetz@tkb.ch</v>
      </c>
      <c r="B1307" s="4" t="str">
        <f>VLOOKUP(J1307,'Matching-Tabelle'!$A$1:$B$52,2,FALSE)</f>
        <v>WPI CTB</v>
      </c>
      <c r="C1307" s="4">
        <v>0.7</v>
      </c>
      <c r="D1307" s="4" t="s">
        <v>1233</v>
      </c>
      <c r="E1307" s="5">
        <v>42438</v>
      </c>
      <c r="F1307" t="s">
        <v>873</v>
      </c>
      <c r="G1307" t="s">
        <v>874</v>
      </c>
      <c r="H1307" t="s">
        <v>875</v>
      </c>
      <c r="I1307" s="1"/>
      <c r="J1307">
        <v>927</v>
      </c>
      <c r="K1307" t="s">
        <v>99</v>
      </c>
      <c r="L1307" t="s">
        <v>100</v>
      </c>
      <c r="M1307">
        <v>990001</v>
      </c>
      <c r="N1307" t="s">
        <v>51</v>
      </c>
      <c r="O1307">
        <v>0.7</v>
      </c>
      <c r="Q1307">
        <v>0.7</v>
      </c>
      <c r="S1307" t="s">
        <v>1233</v>
      </c>
      <c r="AE1307">
        <v>12</v>
      </c>
      <c r="AF1307">
        <v>7.6</v>
      </c>
      <c r="AG1307">
        <v>5</v>
      </c>
      <c r="AH1307" t="s">
        <v>53</v>
      </c>
      <c r="AI1307" t="s">
        <v>54</v>
      </c>
      <c r="AJ1307">
        <v>2</v>
      </c>
      <c r="AK1307">
        <v>1</v>
      </c>
      <c r="AL1307">
        <v>1</v>
      </c>
      <c r="AM1307" t="s">
        <v>55</v>
      </c>
      <c r="AN1307" t="s">
        <v>56</v>
      </c>
      <c r="AP1307">
        <v>1</v>
      </c>
      <c r="AQ1307" t="s">
        <v>57</v>
      </c>
      <c r="AR1307">
        <v>0</v>
      </c>
      <c r="AW1307" t="s">
        <v>58</v>
      </c>
      <c r="AX1307">
        <v>0</v>
      </c>
      <c r="AY1307">
        <v>2</v>
      </c>
      <c r="AZ1307">
        <v>0.7</v>
      </c>
      <c r="BA1307">
        <v>0.7</v>
      </c>
      <c r="BB1307" t="s">
        <v>59</v>
      </c>
    </row>
    <row r="1308" spans="1:54" x14ac:dyDescent="0.2">
      <c r="A1308" s="4" t="str">
        <f>VLOOKUP(F1308,'Matching-Tabelle'!$A$57:$B$61,2,FALSE)</f>
        <v>claudio.goetz@tkb.ch</v>
      </c>
      <c r="B1308" s="4" t="str">
        <f>VLOOKUP(J1308,'Matching-Tabelle'!$A$1:$B$52,2,FALSE)</f>
        <v>WPI RTB</v>
      </c>
      <c r="C1308" s="4">
        <v>0.5</v>
      </c>
      <c r="D1308" s="4" t="s">
        <v>1234</v>
      </c>
      <c r="E1308" s="5">
        <v>42438</v>
      </c>
      <c r="F1308" t="s">
        <v>873</v>
      </c>
      <c r="G1308" t="s">
        <v>874</v>
      </c>
      <c r="H1308" t="s">
        <v>875</v>
      </c>
      <c r="I1308" s="1"/>
      <c r="J1308">
        <v>25</v>
      </c>
      <c r="K1308" t="s">
        <v>192</v>
      </c>
      <c r="L1308" t="s">
        <v>193</v>
      </c>
      <c r="M1308">
        <v>990001</v>
      </c>
      <c r="N1308" t="s">
        <v>51</v>
      </c>
      <c r="O1308">
        <v>0.5</v>
      </c>
      <c r="Q1308">
        <v>0.5</v>
      </c>
      <c r="S1308" t="s">
        <v>1234</v>
      </c>
      <c r="AE1308">
        <v>12</v>
      </c>
      <c r="AF1308">
        <v>7.6</v>
      </c>
      <c r="AG1308">
        <v>5</v>
      </c>
      <c r="AH1308" t="s">
        <v>53</v>
      </c>
      <c r="AI1308" t="s">
        <v>54</v>
      </c>
      <c r="AJ1308">
        <v>2</v>
      </c>
      <c r="AK1308">
        <v>1</v>
      </c>
      <c r="AL1308">
        <v>1</v>
      </c>
      <c r="AM1308" t="s">
        <v>55</v>
      </c>
      <c r="AN1308" t="s">
        <v>56</v>
      </c>
      <c r="AP1308">
        <v>1</v>
      </c>
      <c r="AQ1308" t="s">
        <v>57</v>
      </c>
      <c r="AR1308">
        <v>0</v>
      </c>
      <c r="AW1308" t="s">
        <v>58</v>
      </c>
      <c r="AX1308">
        <v>0</v>
      </c>
      <c r="AY1308">
        <v>2</v>
      </c>
      <c r="AZ1308">
        <v>0.5</v>
      </c>
      <c r="BA1308">
        <v>0.5</v>
      </c>
      <c r="BB1308" t="s">
        <v>59</v>
      </c>
    </row>
    <row r="1309" spans="1:54" x14ac:dyDescent="0.2">
      <c r="A1309" s="4" t="str">
        <f>VLOOKUP(F1309,'Matching-Tabelle'!$A$57:$B$61,2,FALSE)</f>
        <v>claudio.goetz@tkb.ch</v>
      </c>
      <c r="B1309" s="4" t="str">
        <f>VLOOKUP(J1309,'Matching-Tabelle'!$A$1:$B$52,2,FALSE)</f>
        <v>WPI RTB</v>
      </c>
      <c r="C1309" s="4">
        <v>0.7</v>
      </c>
      <c r="D1309" s="4" t="s">
        <v>1235</v>
      </c>
      <c r="E1309" s="5">
        <v>42439</v>
      </c>
      <c r="F1309" t="s">
        <v>873</v>
      </c>
      <c r="G1309" t="s">
        <v>874</v>
      </c>
      <c r="H1309" t="s">
        <v>875</v>
      </c>
      <c r="I1309" s="1"/>
      <c r="J1309">
        <v>28</v>
      </c>
      <c r="K1309" t="s">
        <v>111</v>
      </c>
      <c r="L1309" t="s">
        <v>112</v>
      </c>
      <c r="M1309">
        <v>990001</v>
      </c>
      <c r="N1309" t="s">
        <v>51</v>
      </c>
      <c r="O1309">
        <v>0.7</v>
      </c>
      <c r="Q1309">
        <v>0.7</v>
      </c>
      <c r="S1309" t="s">
        <v>1235</v>
      </c>
      <c r="AE1309">
        <v>12</v>
      </c>
      <c r="AF1309">
        <v>7.6</v>
      </c>
      <c r="AG1309">
        <v>5</v>
      </c>
      <c r="AH1309" t="s">
        <v>53</v>
      </c>
      <c r="AI1309" t="s">
        <v>54</v>
      </c>
      <c r="AJ1309">
        <v>2</v>
      </c>
      <c r="AK1309">
        <v>1</v>
      </c>
      <c r="AL1309">
        <v>1</v>
      </c>
      <c r="AM1309" t="s">
        <v>55</v>
      </c>
      <c r="AN1309" t="s">
        <v>56</v>
      </c>
      <c r="AP1309">
        <v>1</v>
      </c>
      <c r="AQ1309" t="s">
        <v>57</v>
      </c>
      <c r="AR1309">
        <v>0</v>
      </c>
      <c r="AW1309" t="s">
        <v>58</v>
      </c>
      <c r="AX1309">
        <v>0</v>
      </c>
      <c r="AY1309">
        <v>2</v>
      </c>
      <c r="AZ1309">
        <v>0.7</v>
      </c>
      <c r="BA1309">
        <v>0.7</v>
      </c>
      <c r="BB1309" t="s">
        <v>59</v>
      </c>
    </row>
    <row r="1310" spans="1:54" x14ac:dyDescent="0.2">
      <c r="A1310" s="4" t="str">
        <f>VLOOKUP(F1310,'Matching-Tabelle'!$A$57:$B$61,2,FALSE)</f>
        <v>claudio.goetz@tkb.ch</v>
      </c>
      <c r="B1310" s="4" t="str">
        <f>VLOOKUP(J1310,'Matching-Tabelle'!$A$1:$B$52,2,FALSE)</f>
        <v>WPI CTB</v>
      </c>
      <c r="C1310" s="4">
        <v>0.9</v>
      </c>
      <c r="D1310" s="4" t="s">
        <v>1236</v>
      </c>
      <c r="E1310" s="5">
        <v>42439</v>
      </c>
      <c r="F1310" t="s">
        <v>873</v>
      </c>
      <c r="G1310" t="s">
        <v>874</v>
      </c>
      <c r="H1310" t="s">
        <v>875</v>
      </c>
      <c r="I1310" s="1"/>
      <c r="J1310">
        <v>927</v>
      </c>
      <c r="K1310" t="s">
        <v>99</v>
      </c>
      <c r="L1310" t="s">
        <v>100</v>
      </c>
      <c r="M1310">
        <v>990001</v>
      </c>
      <c r="N1310" t="s">
        <v>51</v>
      </c>
      <c r="O1310">
        <v>0.9</v>
      </c>
      <c r="Q1310">
        <v>0.9</v>
      </c>
      <c r="S1310" t="s">
        <v>1236</v>
      </c>
      <c r="AE1310">
        <v>12</v>
      </c>
      <c r="AF1310">
        <v>7.6</v>
      </c>
      <c r="AG1310">
        <v>5</v>
      </c>
      <c r="AH1310" t="s">
        <v>53</v>
      </c>
      <c r="AI1310" t="s">
        <v>54</v>
      </c>
      <c r="AJ1310">
        <v>2</v>
      </c>
      <c r="AK1310">
        <v>1</v>
      </c>
      <c r="AL1310">
        <v>1</v>
      </c>
      <c r="AM1310" t="s">
        <v>55</v>
      </c>
      <c r="AN1310" t="s">
        <v>56</v>
      </c>
      <c r="AP1310">
        <v>1</v>
      </c>
      <c r="AQ1310" t="s">
        <v>57</v>
      </c>
      <c r="AR1310">
        <v>0</v>
      </c>
      <c r="AW1310" t="s">
        <v>58</v>
      </c>
      <c r="AX1310">
        <v>0</v>
      </c>
      <c r="AY1310">
        <v>2</v>
      </c>
      <c r="AZ1310">
        <v>0.9</v>
      </c>
      <c r="BA1310">
        <v>0.9</v>
      </c>
      <c r="BB1310" t="s">
        <v>59</v>
      </c>
    </row>
    <row r="1311" spans="1:54" x14ac:dyDescent="0.2">
      <c r="A1311" s="4" t="str">
        <f>VLOOKUP(F1311,'Matching-Tabelle'!$A$57:$B$61,2,FALSE)</f>
        <v>claudio.goetz@tkb.ch</v>
      </c>
      <c r="B1311" s="4" t="str">
        <f>VLOOKUP(J1311,'Matching-Tabelle'!$A$1:$B$52,2,FALSE)</f>
        <v>WPI RTB</v>
      </c>
      <c r="C1311" s="4">
        <v>0.5</v>
      </c>
      <c r="D1311" s="4" t="s">
        <v>1237</v>
      </c>
      <c r="E1311" s="5">
        <v>42439</v>
      </c>
      <c r="F1311" t="s">
        <v>873</v>
      </c>
      <c r="G1311" t="s">
        <v>874</v>
      </c>
      <c r="H1311" t="s">
        <v>875</v>
      </c>
      <c r="I1311" s="1"/>
      <c r="J1311">
        <v>22</v>
      </c>
      <c r="K1311" t="s">
        <v>88</v>
      </c>
      <c r="L1311" t="s">
        <v>89</v>
      </c>
      <c r="M1311">
        <v>990001</v>
      </c>
      <c r="N1311" t="s">
        <v>51</v>
      </c>
      <c r="O1311">
        <v>0.5</v>
      </c>
      <c r="Q1311">
        <v>0.5</v>
      </c>
      <c r="S1311" t="s">
        <v>1237</v>
      </c>
      <c r="AE1311">
        <v>12</v>
      </c>
      <c r="AF1311">
        <v>7.6</v>
      </c>
      <c r="AG1311">
        <v>5</v>
      </c>
      <c r="AH1311" t="s">
        <v>53</v>
      </c>
      <c r="AI1311" t="s">
        <v>54</v>
      </c>
      <c r="AJ1311">
        <v>2</v>
      </c>
      <c r="AK1311">
        <v>1</v>
      </c>
      <c r="AL1311">
        <v>1</v>
      </c>
      <c r="AM1311" t="s">
        <v>55</v>
      </c>
      <c r="AN1311" t="s">
        <v>56</v>
      </c>
      <c r="AP1311">
        <v>1</v>
      </c>
      <c r="AQ1311" t="s">
        <v>57</v>
      </c>
      <c r="AR1311">
        <v>0</v>
      </c>
      <c r="AW1311" t="s">
        <v>58</v>
      </c>
      <c r="AX1311">
        <v>0</v>
      </c>
      <c r="AY1311">
        <v>2</v>
      </c>
      <c r="AZ1311">
        <v>0.5</v>
      </c>
      <c r="BA1311">
        <v>0.5</v>
      </c>
      <c r="BB1311" t="s">
        <v>59</v>
      </c>
    </row>
    <row r="1312" spans="1:54" x14ac:dyDescent="0.2">
      <c r="A1312" s="4" t="str">
        <f>VLOOKUP(F1312,'Matching-Tabelle'!$A$57:$B$61,2,FALSE)</f>
        <v>claudio.goetz@tkb.ch</v>
      </c>
      <c r="B1312" s="4" t="str">
        <f>VLOOKUP(J1312,'Matching-Tabelle'!$A$1:$B$52,2,FALSE)</f>
        <v>WPI RTB</v>
      </c>
      <c r="C1312" s="4">
        <v>0.4</v>
      </c>
      <c r="D1312" s="4" t="s">
        <v>1238</v>
      </c>
      <c r="E1312" s="5">
        <v>42439</v>
      </c>
      <c r="F1312" t="s">
        <v>873</v>
      </c>
      <c r="G1312" t="s">
        <v>874</v>
      </c>
      <c r="H1312" t="s">
        <v>875</v>
      </c>
      <c r="I1312" s="1"/>
      <c r="J1312">
        <v>19</v>
      </c>
      <c r="K1312" t="s">
        <v>145</v>
      </c>
      <c r="L1312" t="s">
        <v>146</v>
      </c>
      <c r="M1312">
        <v>990001</v>
      </c>
      <c r="N1312" t="s">
        <v>51</v>
      </c>
      <c r="O1312">
        <v>0.4</v>
      </c>
      <c r="Q1312">
        <v>0.4</v>
      </c>
      <c r="S1312" t="s">
        <v>1238</v>
      </c>
      <c r="AE1312">
        <v>12</v>
      </c>
      <c r="AF1312">
        <v>7.6</v>
      </c>
      <c r="AG1312">
        <v>5</v>
      </c>
      <c r="AH1312" t="s">
        <v>53</v>
      </c>
      <c r="AI1312" t="s">
        <v>54</v>
      </c>
      <c r="AJ1312">
        <v>2</v>
      </c>
      <c r="AK1312">
        <v>1</v>
      </c>
      <c r="AL1312">
        <v>1</v>
      </c>
      <c r="AM1312" t="s">
        <v>55</v>
      </c>
      <c r="AN1312" t="s">
        <v>56</v>
      </c>
      <c r="AP1312">
        <v>1</v>
      </c>
      <c r="AQ1312" t="s">
        <v>57</v>
      </c>
      <c r="AR1312">
        <v>0</v>
      </c>
      <c r="AW1312" t="s">
        <v>58</v>
      </c>
      <c r="AX1312">
        <v>0</v>
      </c>
      <c r="AY1312">
        <v>2</v>
      </c>
      <c r="AZ1312">
        <v>0.4</v>
      </c>
      <c r="BA1312">
        <v>0.4</v>
      </c>
      <c r="BB1312" t="s">
        <v>59</v>
      </c>
    </row>
    <row r="1313" spans="1:54" x14ac:dyDescent="0.2">
      <c r="A1313" s="4" t="str">
        <f>VLOOKUP(F1313,'Matching-Tabelle'!$A$57:$B$61,2,FALSE)</f>
        <v>claudio.goetz@tkb.ch</v>
      </c>
      <c r="B1313" s="4" t="str">
        <f>VLOOKUP(J1313,'Matching-Tabelle'!$A$1:$B$52,2,FALSE)</f>
        <v>WPI RTB</v>
      </c>
      <c r="C1313" s="4">
        <v>0.5</v>
      </c>
      <c r="D1313" s="4" t="s">
        <v>928</v>
      </c>
      <c r="E1313" s="5">
        <v>42439</v>
      </c>
      <c r="F1313" t="s">
        <v>873</v>
      </c>
      <c r="G1313" t="s">
        <v>874</v>
      </c>
      <c r="H1313" t="s">
        <v>875</v>
      </c>
      <c r="I1313" s="1"/>
      <c r="J1313">
        <v>20</v>
      </c>
      <c r="K1313" t="s">
        <v>95</v>
      </c>
      <c r="L1313" t="s">
        <v>96</v>
      </c>
      <c r="M1313">
        <v>990001</v>
      </c>
      <c r="N1313" t="s">
        <v>51</v>
      </c>
      <c r="O1313">
        <v>0.5</v>
      </c>
      <c r="Q1313">
        <v>0.5</v>
      </c>
      <c r="S1313" t="s">
        <v>928</v>
      </c>
      <c r="AE1313">
        <v>12</v>
      </c>
      <c r="AF1313">
        <v>7.6</v>
      </c>
      <c r="AG1313">
        <v>5</v>
      </c>
      <c r="AH1313" t="s">
        <v>53</v>
      </c>
      <c r="AI1313" t="s">
        <v>54</v>
      </c>
      <c r="AJ1313">
        <v>2</v>
      </c>
      <c r="AK1313">
        <v>1</v>
      </c>
      <c r="AL1313">
        <v>1</v>
      </c>
      <c r="AM1313" t="s">
        <v>55</v>
      </c>
      <c r="AN1313" t="s">
        <v>56</v>
      </c>
      <c r="AP1313">
        <v>1</v>
      </c>
      <c r="AQ1313" t="s">
        <v>57</v>
      </c>
      <c r="AR1313">
        <v>0</v>
      </c>
      <c r="AW1313" t="s">
        <v>58</v>
      </c>
      <c r="AX1313">
        <v>0</v>
      </c>
      <c r="AY1313">
        <v>2</v>
      </c>
      <c r="AZ1313">
        <v>0.5</v>
      </c>
      <c r="BA1313">
        <v>0.5</v>
      </c>
      <c r="BB1313" t="s">
        <v>59</v>
      </c>
    </row>
    <row r="1314" spans="1:54" x14ac:dyDescent="0.2">
      <c r="A1314" s="4" t="str">
        <f>VLOOKUP(F1314,'Matching-Tabelle'!$A$57:$B$61,2,FALSE)</f>
        <v>claudio.goetz@tkb.ch</v>
      </c>
      <c r="B1314" s="4" t="str">
        <f>VLOOKUP(J1314,'Matching-Tabelle'!$A$1:$B$52,2,FALSE)</f>
        <v>WPI CTB</v>
      </c>
      <c r="C1314" s="4">
        <v>0.4</v>
      </c>
      <c r="D1314" s="4" t="s">
        <v>1239</v>
      </c>
      <c r="E1314" s="5">
        <v>42439</v>
      </c>
      <c r="F1314" t="s">
        <v>873</v>
      </c>
      <c r="G1314" t="s">
        <v>874</v>
      </c>
      <c r="H1314" t="s">
        <v>875</v>
      </c>
      <c r="I1314" s="1"/>
      <c r="J1314">
        <v>922</v>
      </c>
      <c r="K1314" t="s">
        <v>134</v>
      </c>
      <c r="L1314" t="s">
        <v>135</v>
      </c>
      <c r="M1314">
        <v>990001</v>
      </c>
      <c r="N1314" t="s">
        <v>51</v>
      </c>
      <c r="O1314">
        <v>0.4</v>
      </c>
      <c r="Q1314">
        <v>0.4</v>
      </c>
      <c r="S1314" t="s">
        <v>1239</v>
      </c>
      <c r="AE1314">
        <v>12</v>
      </c>
      <c r="AF1314">
        <v>7.6</v>
      </c>
      <c r="AG1314">
        <v>5</v>
      </c>
      <c r="AH1314" t="s">
        <v>53</v>
      </c>
      <c r="AI1314" t="s">
        <v>54</v>
      </c>
      <c r="AJ1314">
        <v>2</v>
      </c>
      <c r="AK1314">
        <v>1</v>
      </c>
      <c r="AL1314">
        <v>1</v>
      </c>
      <c r="AM1314" t="s">
        <v>55</v>
      </c>
      <c r="AN1314" t="s">
        <v>56</v>
      </c>
      <c r="AP1314">
        <v>1</v>
      </c>
      <c r="AQ1314" t="s">
        <v>57</v>
      </c>
      <c r="AR1314">
        <v>0</v>
      </c>
      <c r="AW1314" t="s">
        <v>58</v>
      </c>
      <c r="AX1314">
        <v>0</v>
      </c>
      <c r="AY1314">
        <v>2</v>
      </c>
      <c r="AZ1314">
        <v>0.4</v>
      </c>
      <c r="BA1314">
        <v>0.4</v>
      </c>
      <c r="BB1314" t="s">
        <v>59</v>
      </c>
    </row>
    <row r="1315" spans="1:54" x14ac:dyDescent="0.2">
      <c r="A1315" s="4" t="str">
        <f>VLOOKUP(F1315,'Matching-Tabelle'!$A$57:$B$61,2,FALSE)</f>
        <v>claudio.goetz@tkb.ch</v>
      </c>
      <c r="B1315" s="4" t="str">
        <f>VLOOKUP(J1315,'Matching-Tabelle'!$A$1:$B$52,2,FALSE)</f>
        <v>WPI CTB</v>
      </c>
      <c r="C1315" s="4">
        <v>0.8</v>
      </c>
      <c r="D1315" s="4" t="s">
        <v>1240</v>
      </c>
      <c r="E1315" s="5">
        <v>42439</v>
      </c>
      <c r="F1315" t="s">
        <v>873</v>
      </c>
      <c r="G1315" t="s">
        <v>874</v>
      </c>
      <c r="H1315" t="s">
        <v>875</v>
      </c>
      <c r="I1315" s="1"/>
      <c r="J1315">
        <v>927</v>
      </c>
      <c r="K1315" t="s">
        <v>99</v>
      </c>
      <c r="L1315" t="s">
        <v>100</v>
      </c>
      <c r="M1315">
        <v>990001</v>
      </c>
      <c r="N1315" t="s">
        <v>51</v>
      </c>
      <c r="O1315">
        <v>0.8</v>
      </c>
      <c r="Q1315">
        <v>0.8</v>
      </c>
      <c r="S1315" t="s">
        <v>1240</v>
      </c>
      <c r="AE1315">
        <v>12</v>
      </c>
      <c r="AF1315">
        <v>7.6</v>
      </c>
      <c r="AG1315">
        <v>5</v>
      </c>
      <c r="AH1315" t="s">
        <v>53</v>
      </c>
      <c r="AI1315" t="s">
        <v>54</v>
      </c>
      <c r="AJ1315">
        <v>2</v>
      </c>
      <c r="AK1315">
        <v>1</v>
      </c>
      <c r="AL1315">
        <v>1</v>
      </c>
      <c r="AM1315" t="s">
        <v>55</v>
      </c>
      <c r="AN1315" t="s">
        <v>56</v>
      </c>
      <c r="AP1315">
        <v>1</v>
      </c>
      <c r="AQ1315" t="s">
        <v>57</v>
      </c>
      <c r="AR1315">
        <v>0</v>
      </c>
      <c r="AW1315" t="s">
        <v>58</v>
      </c>
      <c r="AX1315">
        <v>0</v>
      </c>
      <c r="AY1315">
        <v>2</v>
      </c>
      <c r="AZ1315">
        <v>0.8</v>
      </c>
      <c r="BA1315">
        <v>0.8</v>
      </c>
      <c r="BB1315" t="s">
        <v>59</v>
      </c>
    </row>
    <row r="1316" spans="1:54" x14ac:dyDescent="0.2">
      <c r="A1316" s="4" t="str">
        <f>VLOOKUP(F1316,'Matching-Tabelle'!$A$57:$B$61,2,FALSE)</f>
        <v>claudio.goetz@tkb.ch</v>
      </c>
      <c r="B1316" s="4" t="str">
        <f>VLOOKUP(J1316,'Matching-Tabelle'!$A$1:$B$52,2,FALSE)</f>
        <v>WPI RTB</v>
      </c>
      <c r="C1316" s="4">
        <v>0.7</v>
      </c>
      <c r="D1316" s="4" t="s">
        <v>1241</v>
      </c>
      <c r="E1316" s="5">
        <v>42439</v>
      </c>
      <c r="F1316" t="s">
        <v>873</v>
      </c>
      <c r="G1316" t="s">
        <v>874</v>
      </c>
      <c r="H1316" t="s">
        <v>875</v>
      </c>
      <c r="I1316" s="1"/>
      <c r="J1316">
        <v>36</v>
      </c>
      <c r="K1316" t="s">
        <v>893</v>
      </c>
      <c r="L1316" t="s">
        <v>894</v>
      </c>
      <c r="M1316">
        <v>990001</v>
      </c>
      <c r="N1316" t="s">
        <v>51</v>
      </c>
      <c r="O1316">
        <v>0.7</v>
      </c>
      <c r="Q1316">
        <v>0.7</v>
      </c>
      <c r="S1316" t="s">
        <v>1241</v>
      </c>
      <c r="AE1316">
        <v>12</v>
      </c>
      <c r="AF1316">
        <v>7.6</v>
      </c>
      <c r="AG1316">
        <v>5</v>
      </c>
      <c r="AH1316" t="s">
        <v>53</v>
      </c>
      <c r="AI1316" t="s">
        <v>54</v>
      </c>
      <c r="AJ1316">
        <v>2</v>
      </c>
      <c r="AK1316">
        <v>1</v>
      </c>
      <c r="AL1316">
        <v>1</v>
      </c>
      <c r="AM1316" t="s">
        <v>55</v>
      </c>
      <c r="AN1316" t="s">
        <v>56</v>
      </c>
      <c r="AP1316">
        <v>1</v>
      </c>
      <c r="AQ1316" t="s">
        <v>57</v>
      </c>
      <c r="AR1316">
        <v>0</v>
      </c>
      <c r="AW1316" t="s">
        <v>58</v>
      </c>
      <c r="AX1316">
        <v>0</v>
      </c>
      <c r="AY1316">
        <v>2</v>
      </c>
      <c r="AZ1316">
        <v>0.7</v>
      </c>
      <c r="BA1316">
        <v>0.7</v>
      </c>
      <c r="BB1316" t="s">
        <v>59</v>
      </c>
    </row>
    <row r="1317" spans="1:54" x14ac:dyDescent="0.2">
      <c r="A1317" s="4" t="str">
        <f>VLOOKUP(F1317,'Matching-Tabelle'!$A$57:$B$61,2,FALSE)</f>
        <v>claudio.goetz@tkb.ch</v>
      </c>
      <c r="B1317" s="4" t="str">
        <f>VLOOKUP(J1317,'Matching-Tabelle'!$A$1:$B$52,2,FALSE)</f>
        <v>Proj. Optima</v>
      </c>
      <c r="C1317" s="4">
        <v>0.4</v>
      </c>
      <c r="D1317" s="4" t="s">
        <v>1242</v>
      </c>
      <c r="E1317" s="5">
        <v>42439</v>
      </c>
      <c r="F1317" t="s">
        <v>873</v>
      </c>
      <c r="G1317" t="s">
        <v>874</v>
      </c>
      <c r="H1317" t="s">
        <v>875</v>
      </c>
      <c r="I1317" s="1"/>
      <c r="J1317">
        <v>211</v>
      </c>
      <c r="K1317" t="s">
        <v>79</v>
      </c>
      <c r="L1317" t="s">
        <v>80</v>
      </c>
      <c r="M1317">
        <v>990001</v>
      </c>
      <c r="N1317" t="s">
        <v>51</v>
      </c>
      <c r="O1317">
        <v>0.4</v>
      </c>
      <c r="Q1317">
        <v>0.4</v>
      </c>
      <c r="S1317" t="s">
        <v>1242</v>
      </c>
      <c r="AE1317">
        <v>12</v>
      </c>
      <c r="AF1317">
        <v>7.6</v>
      </c>
      <c r="AG1317">
        <v>5</v>
      </c>
      <c r="AH1317" t="s">
        <v>53</v>
      </c>
      <c r="AI1317" t="s">
        <v>54</v>
      </c>
      <c r="AJ1317">
        <v>2</v>
      </c>
      <c r="AK1317">
        <v>1</v>
      </c>
      <c r="AL1317">
        <v>1</v>
      </c>
      <c r="AM1317" t="s">
        <v>55</v>
      </c>
      <c r="AN1317" t="s">
        <v>56</v>
      </c>
      <c r="AP1317">
        <v>1</v>
      </c>
      <c r="AQ1317" t="s">
        <v>57</v>
      </c>
      <c r="AR1317">
        <v>0</v>
      </c>
      <c r="AW1317" t="s">
        <v>58</v>
      </c>
      <c r="AX1317">
        <v>0</v>
      </c>
      <c r="AY1317">
        <v>2</v>
      </c>
      <c r="AZ1317">
        <v>0.4</v>
      </c>
      <c r="BA1317">
        <v>0.4</v>
      </c>
      <c r="BB1317" t="s">
        <v>59</v>
      </c>
    </row>
    <row r="1318" spans="1:54" x14ac:dyDescent="0.2">
      <c r="A1318" s="4" t="str">
        <f>VLOOKUP(F1318,'Matching-Tabelle'!$A$57:$B$61,2,FALSE)</f>
        <v>claudio.goetz@tkb.ch</v>
      </c>
      <c r="B1318" s="4" t="str">
        <f>VLOOKUP(J1318,'Matching-Tabelle'!$A$1:$B$52,2,FALSE)</f>
        <v>WPI CTB</v>
      </c>
      <c r="C1318" s="4">
        <v>0.4</v>
      </c>
      <c r="D1318" s="4" t="s">
        <v>1243</v>
      </c>
      <c r="E1318" s="5">
        <v>42439</v>
      </c>
      <c r="F1318" t="s">
        <v>873</v>
      </c>
      <c r="G1318" t="s">
        <v>874</v>
      </c>
      <c r="H1318" t="s">
        <v>875</v>
      </c>
      <c r="I1318" s="1"/>
      <c r="J1318">
        <v>922</v>
      </c>
      <c r="K1318" t="s">
        <v>134</v>
      </c>
      <c r="L1318" t="s">
        <v>135</v>
      </c>
      <c r="M1318">
        <v>990001</v>
      </c>
      <c r="N1318" t="s">
        <v>51</v>
      </c>
      <c r="O1318">
        <v>0.4</v>
      </c>
      <c r="Q1318">
        <v>0.4</v>
      </c>
      <c r="S1318" t="s">
        <v>1243</v>
      </c>
      <c r="AE1318">
        <v>12</v>
      </c>
      <c r="AF1318">
        <v>7.6</v>
      </c>
      <c r="AG1318">
        <v>5</v>
      </c>
      <c r="AH1318" t="s">
        <v>53</v>
      </c>
      <c r="AI1318" t="s">
        <v>54</v>
      </c>
      <c r="AJ1318">
        <v>2</v>
      </c>
      <c r="AK1318">
        <v>1</v>
      </c>
      <c r="AL1318">
        <v>1</v>
      </c>
      <c r="AM1318" t="s">
        <v>55</v>
      </c>
      <c r="AN1318" t="s">
        <v>56</v>
      </c>
      <c r="AP1318">
        <v>1</v>
      </c>
      <c r="AQ1318" t="s">
        <v>57</v>
      </c>
      <c r="AR1318">
        <v>0</v>
      </c>
      <c r="AW1318" t="s">
        <v>58</v>
      </c>
      <c r="AX1318">
        <v>0</v>
      </c>
      <c r="AY1318">
        <v>2</v>
      </c>
      <c r="AZ1318">
        <v>0.4</v>
      </c>
      <c r="BA1318">
        <v>0.4</v>
      </c>
      <c r="BB1318" t="s">
        <v>59</v>
      </c>
    </row>
    <row r="1319" spans="1:54" x14ac:dyDescent="0.2">
      <c r="A1319" s="4" t="str">
        <f>VLOOKUP(F1319,'Matching-Tabelle'!$A$57:$B$61,2,FALSE)</f>
        <v>claudio.goetz@tkb.ch</v>
      </c>
      <c r="B1319" s="4" t="str">
        <f>VLOOKUP(J1319,'Matching-Tabelle'!$A$1:$B$52,2,FALSE)</f>
        <v>Proj. Optima</v>
      </c>
      <c r="C1319" s="4">
        <v>2.7</v>
      </c>
      <c r="D1319" s="4" t="s">
        <v>1244</v>
      </c>
      <c r="E1319" s="5">
        <v>42439</v>
      </c>
      <c r="F1319" t="s">
        <v>873</v>
      </c>
      <c r="G1319" t="s">
        <v>874</v>
      </c>
      <c r="H1319" t="s">
        <v>875</v>
      </c>
      <c r="I1319" s="1"/>
      <c r="J1319">
        <v>211</v>
      </c>
      <c r="K1319" t="s">
        <v>79</v>
      </c>
      <c r="L1319" t="s">
        <v>80</v>
      </c>
      <c r="M1319">
        <v>990001</v>
      </c>
      <c r="N1319" t="s">
        <v>51</v>
      </c>
      <c r="O1319">
        <v>2.7</v>
      </c>
      <c r="Q1319">
        <v>2.7</v>
      </c>
      <c r="S1319" t="s">
        <v>1244</v>
      </c>
      <c r="AE1319">
        <v>12</v>
      </c>
      <c r="AF1319">
        <v>7.6</v>
      </c>
      <c r="AG1319">
        <v>5</v>
      </c>
      <c r="AH1319" t="s">
        <v>53</v>
      </c>
      <c r="AI1319" t="s">
        <v>54</v>
      </c>
      <c r="AJ1319">
        <v>2</v>
      </c>
      <c r="AK1319">
        <v>1</v>
      </c>
      <c r="AL1319">
        <v>1</v>
      </c>
      <c r="AM1319" t="s">
        <v>55</v>
      </c>
      <c r="AN1319" t="s">
        <v>56</v>
      </c>
      <c r="AP1319">
        <v>1</v>
      </c>
      <c r="AQ1319" t="s">
        <v>57</v>
      </c>
      <c r="AR1319">
        <v>0</v>
      </c>
      <c r="AW1319" t="s">
        <v>58</v>
      </c>
      <c r="AX1319">
        <v>0</v>
      </c>
      <c r="AY1319">
        <v>2</v>
      </c>
      <c r="AZ1319">
        <v>2.7</v>
      </c>
      <c r="BA1319">
        <v>2.7</v>
      </c>
      <c r="BB1319" t="s">
        <v>59</v>
      </c>
    </row>
    <row r="1320" spans="1:54" x14ac:dyDescent="0.2">
      <c r="A1320" s="4" t="str">
        <f>VLOOKUP(F1320,'Matching-Tabelle'!$A$57:$B$61,2,FALSE)</f>
        <v>claudio.goetz@tkb.ch</v>
      </c>
      <c r="B1320" s="4" t="str">
        <f>VLOOKUP(J1320,'Matching-Tabelle'!$A$1:$B$52,2,FALSE)</f>
        <v>WPI CTB</v>
      </c>
      <c r="C1320" s="4">
        <v>2.5</v>
      </c>
      <c r="D1320" s="4" t="s">
        <v>1245</v>
      </c>
      <c r="E1320" s="5">
        <v>42440</v>
      </c>
      <c r="F1320" t="s">
        <v>873</v>
      </c>
      <c r="G1320" t="s">
        <v>874</v>
      </c>
      <c r="H1320" t="s">
        <v>875</v>
      </c>
      <c r="I1320" s="1"/>
      <c r="J1320">
        <v>925</v>
      </c>
      <c r="K1320" t="s">
        <v>49</v>
      </c>
      <c r="L1320" t="s">
        <v>50</v>
      </c>
      <c r="M1320">
        <v>990001</v>
      </c>
      <c r="N1320" t="s">
        <v>51</v>
      </c>
      <c r="O1320">
        <v>2.5</v>
      </c>
      <c r="Q1320">
        <v>2.5</v>
      </c>
      <c r="S1320" t="s">
        <v>1245</v>
      </c>
      <c r="AE1320">
        <v>12</v>
      </c>
      <c r="AF1320">
        <v>7.6</v>
      </c>
      <c r="AG1320">
        <v>5</v>
      </c>
      <c r="AH1320" t="s">
        <v>53</v>
      </c>
      <c r="AI1320" t="s">
        <v>54</v>
      </c>
      <c r="AJ1320">
        <v>2</v>
      </c>
      <c r="AK1320">
        <v>1</v>
      </c>
      <c r="AL1320">
        <v>1</v>
      </c>
      <c r="AM1320" t="s">
        <v>55</v>
      </c>
      <c r="AN1320" t="s">
        <v>56</v>
      </c>
      <c r="AP1320">
        <v>1</v>
      </c>
      <c r="AQ1320" t="s">
        <v>57</v>
      </c>
      <c r="AR1320">
        <v>0</v>
      </c>
      <c r="AW1320" t="s">
        <v>58</v>
      </c>
      <c r="AX1320">
        <v>0</v>
      </c>
      <c r="AY1320">
        <v>2</v>
      </c>
      <c r="AZ1320">
        <v>2.5</v>
      </c>
      <c r="BA1320">
        <v>2.5</v>
      </c>
      <c r="BB1320" t="s">
        <v>59</v>
      </c>
    </row>
    <row r="1321" spans="1:54" x14ac:dyDescent="0.2">
      <c r="A1321" s="4" t="str">
        <f>VLOOKUP(F1321,'Matching-Tabelle'!$A$57:$B$61,2,FALSE)</f>
        <v>claudio.goetz@tkb.ch</v>
      </c>
      <c r="B1321" s="4" t="str">
        <f>VLOOKUP(J1321,'Matching-Tabelle'!$A$1:$B$52,2,FALSE)</f>
        <v>Proj. Optima</v>
      </c>
      <c r="C1321" s="4">
        <v>0.8</v>
      </c>
      <c r="D1321" s="4" t="s">
        <v>1246</v>
      </c>
      <c r="E1321" s="5">
        <v>42440</v>
      </c>
      <c r="F1321" t="s">
        <v>873</v>
      </c>
      <c r="G1321" t="s">
        <v>874</v>
      </c>
      <c r="H1321" t="s">
        <v>875</v>
      </c>
      <c r="I1321" s="1"/>
      <c r="J1321">
        <v>211</v>
      </c>
      <c r="K1321" t="s">
        <v>79</v>
      </c>
      <c r="L1321" t="s">
        <v>80</v>
      </c>
      <c r="M1321">
        <v>990001</v>
      </c>
      <c r="N1321" t="s">
        <v>51</v>
      </c>
      <c r="O1321">
        <v>0.8</v>
      </c>
      <c r="Q1321">
        <v>0.8</v>
      </c>
      <c r="S1321" t="s">
        <v>1246</v>
      </c>
      <c r="AE1321">
        <v>12</v>
      </c>
      <c r="AF1321">
        <v>7.6</v>
      </c>
      <c r="AG1321">
        <v>5</v>
      </c>
      <c r="AH1321" t="s">
        <v>53</v>
      </c>
      <c r="AI1321" t="s">
        <v>54</v>
      </c>
      <c r="AJ1321">
        <v>2</v>
      </c>
      <c r="AK1321">
        <v>1</v>
      </c>
      <c r="AL1321">
        <v>1</v>
      </c>
      <c r="AM1321" t="s">
        <v>55</v>
      </c>
      <c r="AN1321" t="s">
        <v>56</v>
      </c>
      <c r="AP1321">
        <v>1</v>
      </c>
      <c r="AQ1321" t="s">
        <v>57</v>
      </c>
      <c r="AR1321">
        <v>0</v>
      </c>
      <c r="AW1321" t="s">
        <v>58</v>
      </c>
      <c r="AX1321">
        <v>0</v>
      </c>
      <c r="AY1321">
        <v>2</v>
      </c>
      <c r="AZ1321">
        <v>0.8</v>
      </c>
      <c r="BA1321">
        <v>0.8</v>
      </c>
      <c r="BB1321" t="s">
        <v>59</v>
      </c>
    </row>
    <row r="1322" spans="1:54" x14ac:dyDescent="0.2">
      <c r="A1322" s="4" t="str">
        <f>VLOOKUP(F1322,'Matching-Tabelle'!$A$57:$B$61,2,FALSE)</f>
        <v>claudio.goetz@tkb.ch</v>
      </c>
      <c r="B1322" s="4" t="str">
        <f>VLOOKUP(J1322,'Matching-Tabelle'!$A$1:$B$52,2,FALSE)</f>
        <v>Proj. Optima</v>
      </c>
      <c r="C1322" s="4">
        <v>0.7</v>
      </c>
      <c r="D1322" s="4" t="s">
        <v>1247</v>
      </c>
      <c r="E1322" s="5">
        <v>42440</v>
      </c>
      <c r="F1322" t="s">
        <v>873</v>
      </c>
      <c r="G1322" t="s">
        <v>874</v>
      </c>
      <c r="H1322" t="s">
        <v>875</v>
      </c>
      <c r="I1322" s="1"/>
      <c r="J1322">
        <v>211</v>
      </c>
      <c r="K1322" t="s">
        <v>79</v>
      </c>
      <c r="L1322" t="s">
        <v>80</v>
      </c>
      <c r="M1322">
        <v>990001</v>
      </c>
      <c r="N1322" t="s">
        <v>51</v>
      </c>
      <c r="O1322">
        <v>0.7</v>
      </c>
      <c r="Q1322">
        <v>0.7</v>
      </c>
      <c r="S1322" t="s">
        <v>1247</v>
      </c>
      <c r="AE1322">
        <v>12</v>
      </c>
      <c r="AF1322">
        <v>7.6</v>
      </c>
      <c r="AG1322">
        <v>5</v>
      </c>
      <c r="AH1322" t="s">
        <v>53</v>
      </c>
      <c r="AI1322" t="s">
        <v>54</v>
      </c>
      <c r="AJ1322">
        <v>2</v>
      </c>
      <c r="AK1322">
        <v>1</v>
      </c>
      <c r="AL1322">
        <v>1</v>
      </c>
      <c r="AM1322" t="s">
        <v>55</v>
      </c>
      <c r="AN1322" t="s">
        <v>56</v>
      </c>
      <c r="AP1322">
        <v>1</v>
      </c>
      <c r="AQ1322" t="s">
        <v>57</v>
      </c>
      <c r="AR1322">
        <v>0</v>
      </c>
      <c r="AW1322" t="s">
        <v>58</v>
      </c>
      <c r="AX1322">
        <v>0</v>
      </c>
      <c r="AY1322">
        <v>2</v>
      </c>
      <c r="AZ1322">
        <v>0.7</v>
      </c>
      <c r="BA1322">
        <v>0.7</v>
      </c>
      <c r="BB1322" t="s">
        <v>59</v>
      </c>
    </row>
    <row r="1323" spans="1:54" x14ac:dyDescent="0.2">
      <c r="A1323" s="4" t="str">
        <f>VLOOKUP(F1323,'Matching-Tabelle'!$A$57:$B$61,2,FALSE)</f>
        <v>claudio.goetz@tkb.ch</v>
      </c>
      <c r="B1323" s="4" t="str">
        <f>VLOOKUP(J1323,'Matching-Tabelle'!$A$1:$B$52,2,FALSE)</f>
        <v>WPI CTB</v>
      </c>
      <c r="C1323" s="4">
        <v>0.3</v>
      </c>
      <c r="D1323" s="4" t="s">
        <v>1248</v>
      </c>
      <c r="E1323" s="5">
        <v>42440</v>
      </c>
      <c r="F1323" t="s">
        <v>873</v>
      </c>
      <c r="G1323" t="s">
        <v>874</v>
      </c>
      <c r="H1323" t="s">
        <v>875</v>
      </c>
      <c r="I1323" s="1"/>
      <c r="J1323">
        <v>927</v>
      </c>
      <c r="K1323" t="s">
        <v>99</v>
      </c>
      <c r="L1323" t="s">
        <v>100</v>
      </c>
      <c r="M1323">
        <v>990001</v>
      </c>
      <c r="N1323" t="s">
        <v>51</v>
      </c>
      <c r="O1323">
        <v>0.3</v>
      </c>
      <c r="Q1323">
        <v>0.3</v>
      </c>
      <c r="S1323" t="s">
        <v>1248</v>
      </c>
      <c r="AE1323">
        <v>12</v>
      </c>
      <c r="AF1323">
        <v>7.6</v>
      </c>
      <c r="AG1323">
        <v>5</v>
      </c>
      <c r="AH1323" t="s">
        <v>53</v>
      </c>
      <c r="AI1323" t="s">
        <v>54</v>
      </c>
      <c r="AJ1323">
        <v>2</v>
      </c>
      <c r="AK1323">
        <v>1</v>
      </c>
      <c r="AL1323">
        <v>1</v>
      </c>
      <c r="AM1323" t="s">
        <v>55</v>
      </c>
      <c r="AN1323" t="s">
        <v>56</v>
      </c>
      <c r="AP1323">
        <v>1</v>
      </c>
      <c r="AQ1323" t="s">
        <v>57</v>
      </c>
      <c r="AR1323">
        <v>0</v>
      </c>
      <c r="AW1323" t="s">
        <v>58</v>
      </c>
      <c r="AX1323">
        <v>0</v>
      </c>
      <c r="AY1323">
        <v>2</v>
      </c>
      <c r="AZ1323">
        <v>0.3</v>
      </c>
      <c r="BA1323">
        <v>0.3</v>
      </c>
      <c r="BB1323" t="s">
        <v>59</v>
      </c>
    </row>
    <row r="1324" spans="1:54" x14ac:dyDescent="0.2">
      <c r="A1324" s="4" t="str">
        <f>VLOOKUP(F1324,'Matching-Tabelle'!$A$57:$B$61,2,FALSE)</f>
        <v>claudio.goetz@tkb.ch</v>
      </c>
      <c r="B1324" s="4" t="str">
        <f>VLOOKUP(J1324,'Matching-Tabelle'!$A$1:$B$52,2,FALSE)</f>
        <v>WPI CTB</v>
      </c>
      <c r="C1324" s="4">
        <v>0.6</v>
      </c>
      <c r="D1324" s="4" t="s">
        <v>1249</v>
      </c>
      <c r="E1324" s="5">
        <v>42440</v>
      </c>
      <c r="F1324" t="s">
        <v>873</v>
      </c>
      <c r="G1324" t="s">
        <v>874</v>
      </c>
      <c r="H1324" t="s">
        <v>875</v>
      </c>
      <c r="I1324" s="1"/>
      <c r="J1324">
        <v>922</v>
      </c>
      <c r="K1324" t="s">
        <v>134</v>
      </c>
      <c r="L1324" t="s">
        <v>135</v>
      </c>
      <c r="M1324">
        <v>990001</v>
      </c>
      <c r="N1324" t="s">
        <v>51</v>
      </c>
      <c r="O1324">
        <v>0.6</v>
      </c>
      <c r="Q1324">
        <v>0.6</v>
      </c>
      <c r="S1324" t="s">
        <v>1249</v>
      </c>
      <c r="AE1324">
        <v>12</v>
      </c>
      <c r="AF1324">
        <v>7.6</v>
      </c>
      <c r="AG1324">
        <v>5</v>
      </c>
      <c r="AH1324" t="s">
        <v>53</v>
      </c>
      <c r="AI1324" t="s">
        <v>54</v>
      </c>
      <c r="AJ1324">
        <v>2</v>
      </c>
      <c r="AK1324">
        <v>1</v>
      </c>
      <c r="AL1324">
        <v>1</v>
      </c>
      <c r="AM1324" t="s">
        <v>55</v>
      </c>
      <c r="AN1324" t="s">
        <v>56</v>
      </c>
      <c r="AP1324">
        <v>1</v>
      </c>
      <c r="AQ1324" t="s">
        <v>57</v>
      </c>
      <c r="AR1324">
        <v>0</v>
      </c>
      <c r="AW1324" t="s">
        <v>58</v>
      </c>
      <c r="AX1324">
        <v>0</v>
      </c>
      <c r="AY1324">
        <v>2</v>
      </c>
      <c r="AZ1324">
        <v>0.6</v>
      </c>
      <c r="BA1324">
        <v>0.6</v>
      </c>
      <c r="BB1324" t="s">
        <v>59</v>
      </c>
    </row>
    <row r="1325" spans="1:54" x14ac:dyDescent="0.2">
      <c r="A1325" s="4" t="str">
        <f>VLOOKUP(F1325,'Matching-Tabelle'!$A$57:$B$61,2,FALSE)</f>
        <v>claudio.goetz@tkb.ch</v>
      </c>
      <c r="B1325" s="4" t="str">
        <f>VLOOKUP(J1325,'Matching-Tabelle'!$A$1:$B$52,2,FALSE)</f>
        <v>WPI CTB</v>
      </c>
      <c r="C1325" s="4">
        <v>1.8</v>
      </c>
      <c r="D1325" s="4" t="s">
        <v>1250</v>
      </c>
      <c r="E1325" s="5">
        <v>42440</v>
      </c>
      <c r="F1325" t="s">
        <v>873</v>
      </c>
      <c r="G1325" t="s">
        <v>874</v>
      </c>
      <c r="H1325" t="s">
        <v>875</v>
      </c>
      <c r="I1325" s="1"/>
      <c r="J1325">
        <v>927</v>
      </c>
      <c r="K1325" t="s">
        <v>99</v>
      </c>
      <c r="L1325" t="s">
        <v>100</v>
      </c>
      <c r="M1325">
        <v>990001</v>
      </c>
      <c r="N1325" t="s">
        <v>51</v>
      </c>
      <c r="O1325">
        <v>1.8</v>
      </c>
      <c r="Q1325">
        <v>1.8</v>
      </c>
      <c r="S1325" t="s">
        <v>1250</v>
      </c>
      <c r="AE1325">
        <v>12</v>
      </c>
      <c r="AF1325">
        <v>7.6</v>
      </c>
      <c r="AG1325">
        <v>5</v>
      </c>
      <c r="AH1325" t="s">
        <v>53</v>
      </c>
      <c r="AI1325" t="s">
        <v>54</v>
      </c>
      <c r="AJ1325">
        <v>2</v>
      </c>
      <c r="AK1325">
        <v>1</v>
      </c>
      <c r="AL1325">
        <v>1</v>
      </c>
      <c r="AM1325" t="s">
        <v>55</v>
      </c>
      <c r="AN1325" t="s">
        <v>56</v>
      </c>
      <c r="AP1325">
        <v>1</v>
      </c>
      <c r="AQ1325" t="s">
        <v>57</v>
      </c>
      <c r="AR1325">
        <v>0</v>
      </c>
      <c r="AW1325" t="s">
        <v>58</v>
      </c>
      <c r="AX1325">
        <v>0</v>
      </c>
      <c r="AY1325">
        <v>2</v>
      </c>
      <c r="AZ1325">
        <v>1.8</v>
      </c>
      <c r="BA1325">
        <v>1.8</v>
      </c>
      <c r="BB1325" t="s">
        <v>59</v>
      </c>
    </row>
    <row r="1326" spans="1:54" x14ac:dyDescent="0.2">
      <c r="A1326" s="4" t="str">
        <f>VLOOKUP(F1326,'Matching-Tabelle'!$A$57:$B$61,2,FALSE)</f>
        <v>claudio.goetz@tkb.ch</v>
      </c>
      <c r="B1326" s="4" t="str">
        <f>VLOOKUP(J1326,'Matching-Tabelle'!$A$1:$B$52,2,FALSE)</f>
        <v>WPI RTB</v>
      </c>
      <c r="C1326" s="4">
        <v>1.3</v>
      </c>
      <c r="D1326" s="4" t="s">
        <v>1251</v>
      </c>
      <c r="E1326" s="5">
        <v>42440</v>
      </c>
      <c r="F1326" t="s">
        <v>873</v>
      </c>
      <c r="G1326" t="s">
        <v>874</v>
      </c>
      <c r="H1326" t="s">
        <v>875</v>
      </c>
      <c r="I1326" s="1"/>
      <c r="J1326">
        <v>29</v>
      </c>
      <c r="K1326" t="s">
        <v>236</v>
      </c>
      <c r="L1326" t="s">
        <v>237</v>
      </c>
      <c r="M1326">
        <v>990001</v>
      </c>
      <c r="N1326" t="s">
        <v>51</v>
      </c>
      <c r="O1326">
        <v>1.3</v>
      </c>
      <c r="Q1326">
        <v>1.3</v>
      </c>
      <c r="S1326" t="s">
        <v>1251</v>
      </c>
      <c r="AE1326">
        <v>12</v>
      </c>
      <c r="AF1326">
        <v>7.6</v>
      </c>
      <c r="AG1326">
        <v>5</v>
      </c>
      <c r="AH1326" t="s">
        <v>53</v>
      </c>
      <c r="AI1326" t="s">
        <v>54</v>
      </c>
      <c r="AJ1326">
        <v>2</v>
      </c>
      <c r="AK1326">
        <v>1</v>
      </c>
      <c r="AL1326">
        <v>1</v>
      </c>
      <c r="AM1326" t="s">
        <v>55</v>
      </c>
      <c r="AN1326" t="s">
        <v>56</v>
      </c>
      <c r="AP1326">
        <v>1</v>
      </c>
      <c r="AQ1326" t="s">
        <v>57</v>
      </c>
      <c r="AR1326">
        <v>0</v>
      </c>
      <c r="AW1326" t="s">
        <v>58</v>
      </c>
      <c r="AX1326">
        <v>0</v>
      </c>
      <c r="AY1326">
        <v>2</v>
      </c>
      <c r="AZ1326">
        <v>1.3</v>
      </c>
      <c r="BA1326">
        <v>1.3</v>
      </c>
      <c r="BB1326" t="s">
        <v>59</v>
      </c>
    </row>
    <row r="1327" spans="1:54" x14ac:dyDescent="0.2">
      <c r="A1327" s="4" t="str">
        <f>VLOOKUP(F1327,'Matching-Tabelle'!$A$57:$B$61,2,FALSE)</f>
        <v>claudio.goetz@tkb.ch</v>
      </c>
      <c r="B1327" s="4" t="str">
        <f>VLOOKUP(J1327,'Matching-Tabelle'!$A$1:$B$52,2,FALSE)</f>
        <v>WPI CTB</v>
      </c>
      <c r="C1327" s="4">
        <v>0.2</v>
      </c>
      <c r="D1327" s="4" t="s">
        <v>1252</v>
      </c>
      <c r="E1327" s="5">
        <v>42440</v>
      </c>
      <c r="F1327" t="s">
        <v>873</v>
      </c>
      <c r="G1327" t="s">
        <v>874</v>
      </c>
      <c r="H1327" t="s">
        <v>875</v>
      </c>
      <c r="I1327" s="1"/>
      <c r="J1327">
        <v>927</v>
      </c>
      <c r="K1327" t="s">
        <v>99</v>
      </c>
      <c r="L1327" t="s">
        <v>100</v>
      </c>
      <c r="M1327">
        <v>990001</v>
      </c>
      <c r="N1327" t="s">
        <v>51</v>
      </c>
      <c r="O1327">
        <v>0.2</v>
      </c>
      <c r="Q1327">
        <v>0.2</v>
      </c>
      <c r="S1327" t="s">
        <v>1252</v>
      </c>
      <c r="AE1327">
        <v>12</v>
      </c>
      <c r="AF1327">
        <v>7.6</v>
      </c>
      <c r="AG1327">
        <v>5</v>
      </c>
      <c r="AH1327" t="s">
        <v>53</v>
      </c>
      <c r="AI1327" t="s">
        <v>54</v>
      </c>
      <c r="AJ1327">
        <v>2</v>
      </c>
      <c r="AK1327">
        <v>1</v>
      </c>
      <c r="AL1327">
        <v>1</v>
      </c>
      <c r="AM1327" t="s">
        <v>55</v>
      </c>
      <c r="AN1327" t="s">
        <v>56</v>
      </c>
      <c r="AP1327">
        <v>1</v>
      </c>
      <c r="AQ1327" t="s">
        <v>57</v>
      </c>
      <c r="AR1327">
        <v>0</v>
      </c>
      <c r="AW1327" t="s">
        <v>58</v>
      </c>
      <c r="AX1327">
        <v>0</v>
      </c>
      <c r="AY1327">
        <v>2</v>
      </c>
      <c r="AZ1327">
        <v>0.2</v>
      </c>
      <c r="BA1327">
        <v>0.2</v>
      </c>
      <c r="BB1327" t="s">
        <v>59</v>
      </c>
    </row>
    <row r="1328" spans="1:54" x14ac:dyDescent="0.2">
      <c r="A1328" s="4" t="str">
        <f>VLOOKUP(F1328,'Matching-Tabelle'!$A$57:$B$61,2,FALSE)</f>
        <v>claudio.goetz@tkb.ch</v>
      </c>
      <c r="B1328" s="4" t="str">
        <f>VLOOKUP(J1328,'Matching-Tabelle'!$A$1:$B$52,2,FALSE)</f>
        <v>WPI CTB</v>
      </c>
      <c r="C1328" s="4">
        <v>0.2</v>
      </c>
      <c r="D1328" s="4" t="s">
        <v>1253</v>
      </c>
      <c r="E1328" s="5">
        <v>42440</v>
      </c>
      <c r="F1328" t="s">
        <v>873</v>
      </c>
      <c r="G1328" t="s">
        <v>874</v>
      </c>
      <c r="H1328" t="s">
        <v>875</v>
      </c>
      <c r="I1328" s="1"/>
      <c r="J1328">
        <v>927</v>
      </c>
      <c r="K1328" t="s">
        <v>99</v>
      </c>
      <c r="L1328" t="s">
        <v>100</v>
      </c>
      <c r="M1328">
        <v>990001</v>
      </c>
      <c r="N1328" t="s">
        <v>51</v>
      </c>
      <c r="O1328">
        <v>0.2</v>
      </c>
      <c r="Q1328">
        <v>0.2</v>
      </c>
      <c r="S1328" t="s">
        <v>1253</v>
      </c>
      <c r="AE1328">
        <v>12</v>
      </c>
      <c r="AF1328">
        <v>7.6</v>
      </c>
      <c r="AG1328">
        <v>5</v>
      </c>
      <c r="AH1328" t="s">
        <v>53</v>
      </c>
      <c r="AI1328" t="s">
        <v>54</v>
      </c>
      <c r="AJ1328">
        <v>2</v>
      </c>
      <c r="AK1328">
        <v>1</v>
      </c>
      <c r="AL1328">
        <v>1</v>
      </c>
      <c r="AM1328" t="s">
        <v>55</v>
      </c>
      <c r="AN1328" t="s">
        <v>56</v>
      </c>
      <c r="AP1328">
        <v>1</v>
      </c>
      <c r="AQ1328" t="s">
        <v>57</v>
      </c>
      <c r="AR1328">
        <v>0</v>
      </c>
      <c r="AW1328" t="s">
        <v>58</v>
      </c>
      <c r="AX1328">
        <v>0</v>
      </c>
      <c r="AY1328">
        <v>2</v>
      </c>
      <c r="AZ1328">
        <v>0.2</v>
      </c>
      <c r="BA1328">
        <v>0.2</v>
      </c>
      <c r="BB1328" t="s">
        <v>59</v>
      </c>
    </row>
    <row r="1329" spans="1:54" x14ac:dyDescent="0.2">
      <c r="A1329" s="4" t="str">
        <f>VLOOKUP(F1329,'Matching-Tabelle'!$A$57:$B$61,2,FALSE)</f>
        <v>claudio.goetz@tkb.ch</v>
      </c>
      <c r="B1329" s="4" t="str">
        <f>VLOOKUP(J1329,'Matching-Tabelle'!$A$1:$B$52,2,FALSE)</f>
        <v>WPI CTB</v>
      </c>
      <c r="C1329" s="4">
        <v>0.2</v>
      </c>
      <c r="D1329" s="4" t="s">
        <v>1254</v>
      </c>
      <c r="E1329" s="5">
        <v>42444</v>
      </c>
      <c r="F1329" t="s">
        <v>873</v>
      </c>
      <c r="G1329" t="s">
        <v>874</v>
      </c>
      <c r="H1329" t="s">
        <v>875</v>
      </c>
      <c r="I1329" s="1"/>
      <c r="J1329">
        <v>927</v>
      </c>
      <c r="K1329" t="s">
        <v>99</v>
      </c>
      <c r="L1329" t="s">
        <v>100</v>
      </c>
      <c r="M1329">
        <v>990001</v>
      </c>
      <c r="N1329" t="s">
        <v>51</v>
      </c>
      <c r="O1329">
        <v>0.2</v>
      </c>
      <c r="Q1329">
        <v>0.2</v>
      </c>
      <c r="S1329" t="s">
        <v>1254</v>
      </c>
      <c r="AE1329">
        <v>12</v>
      </c>
      <c r="AF1329">
        <v>7.6</v>
      </c>
      <c r="AG1329">
        <v>5</v>
      </c>
      <c r="AH1329" t="s">
        <v>53</v>
      </c>
      <c r="AI1329" t="s">
        <v>54</v>
      </c>
      <c r="AJ1329">
        <v>2</v>
      </c>
      <c r="AK1329">
        <v>1</v>
      </c>
      <c r="AL1329">
        <v>1</v>
      </c>
      <c r="AM1329" t="s">
        <v>55</v>
      </c>
      <c r="AN1329" t="s">
        <v>56</v>
      </c>
      <c r="AP1329">
        <v>1</v>
      </c>
      <c r="AQ1329" t="s">
        <v>57</v>
      </c>
      <c r="AR1329">
        <v>0</v>
      </c>
      <c r="AW1329" t="s">
        <v>58</v>
      </c>
      <c r="AX1329">
        <v>0</v>
      </c>
      <c r="AY1329">
        <v>2</v>
      </c>
      <c r="AZ1329">
        <v>0.2</v>
      </c>
      <c r="BA1329">
        <v>0.2</v>
      </c>
      <c r="BB1329" t="s">
        <v>59</v>
      </c>
    </row>
    <row r="1330" spans="1:54" x14ac:dyDescent="0.2">
      <c r="A1330" s="4" t="str">
        <f>VLOOKUP(F1330,'Matching-Tabelle'!$A$57:$B$61,2,FALSE)</f>
        <v>claudio.goetz@tkb.ch</v>
      </c>
      <c r="B1330" s="4" t="str">
        <f>VLOOKUP(J1330,'Matching-Tabelle'!$A$1:$B$52,2,FALSE)</f>
        <v>WPI CTB</v>
      </c>
      <c r="C1330" s="4">
        <v>0.2</v>
      </c>
      <c r="D1330" s="4" t="s">
        <v>1255</v>
      </c>
      <c r="E1330" s="5">
        <v>42444</v>
      </c>
      <c r="F1330" t="s">
        <v>873</v>
      </c>
      <c r="G1330" t="s">
        <v>874</v>
      </c>
      <c r="H1330" t="s">
        <v>875</v>
      </c>
      <c r="I1330" s="1"/>
      <c r="J1330">
        <v>927</v>
      </c>
      <c r="K1330" t="s">
        <v>99</v>
      </c>
      <c r="L1330" t="s">
        <v>100</v>
      </c>
      <c r="M1330">
        <v>990001</v>
      </c>
      <c r="N1330" t="s">
        <v>51</v>
      </c>
      <c r="O1330">
        <v>0.2</v>
      </c>
      <c r="Q1330">
        <v>0.2</v>
      </c>
      <c r="S1330" t="s">
        <v>1255</v>
      </c>
      <c r="AE1330">
        <v>12</v>
      </c>
      <c r="AF1330">
        <v>7.6</v>
      </c>
      <c r="AG1330">
        <v>5</v>
      </c>
      <c r="AH1330" t="s">
        <v>53</v>
      </c>
      <c r="AI1330" t="s">
        <v>54</v>
      </c>
      <c r="AJ1330">
        <v>2</v>
      </c>
      <c r="AK1330">
        <v>1</v>
      </c>
      <c r="AL1330">
        <v>1</v>
      </c>
      <c r="AM1330" t="s">
        <v>55</v>
      </c>
      <c r="AN1330" t="s">
        <v>56</v>
      </c>
      <c r="AP1330">
        <v>1</v>
      </c>
      <c r="AQ1330" t="s">
        <v>57</v>
      </c>
      <c r="AR1330">
        <v>0</v>
      </c>
      <c r="AW1330" t="s">
        <v>58</v>
      </c>
      <c r="AX1330">
        <v>0</v>
      </c>
      <c r="AY1330">
        <v>2</v>
      </c>
      <c r="AZ1330">
        <v>0.2</v>
      </c>
      <c r="BA1330">
        <v>0.2</v>
      </c>
      <c r="BB1330" t="s">
        <v>59</v>
      </c>
    </row>
    <row r="1331" spans="1:54" x14ac:dyDescent="0.2">
      <c r="A1331" s="4" t="str">
        <f>VLOOKUP(F1331,'Matching-Tabelle'!$A$57:$B$61,2,FALSE)</f>
        <v>claudio.goetz@tkb.ch</v>
      </c>
      <c r="B1331" s="4" t="str">
        <f>VLOOKUP(J1331,'Matching-Tabelle'!$A$1:$B$52,2,FALSE)</f>
        <v>WPI RTB</v>
      </c>
      <c r="C1331" s="4">
        <v>0.1</v>
      </c>
      <c r="D1331" s="4" t="s">
        <v>1256</v>
      </c>
      <c r="E1331" s="5">
        <v>42444</v>
      </c>
      <c r="F1331" t="s">
        <v>873</v>
      </c>
      <c r="G1331" t="s">
        <v>874</v>
      </c>
      <c r="H1331" t="s">
        <v>875</v>
      </c>
      <c r="I1331" s="1"/>
      <c r="J1331">
        <v>24</v>
      </c>
      <c r="K1331" t="s">
        <v>73</v>
      </c>
      <c r="L1331" t="s">
        <v>74</v>
      </c>
      <c r="M1331">
        <v>990001</v>
      </c>
      <c r="N1331" t="s">
        <v>51</v>
      </c>
      <c r="O1331">
        <v>0.1</v>
      </c>
      <c r="Q1331">
        <v>0.1</v>
      </c>
      <c r="S1331" t="s">
        <v>1256</v>
      </c>
      <c r="AE1331">
        <v>12</v>
      </c>
      <c r="AF1331">
        <v>7.6</v>
      </c>
      <c r="AG1331">
        <v>5</v>
      </c>
      <c r="AH1331" t="s">
        <v>53</v>
      </c>
      <c r="AI1331" t="s">
        <v>54</v>
      </c>
      <c r="AJ1331">
        <v>2</v>
      </c>
      <c r="AK1331">
        <v>1</v>
      </c>
      <c r="AL1331">
        <v>1</v>
      </c>
      <c r="AM1331" t="s">
        <v>55</v>
      </c>
      <c r="AN1331" t="s">
        <v>56</v>
      </c>
      <c r="AP1331">
        <v>1</v>
      </c>
      <c r="AQ1331" t="s">
        <v>57</v>
      </c>
      <c r="AR1331">
        <v>0</v>
      </c>
      <c r="AW1331" t="s">
        <v>58</v>
      </c>
      <c r="AX1331">
        <v>0</v>
      </c>
      <c r="AY1331">
        <v>2</v>
      </c>
      <c r="AZ1331">
        <v>0.1</v>
      </c>
      <c r="BA1331">
        <v>0.1</v>
      </c>
      <c r="BB1331" t="s">
        <v>59</v>
      </c>
    </row>
    <row r="1332" spans="1:54" x14ac:dyDescent="0.2">
      <c r="A1332" s="4" t="str">
        <f>VLOOKUP(F1332,'Matching-Tabelle'!$A$57:$B$61,2,FALSE)</f>
        <v>claudio.goetz@tkb.ch</v>
      </c>
      <c r="B1332" s="4" t="str">
        <f>VLOOKUP(J1332,'Matching-Tabelle'!$A$1:$B$52,2,FALSE)</f>
        <v>WPI Führung</v>
      </c>
      <c r="C1332" s="4">
        <v>0.5</v>
      </c>
      <c r="D1332" s="4" t="s">
        <v>190</v>
      </c>
      <c r="E1332" s="5">
        <v>42444</v>
      </c>
      <c r="F1332" t="s">
        <v>873</v>
      </c>
      <c r="G1332" t="s">
        <v>874</v>
      </c>
      <c r="H1332" t="s">
        <v>875</v>
      </c>
      <c r="I1332" s="1"/>
      <c r="J1332">
        <v>26</v>
      </c>
      <c r="K1332" t="s">
        <v>130</v>
      </c>
      <c r="L1332" t="s">
        <v>131</v>
      </c>
      <c r="M1332">
        <v>990001</v>
      </c>
      <c r="N1332" t="s">
        <v>51</v>
      </c>
      <c r="O1332">
        <v>0.5</v>
      </c>
      <c r="Q1332">
        <v>0.5</v>
      </c>
      <c r="S1332" t="s">
        <v>190</v>
      </c>
      <c r="AE1332">
        <v>12</v>
      </c>
      <c r="AF1332">
        <v>7.6</v>
      </c>
      <c r="AG1332">
        <v>5</v>
      </c>
      <c r="AH1332" t="s">
        <v>53</v>
      </c>
      <c r="AI1332" t="s">
        <v>54</v>
      </c>
      <c r="AJ1332">
        <v>2</v>
      </c>
      <c r="AK1332">
        <v>1</v>
      </c>
      <c r="AL1332">
        <v>1</v>
      </c>
      <c r="AM1332" t="s">
        <v>55</v>
      </c>
      <c r="AN1332" t="s">
        <v>56</v>
      </c>
      <c r="AP1332">
        <v>1</v>
      </c>
      <c r="AQ1332" t="s">
        <v>57</v>
      </c>
      <c r="AR1332">
        <v>0</v>
      </c>
      <c r="AW1332" t="s">
        <v>58</v>
      </c>
      <c r="AX1332">
        <v>0</v>
      </c>
      <c r="AY1332">
        <v>2</v>
      </c>
      <c r="AZ1332">
        <v>0.5</v>
      </c>
      <c r="BA1332">
        <v>0.5</v>
      </c>
      <c r="BB1332" t="s">
        <v>59</v>
      </c>
    </row>
    <row r="1333" spans="1:54" x14ac:dyDescent="0.2">
      <c r="A1333" s="4" t="str">
        <f>VLOOKUP(F1333,'Matching-Tabelle'!$A$57:$B$61,2,FALSE)</f>
        <v>claudio.goetz@tkb.ch</v>
      </c>
      <c r="B1333" s="4" t="str">
        <f>VLOOKUP(J1333,'Matching-Tabelle'!$A$1:$B$52,2,FALSE)</f>
        <v>WPI Führung</v>
      </c>
      <c r="C1333" s="4">
        <v>0.6</v>
      </c>
      <c r="D1333" s="4" t="s">
        <v>1053</v>
      </c>
      <c r="E1333" s="5">
        <v>42444</v>
      </c>
      <c r="F1333" t="s">
        <v>873</v>
      </c>
      <c r="G1333" t="s">
        <v>874</v>
      </c>
      <c r="H1333" t="s">
        <v>875</v>
      </c>
      <c r="I1333" s="1"/>
      <c r="J1333">
        <v>26</v>
      </c>
      <c r="K1333" t="s">
        <v>130</v>
      </c>
      <c r="L1333" t="s">
        <v>131</v>
      </c>
      <c r="M1333">
        <v>990001</v>
      </c>
      <c r="N1333" t="s">
        <v>51</v>
      </c>
      <c r="O1333">
        <v>0.6</v>
      </c>
      <c r="Q1333">
        <v>0.6</v>
      </c>
      <c r="S1333" t="s">
        <v>1053</v>
      </c>
      <c r="AE1333">
        <v>12</v>
      </c>
      <c r="AF1333">
        <v>7.6</v>
      </c>
      <c r="AG1333">
        <v>5</v>
      </c>
      <c r="AH1333" t="s">
        <v>53</v>
      </c>
      <c r="AI1333" t="s">
        <v>54</v>
      </c>
      <c r="AJ1333">
        <v>2</v>
      </c>
      <c r="AK1333">
        <v>1</v>
      </c>
      <c r="AL1333">
        <v>1</v>
      </c>
      <c r="AM1333" t="s">
        <v>55</v>
      </c>
      <c r="AN1333" t="s">
        <v>56</v>
      </c>
      <c r="AP1333">
        <v>1</v>
      </c>
      <c r="AQ1333" t="s">
        <v>57</v>
      </c>
      <c r="AR1333">
        <v>0</v>
      </c>
      <c r="AW1333" t="s">
        <v>58</v>
      </c>
      <c r="AX1333">
        <v>0</v>
      </c>
      <c r="AY1333">
        <v>2</v>
      </c>
      <c r="AZ1333">
        <v>0.6</v>
      </c>
      <c r="BA1333">
        <v>0.6</v>
      </c>
      <c r="BB1333" t="s">
        <v>59</v>
      </c>
    </row>
    <row r="1334" spans="1:54" x14ac:dyDescent="0.2">
      <c r="A1334" s="4" t="str">
        <f>VLOOKUP(F1334,'Matching-Tabelle'!$A$57:$B$61,2,FALSE)</f>
        <v>claudio.goetz@tkb.ch</v>
      </c>
      <c r="B1334" s="4" t="str">
        <f>VLOOKUP(J1334,'Matching-Tabelle'!$A$1:$B$52,2,FALSE)</f>
        <v>WPI CTB</v>
      </c>
      <c r="C1334" s="4">
        <v>0.4</v>
      </c>
      <c r="D1334" s="4" t="s">
        <v>1257</v>
      </c>
      <c r="E1334" s="5">
        <v>42444</v>
      </c>
      <c r="F1334" t="s">
        <v>873</v>
      </c>
      <c r="G1334" t="s">
        <v>874</v>
      </c>
      <c r="H1334" t="s">
        <v>875</v>
      </c>
      <c r="I1334" s="1"/>
      <c r="J1334">
        <v>922</v>
      </c>
      <c r="K1334" t="s">
        <v>134</v>
      </c>
      <c r="L1334" t="s">
        <v>135</v>
      </c>
      <c r="M1334">
        <v>990001</v>
      </c>
      <c r="N1334" t="s">
        <v>51</v>
      </c>
      <c r="O1334">
        <v>0.4</v>
      </c>
      <c r="Q1334">
        <v>0.4</v>
      </c>
      <c r="S1334" t="s">
        <v>1257</v>
      </c>
      <c r="AE1334">
        <v>12</v>
      </c>
      <c r="AF1334">
        <v>7.6</v>
      </c>
      <c r="AG1334">
        <v>5</v>
      </c>
      <c r="AH1334" t="s">
        <v>53</v>
      </c>
      <c r="AI1334" t="s">
        <v>54</v>
      </c>
      <c r="AJ1334">
        <v>2</v>
      </c>
      <c r="AK1334">
        <v>1</v>
      </c>
      <c r="AL1334">
        <v>1</v>
      </c>
      <c r="AM1334" t="s">
        <v>55</v>
      </c>
      <c r="AN1334" t="s">
        <v>56</v>
      </c>
      <c r="AP1334">
        <v>1</v>
      </c>
      <c r="AQ1334" t="s">
        <v>57</v>
      </c>
      <c r="AR1334">
        <v>0</v>
      </c>
      <c r="AW1334" t="s">
        <v>58</v>
      </c>
      <c r="AX1334">
        <v>0</v>
      </c>
      <c r="AY1334">
        <v>2</v>
      </c>
      <c r="AZ1334">
        <v>0.4</v>
      </c>
      <c r="BA1334">
        <v>0.4</v>
      </c>
      <c r="BB1334" t="s">
        <v>59</v>
      </c>
    </row>
    <row r="1335" spans="1:54" x14ac:dyDescent="0.2">
      <c r="A1335" s="4" t="str">
        <f>VLOOKUP(F1335,'Matching-Tabelle'!$A$57:$B$61,2,FALSE)</f>
        <v>claudio.goetz@tkb.ch</v>
      </c>
      <c r="B1335" s="4" t="str">
        <f>VLOOKUP(J1335,'Matching-Tabelle'!$A$1:$B$52,2,FALSE)</f>
        <v>WPI CTB</v>
      </c>
      <c r="C1335" s="4">
        <v>0.2</v>
      </c>
      <c r="D1335" s="4" t="s">
        <v>1258</v>
      </c>
      <c r="E1335" s="5">
        <v>42444</v>
      </c>
      <c r="F1335" t="s">
        <v>873</v>
      </c>
      <c r="G1335" t="s">
        <v>874</v>
      </c>
      <c r="H1335" t="s">
        <v>875</v>
      </c>
      <c r="I1335" s="1"/>
      <c r="J1335">
        <v>922</v>
      </c>
      <c r="K1335" t="s">
        <v>134</v>
      </c>
      <c r="L1335" t="s">
        <v>135</v>
      </c>
      <c r="M1335">
        <v>990001</v>
      </c>
      <c r="N1335" t="s">
        <v>51</v>
      </c>
      <c r="O1335">
        <v>0.2</v>
      </c>
      <c r="Q1335">
        <v>0.2</v>
      </c>
      <c r="S1335" t="s">
        <v>1258</v>
      </c>
      <c r="AE1335">
        <v>12</v>
      </c>
      <c r="AF1335">
        <v>7.6</v>
      </c>
      <c r="AG1335">
        <v>5</v>
      </c>
      <c r="AH1335" t="s">
        <v>53</v>
      </c>
      <c r="AI1335" t="s">
        <v>54</v>
      </c>
      <c r="AJ1335">
        <v>2</v>
      </c>
      <c r="AK1335">
        <v>1</v>
      </c>
      <c r="AL1335">
        <v>1</v>
      </c>
      <c r="AM1335" t="s">
        <v>55</v>
      </c>
      <c r="AN1335" t="s">
        <v>56</v>
      </c>
      <c r="AP1335">
        <v>1</v>
      </c>
      <c r="AQ1335" t="s">
        <v>57</v>
      </c>
      <c r="AR1335">
        <v>0</v>
      </c>
      <c r="AW1335" t="s">
        <v>58</v>
      </c>
      <c r="AX1335">
        <v>0</v>
      </c>
      <c r="AY1335">
        <v>2</v>
      </c>
      <c r="AZ1335">
        <v>0.2</v>
      </c>
      <c r="BA1335">
        <v>0.2</v>
      </c>
      <c r="BB1335" t="s">
        <v>59</v>
      </c>
    </row>
    <row r="1336" spans="1:54" x14ac:dyDescent="0.2">
      <c r="A1336" s="4" t="str">
        <f>VLOOKUP(F1336,'Matching-Tabelle'!$A$57:$B$61,2,FALSE)</f>
        <v>claudio.goetz@tkb.ch</v>
      </c>
      <c r="B1336" s="4" t="str">
        <f>VLOOKUP(J1336,'Matching-Tabelle'!$A$1:$B$52,2,FALSE)</f>
        <v>WPI CTB</v>
      </c>
      <c r="C1336" s="4">
        <v>0.5</v>
      </c>
      <c r="D1336" s="4" t="s">
        <v>1259</v>
      </c>
      <c r="E1336" s="5">
        <v>42444</v>
      </c>
      <c r="F1336" t="s">
        <v>873</v>
      </c>
      <c r="G1336" t="s">
        <v>874</v>
      </c>
      <c r="H1336" t="s">
        <v>875</v>
      </c>
      <c r="I1336" s="1"/>
      <c r="J1336">
        <v>922</v>
      </c>
      <c r="K1336" t="s">
        <v>134</v>
      </c>
      <c r="L1336" t="s">
        <v>135</v>
      </c>
      <c r="M1336">
        <v>990001</v>
      </c>
      <c r="N1336" t="s">
        <v>51</v>
      </c>
      <c r="O1336">
        <v>0.5</v>
      </c>
      <c r="Q1336">
        <v>0.5</v>
      </c>
      <c r="S1336" t="s">
        <v>1259</v>
      </c>
      <c r="AE1336">
        <v>12</v>
      </c>
      <c r="AF1336">
        <v>7.6</v>
      </c>
      <c r="AG1336">
        <v>5</v>
      </c>
      <c r="AH1336" t="s">
        <v>53</v>
      </c>
      <c r="AI1336" t="s">
        <v>54</v>
      </c>
      <c r="AJ1336">
        <v>2</v>
      </c>
      <c r="AK1336">
        <v>1</v>
      </c>
      <c r="AL1336">
        <v>1</v>
      </c>
      <c r="AM1336" t="s">
        <v>55</v>
      </c>
      <c r="AN1336" t="s">
        <v>56</v>
      </c>
      <c r="AP1336">
        <v>1</v>
      </c>
      <c r="AQ1336" t="s">
        <v>57</v>
      </c>
      <c r="AR1336">
        <v>0</v>
      </c>
      <c r="AW1336" t="s">
        <v>58</v>
      </c>
      <c r="AX1336">
        <v>0</v>
      </c>
      <c r="AY1336">
        <v>2</v>
      </c>
      <c r="AZ1336">
        <v>0.5</v>
      </c>
      <c r="BA1336">
        <v>0.5</v>
      </c>
      <c r="BB1336" t="s">
        <v>59</v>
      </c>
    </row>
    <row r="1337" spans="1:54" x14ac:dyDescent="0.2">
      <c r="A1337" s="4" t="str">
        <f>VLOOKUP(F1337,'Matching-Tabelle'!$A$57:$B$61,2,FALSE)</f>
        <v>claudio.goetz@tkb.ch</v>
      </c>
      <c r="B1337" s="4" t="str">
        <f>VLOOKUP(J1337,'Matching-Tabelle'!$A$1:$B$52,2,FALSE)</f>
        <v>WPI CTB</v>
      </c>
      <c r="C1337" s="4">
        <v>0.8</v>
      </c>
      <c r="D1337" s="4" t="s">
        <v>1260</v>
      </c>
      <c r="E1337" s="5">
        <v>42444</v>
      </c>
      <c r="F1337" t="s">
        <v>873</v>
      </c>
      <c r="G1337" t="s">
        <v>874</v>
      </c>
      <c r="H1337" t="s">
        <v>875</v>
      </c>
      <c r="I1337" s="1"/>
      <c r="J1337">
        <v>927</v>
      </c>
      <c r="K1337" t="s">
        <v>99</v>
      </c>
      <c r="L1337" t="s">
        <v>100</v>
      </c>
      <c r="M1337">
        <v>990001</v>
      </c>
      <c r="N1337" t="s">
        <v>51</v>
      </c>
      <c r="O1337">
        <v>0.8</v>
      </c>
      <c r="Q1337">
        <v>0.8</v>
      </c>
      <c r="S1337" t="s">
        <v>1260</v>
      </c>
      <c r="AE1337">
        <v>12</v>
      </c>
      <c r="AF1337">
        <v>7.6</v>
      </c>
      <c r="AG1337">
        <v>5</v>
      </c>
      <c r="AH1337" t="s">
        <v>53</v>
      </c>
      <c r="AI1337" t="s">
        <v>54</v>
      </c>
      <c r="AJ1337">
        <v>2</v>
      </c>
      <c r="AK1337">
        <v>1</v>
      </c>
      <c r="AL1337">
        <v>1</v>
      </c>
      <c r="AM1337" t="s">
        <v>55</v>
      </c>
      <c r="AN1337" t="s">
        <v>56</v>
      </c>
      <c r="AP1337">
        <v>1</v>
      </c>
      <c r="AQ1337" t="s">
        <v>57</v>
      </c>
      <c r="AR1337">
        <v>0</v>
      </c>
      <c r="AW1337" t="s">
        <v>58</v>
      </c>
      <c r="AX1337">
        <v>0</v>
      </c>
      <c r="AY1337">
        <v>2</v>
      </c>
      <c r="AZ1337">
        <v>0.8</v>
      </c>
      <c r="BA1337">
        <v>0.8</v>
      </c>
      <c r="BB1337" t="s">
        <v>59</v>
      </c>
    </row>
    <row r="1338" spans="1:54" x14ac:dyDescent="0.2">
      <c r="A1338" s="4" t="str">
        <f>VLOOKUP(F1338,'Matching-Tabelle'!$A$57:$B$61,2,FALSE)</f>
        <v>claudio.goetz@tkb.ch</v>
      </c>
      <c r="B1338" s="4" t="str">
        <f>VLOOKUP(J1338,'Matching-Tabelle'!$A$1:$B$52,2,FALSE)</f>
        <v>WPI RTB</v>
      </c>
      <c r="C1338" s="4">
        <v>0.8</v>
      </c>
      <c r="D1338" s="4" t="s">
        <v>1261</v>
      </c>
      <c r="E1338" s="5">
        <v>42444</v>
      </c>
      <c r="F1338" t="s">
        <v>873</v>
      </c>
      <c r="G1338" t="s">
        <v>874</v>
      </c>
      <c r="H1338" t="s">
        <v>875</v>
      </c>
      <c r="I1338" s="1"/>
      <c r="J1338">
        <v>29</v>
      </c>
      <c r="K1338" t="s">
        <v>236</v>
      </c>
      <c r="L1338" t="s">
        <v>237</v>
      </c>
      <c r="M1338">
        <v>990001</v>
      </c>
      <c r="N1338" t="s">
        <v>51</v>
      </c>
      <c r="O1338">
        <v>0.8</v>
      </c>
      <c r="Q1338">
        <v>0.8</v>
      </c>
      <c r="S1338" t="s">
        <v>1261</v>
      </c>
      <c r="AE1338">
        <v>12</v>
      </c>
      <c r="AF1338">
        <v>7.6</v>
      </c>
      <c r="AG1338">
        <v>5</v>
      </c>
      <c r="AH1338" t="s">
        <v>53</v>
      </c>
      <c r="AI1338" t="s">
        <v>54</v>
      </c>
      <c r="AJ1338">
        <v>2</v>
      </c>
      <c r="AK1338">
        <v>1</v>
      </c>
      <c r="AL1338">
        <v>1</v>
      </c>
      <c r="AM1338" t="s">
        <v>55</v>
      </c>
      <c r="AN1338" t="s">
        <v>56</v>
      </c>
      <c r="AP1338">
        <v>1</v>
      </c>
      <c r="AQ1338" t="s">
        <v>57</v>
      </c>
      <c r="AR1338">
        <v>0</v>
      </c>
      <c r="AW1338" t="s">
        <v>58</v>
      </c>
      <c r="AX1338">
        <v>0</v>
      </c>
      <c r="AY1338">
        <v>2</v>
      </c>
      <c r="AZ1338">
        <v>0.8</v>
      </c>
      <c r="BA1338">
        <v>0.8</v>
      </c>
      <c r="BB1338" t="s">
        <v>59</v>
      </c>
    </row>
    <row r="1339" spans="1:54" x14ac:dyDescent="0.2">
      <c r="A1339" s="4" t="str">
        <f>VLOOKUP(F1339,'Matching-Tabelle'!$A$57:$B$61,2,FALSE)</f>
        <v>claudio.goetz@tkb.ch</v>
      </c>
      <c r="B1339" s="4" t="str">
        <f>VLOOKUP(J1339,'Matching-Tabelle'!$A$1:$B$52,2,FALSE)</f>
        <v>WPI CTB</v>
      </c>
      <c r="C1339" s="4">
        <v>1.7</v>
      </c>
      <c r="D1339" s="4" t="s">
        <v>1262</v>
      </c>
      <c r="E1339" s="5">
        <v>42444</v>
      </c>
      <c r="F1339" t="s">
        <v>873</v>
      </c>
      <c r="G1339" t="s">
        <v>874</v>
      </c>
      <c r="H1339" t="s">
        <v>875</v>
      </c>
      <c r="I1339" s="1"/>
      <c r="J1339">
        <v>927</v>
      </c>
      <c r="K1339" t="s">
        <v>99</v>
      </c>
      <c r="L1339" t="s">
        <v>100</v>
      </c>
      <c r="M1339">
        <v>990001</v>
      </c>
      <c r="N1339" t="s">
        <v>51</v>
      </c>
      <c r="O1339">
        <v>1.7</v>
      </c>
      <c r="Q1339">
        <v>1.7</v>
      </c>
      <c r="S1339" t="s">
        <v>1262</v>
      </c>
      <c r="AE1339">
        <v>12</v>
      </c>
      <c r="AF1339">
        <v>7.6</v>
      </c>
      <c r="AG1339">
        <v>5</v>
      </c>
      <c r="AH1339" t="s">
        <v>53</v>
      </c>
      <c r="AI1339" t="s">
        <v>54</v>
      </c>
      <c r="AJ1339">
        <v>2</v>
      </c>
      <c r="AK1339">
        <v>1</v>
      </c>
      <c r="AL1339">
        <v>1</v>
      </c>
      <c r="AM1339" t="s">
        <v>55</v>
      </c>
      <c r="AN1339" t="s">
        <v>56</v>
      </c>
      <c r="AP1339">
        <v>1</v>
      </c>
      <c r="AQ1339" t="s">
        <v>57</v>
      </c>
      <c r="AR1339">
        <v>0</v>
      </c>
      <c r="AW1339" t="s">
        <v>58</v>
      </c>
      <c r="AX1339">
        <v>0</v>
      </c>
      <c r="AY1339">
        <v>2</v>
      </c>
      <c r="AZ1339">
        <v>1.7</v>
      </c>
      <c r="BA1339">
        <v>1.7</v>
      </c>
      <c r="BB1339" t="s">
        <v>59</v>
      </c>
    </row>
    <row r="1340" spans="1:54" x14ac:dyDescent="0.2">
      <c r="A1340" s="4" t="str">
        <f>VLOOKUP(F1340,'Matching-Tabelle'!$A$57:$B$61,2,FALSE)</f>
        <v>claudio.goetz@tkb.ch</v>
      </c>
      <c r="B1340" s="4" t="str">
        <f>VLOOKUP(J1340,'Matching-Tabelle'!$A$1:$B$52,2,FALSE)</f>
        <v>WPI CTB</v>
      </c>
      <c r="C1340" s="4">
        <v>0.5</v>
      </c>
      <c r="D1340" s="4" t="s">
        <v>1263</v>
      </c>
      <c r="E1340" s="5">
        <v>42444</v>
      </c>
      <c r="F1340" t="s">
        <v>873</v>
      </c>
      <c r="G1340" t="s">
        <v>874</v>
      </c>
      <c r="H1340" t="s">
        <v>875</v>
      </c>
      <c r="I1340" s="1"/>
      <c r="J1340">
        <v>936</v>
      </c>
      <c r="K1340" t="s">
        <v>885</v>
      </c>
      <c r="L1340" t="s">
        <v>886</v>
      </c>
      <c r="M1340">
        <v>990001</v>
      </c>
      <c r="N1340" t="s">
        <v>51</v>
      </c>
      <c r="O1340">
        <v>0.5</v>
      </c>
      <c r="Q1340">
        <v>0.5</v>
      </c>
      <c r="S1340" t="s">
        <v>1263</v>
      </c>
      <c r="AE1340">
        <v>12</v>
      </c>
      <c r="AF1340">
        <v>7.6</v>
      </c>
      <c r="AG1340">
        <v>5</v>
      </c>
      <c r="AH1340" t="s">
        <v>53</v>
      </c>
      <c r="AI1340" t="s">
        <v>54</v>
      </c>
      <c r="AJ1340">
        <v>2</v>
      </c>
      <c r="AK1340">
        <v>1</v>
      </c>
      <c r="AL1340">
        <v>1</v>
      </c>
      <c r="AM1340" t="s">
        <v>55</v>
      </c>
      <c r="AN1340" t="s">
        <v>56</v>
      </c>
      <c r="AP1340">
        <v>1</v>
      </c>
      <c r="AQ1340" t="s">
        <v>57</v>
      </c>
      <c r="AR1340">
        <v>0</v>
      </c>
      <c r="AW1340" t="s">
        <v>58</v>
      </c>
      <c r="AX1340">
        <v>0</v>
      </c>
      <c r="AY1340">
        <v>2</v>
      </c>
      <c r="AZ1340">
        <v>0.5</v>
      </c>
      <c r="BA1340">
        <v>0.5</v>
      </c>
      <c r="BB1340" t="s">
        <v>59</v>
      </c>
    </row>
    <row r="1341" spans="1:54" x14ac:dyDescent="0.2">
      <c r="A1341" s="4" t="str">
        <f>VLOOKUP(F1341,'Matching-Tabelle'!$A$57:$B$61,2,FALSE)</f>
        <v>claudio.goetz@tkb.ch</v>
      </c>
      <c r="B1341" s="4" t="str">
        <f>VLOOKUP(J1341,'Matching-Tabelle'!$A$1:$B$52,2,FALSE)</f>
        <v>WPI Führung</v>
      </c>
      <c r="C1341" s="4">
        <v>0.9</v>
      </c>
      <c r="D1341" s="4" t="s">
        <v>872</v>
      </c>
      <c r="E1341" s="5">
        <v>42444</v>
      </c>
      <c r="F1341" t="s">
        <v>873</v>
      </c>
      <c r="G1341" t="s">
        <v>874</v>
      </c>
      <c r="H1341" t="s">
        <v>875</v>
      </c>
      <c r="I1341" s="1"/>
      <c r="J1341">
        <v>26</v>
      </c>
      <c r="K1341" t="s">
        <v>130</v>
      </c>
      <c r="L1341" t="s">
        <v>131</v>
      </c>
      <c r="M1341">
        <v>990001</v>
      </c>
      <c r="N1341" t="s">
        <v>51</v>
      </c>
      <c r="O1341">
        <v>0.9</v>
      </c>
      <c r="Q1341">
        <v>0.9</v>
      </c>
      <c r="S1341" t="s">
        <v>872</v>
      </c>
      <c r="AE1341">
        <v>12</v>
      </c>
      <c r="AF1341">
        <v>7.6</v>
      </c>
      <c r="AG1341">
        <v>5</v>
      </c>
      <c r="AH1341" t="s">
        <v>53</v>
      </c>
      <c r="AI1341" t="s">
        <v>54</v>
      </c>
      <c r="AJ1341">
        <v>2</v>
      </c>
      <c r="AK1341">
        <v>1</v>
      </c>
      <c r="AL1341">
        <v>1</v>
      </c>
      <c r="AM1341" t="s">
        <v>55</v>
      </c>
      <c r="AN1341" t="s">
        <v>56</v>
      </c>
      <c r="AP1341">
        <v>1</v>
      </c>
      <c r="AQ1341" t="s">
        <v>57</v>
      </c>
      <c r="AR1341">
        <v>0</v>
      </c>
      <c r="AW1341" t="s">
        <v>58</v>
      </c>
      <c r="AX1341">
        <v>0</v>
      </c>
      <c r="AY1341">
        <v>2</v>
      </c>
      <c r="AZ1341">
        <v>0.9</v>
      </c>
      <c r="BA1341">
        <v>0.9</v>
      </c>
      <c r="BB1341" t="s">
        <v>59</v>
      </c>
    </row>
    <row r="1342" spans="1:54" x14ac:dyDescent="0.2">
      <c r="A1342" s="4" t="str">
        <f>VLOOKUP(F1342,'Matching-Tabelle'!$A$57:$B$61,2,FALSE)</f>
        <v>claudio.goetz@tkb.ch</v>
      </c>
      <c r="B1342" s="4" t="str">
        <f>VLOOKUP(J1342,'Matching-Tabelle'!$A$1:$B$52,2,FALSE)</f>
        <v>Proj. Optima</v>
      </c>
      <c r="C1342" s="4">
        <v>1.2</v>
      </c>
      <c r="D1342" s="4" t="s">
        <v>1264</v>
      </c>
      <c r="E1342" s="5">
        <v>42444</v>
      </c>
      <c r="F1342" t="s">
        <v>873</v>
      </c>
      <c r="G1342" t="s">
        <v>874</v>
      </c>
      <c r="H1342" t="s">
        <v>875</v>
      </c>
      <c r="I1342" s="1"/>
      <c r="J1342">
        <v>211</v>
      </c>
      <c r="K1342" t="s">
        <v>79</v>
      </c>
      <c r="L1342" t="s">
        <v>80</v>
      </c>
      <c r="M1342">
        <v>990001</v>
      </c>
      <c r="N1342" t="s">
        <v>51</v>
      </c>
      <c r="O1342">
        <v>1.2</v>
      </c>
      <c r="Q1342">
        <v>1.2</v>
      </c>
      <c r="S1342" t="s">
        <v>1264</v>
      </c>
      <c r="AE1342">
        <v>12</v>
      </c>
      <c r="AF1342">
        <v>7.6</v>
      </c>
      <c r="AG1342">
        <v>5</v>
      </c>
      <c r="AH1342" t="s">
        <v>53</v>
      </c>
      <c r="AI1342" t="s">
        <v>54</v>
      </c>
      <c r="AJ1342">
        <v>2</v>
      </c>
      <c r="AK1342">
        <v>1</v>
      </c>
      <c r="AL1342">
        <v>1</v>
      </c>
      <c r="AM1342" t="s">
        <v>55</v>
      </c>
      <c r="AN1342" t="s">
        <v>56</v>
      </c>
      <c r="AP1342">
        <v>1</v>
      </c>
      <c r="AQ1342" t="s">
        <v>57</v>
      </c>
      <c r="AR1342">
        <v>0</v>
      </c>
      <c r="AW1342" t="s">
        <v>58</v>
      </c>
      <c r="AX1342">
        <v>0</v>
      </c>
      <c r="AY1342">
        <v>2</v>
      </c>
      <c r="AZ1342">
        <v>1.2</v>
      </c>
      <c r="BA1342">
        <v>1.2</v>
      </c>
      <c r="BB1342" t="s">
        <v>59</v>
      </c>
    </row>
    <row r="1343" spans="1:54" x14ac:dyDescent="0.2">
      <c r="A1343" s="4" t="str">
        <f>VLOOKUP(F1343,'Matching-Tabelle'!$A$57:$B$61,2,FALSE)</f>
        <v>claudio.goetz@tkb.ch</v>
      </c>
      <c r="B1343" s="4" t="str">
        <f>VLOOKUP(J1343,'Matching-Tabelle'!$A$1:$B$52,2,FALSE)</f>
        <v>WPI CTB</v>
      </c>
      <c r="C1343" s="4">
        <v>0.1</v>
      </c>
      <c r="D1343" s="4" t="s">
        <v>1265</v>
      </c>
      <c r="E1343" s="5">
        <v>42445</v>
      </c>
      <c r="F1343" t="s">
        <v>873</v>
      </c>
      <c r="G1343" t="s">
        <v>874</v>
      </c>
      <c r="H1343" t="s">
        <v>875</v>
      </c>
      <c r="I1343" s="1"/>
      <c r="J1343">
        <v>14</v>
      </c>
      <c r="K1343" t="s">
        <v>82</v>
      </c>
      <c r="L1343" t="s">
        <v>83</v>
      </c>
      <c r="M1343">
        <v>990001</v>
      </c>
      <c r="N1343" t="s">
        <v>51</v>
      </c>
      <c r="O1343">
        <v>0.1</v>
      </c>
      <c r="Q1343">
        <v>0.1</v>
      </c>
      <c r="S1343" t="s">
        <v>1265</v>
      </c>
      <c r="AE1343">
        <v>12</v>
      </c>
      <c r="AF1343">
        <v>7.6</v>
      </c>
      <c r="AG1343">
        <v>5</v>
      </c>
      <c r="AH1343" t="s">
        <v>53</v>
      </c>
      <c r="AI1343" t="s">
        <v>54</v>
      </c>
      <c r="AJ1343">
        <v>2</v>
      </c>
      <c r="AK1343">
        <v>1</v>
      </c>
      <c r="AL1343">
        <v>1</v>
      </c>
      <c r="AM1343" t="s">
        <v>55</v>
      </c>
      <c r="AN1343" t="s">
        <v>56</v>
      </c>
      <c r="AP1343">
        <v>1</v>
      </c>
      <c r="AQ1343" t="s">
        <v>57</v>
      </c>
      <c r="AR1343">
        <v>0</v>
      </c>
      <c r="AW1343" t="s">
        <v>58</v>
      </c>
      <c r="AX1343">
        <v>0</v>
      </c>
      <c r="AY1343">
        <v>2</v>
      </c>
      <c r="AZ1343">
        <v>0.1</v>
      </c>
      <c r="BA1343">
        <v>0.1</v>
      </c>
      <c r="BB1343" t="s">
        <v>59</v>
      </c>
    </row>
    <row r="1344" spans="1:54" x14ac:dyDescent="0.2">
      <c r="A1344" s="4" t="str">
        <f>VLOOKUP(F1344,'Matching-Tabelle'!$A$57:$B$61,2,FALSE)</f>
        <v>claudio.goetz@tkb.ch</v>
      </c>
      <c r="B1344" s="4" t="str">
        <f>VLOOKUP(J1344,'Matching-Tabelle'!$A$1:$B$52,2,FALSE)</f>
        <v>WPI CTB</v>
      </c>
      <c r="C1344" s="4">
        <v>0.1</v>
      </c>
      <c r="D1344" s="4" t="s">
        <v>1266</v>
      </c>
      <c r="E1344" s="5">
        <v>42445</v>
      </c>
      <c r="F1344" t="s">
        <v>873</v>
      </c>
      <c r="G1344" t="s">
        <v>874</v>
      </c>
      <c r="H1344" t="s">
        <v>875</v>
      </c>
      <c r="I1344" s="1"/>
      <c r="J1344">
        <v>922</v>
      </c>
      <c r="K1344" t="s">
        <v>134</v>
      </c>
      <c r="L1344" t="s">
        <v>135</v>
      </c>
      <c r="M1344">
        <v>990001</v>
      </c>
      <c r="N1344" t="s">
        <v>51</v>
      </c>
      <c r="O1344">
        <v>0.1</v>
      </c>
      <c r="Q1344">
        <v>0.1</v>
      </c>
      <c r="S1344" t="s">
        <v>1266</v>
      </c>
      <c r="AE1344">
        <v>12</v>
      </c>
      <c r="AF1344">
        <v>7.6</v>
      </c>
      <c r="AG1344">
        <v>5</v>
      </c>
      <c r="AH1344" t="s">
        <v>53</v>
      </c>
      <c r="AI1344" t="s">
        <v>54</v>
      </c>
      <c r="AJ1344">
        <v>2</v>
      </c>
      <c r="AK1344">
        <v>1</v>
      </c>
      <c r="AL1344">
        <v>1</v>
      </c>
      <c r="AM1344" t="s">
        <v>55</v>
      </c>
      <c r="AN1344" t="s">
        <v>56</v>
      </c>
      <c r="AP1344">
        <v>1</v>
      </c>
      <c r="AQ1344" t="s">
        <v>57</v>
      </c>
      <c r="AR1344">
        <v>0</v>
      </c>
      <c r="AW1344" t="s">
        <v>58</v>
      </c>
      <c r="AX1344">
        <v>0</v>
      </c>
      <c r="AY1344">
        <v>2</v>
      </c>
      <c r="AZ1344">
        <v>0.1</v>
      </c>
      <c r="BA1344">
        <v>0.1</v>
      </c>
      <c r="BB1344" t="s">
        <v>59</v>
      </c>
    </row>
    <row r="1345" spans="1:54" x14ac:dyDescent="0.2">
      <c r="A1345" s="4" t="str">
        <f>VLOOKUP(F1345,'Matching-Tabelle'!$A$57:$B$61,2,FALSE)</f>
        <v>claudio.goetz@tkb.ch</v>
      </c>
      <c r="B1345" s="4" t="str">
        <f>VLOOKUP(J1345,'Matching-Tabelle'!$A$1:$B$52,2,FALSE)</f>
        <v>WPI CTB</v>
      </c>
      <c r="C1345" s="4">
        <v>0.3</v>
      </c>
      <c r="D1345" s="4" t="s">
        <v>1267</v>
      </c>
      <c r="E1345" s="5">
        <v>42445</v>
      </c>
      <c r="F1345" t="s">
        <v>873</v>
      </c>
      <c r="G1345" t="s">
        <v>874</v>
      </c>
      <c r="H1345" t="s">
        <v>875</v>
      </c>
      <c r="I1345" s="1"/>
      <c r="J1345">
        <v>927</v>
      </c>
      <c r="K1345" t="s">
        <v>99</v>
      </c>
      <c r="L1345" t="s">
        <v>100</v>
      </c>
      <c r="M1345">
        <v>990001</v>
      </c>
      <c r="N1345" t="s">
        <v>51</v>
      </c>
      <c r="O1345">
        <v>0.3</v>
      </c>
      <c r="Q1345">
        <v>0.3</v>
      </c>
      <c r="S1345" t="s">
        <v>1267</v>
      </c>
      <c r="AE1345">
        <v>12</v>
      </c>
      <c r="AF1345">
        <v>7.6</v>
      </c>
      <c r="AG1345">
        <v>5</v>
      </c>
      <c r="AH1345" t="s">
        <v>53</v>
      </c>
      <c r="AI1345" t="s">
        <v>54</v>
      </c>
      <c r="AJ1345">
        <v>2</v>
      </c>
      <c r="AK1345">
        <v>1</v>
      </c>
      <c r="AL1345">
        <v>1</v>
      </c>
      <c r="AM1345" t="s">
        <v>55</v>
      </c>
      <c r="AN1345" t="s">
        <v>56</v>
      </c>
      <c r="AP1345">
        <v>1</v>
      </c>
      <c r="AQ1345" t="s">
        <v>57</v>
      </c>
      <c r="AR1345">
        <v>0</v>
      </c>
      <c r="AW1345" t="s">
        <v>58</v>
      </c>
      <c r="AX1345">
        <v>0</v>
      </c>
      <c r="AY1345">
        <v>2</v>
      </c>
      <c r="AZ1345">
        <v>0.3</v>
      </c>
      <c r="BA1345">
        <v>0.3</v>
      </c>
      <c r="BB1345" t="s">
        <v>59</v>
      </c>
    </row>
    <row r="1346" spans="1:54" x14ac:dyDescent="0.2">
      <c r="A1346" s="4" t="str">
        <f>VLOOKUP(F1346,'Matching-Tabelle'!$A$57:$B$61,2,FALSE)</f>
        <v>claudio.goetz@tkb.ch</v>
      </c>
      <c r="B1346" s="4" t="str">
        <f>VLOOKUP(J1346,'Matching-Tabelle'!$A$1:$B$52,2,FALSE)</f>
        <v>WPI CTB</v>
      </c>
      <c r="C1346" s="4">
        <v>2.5</v>
      </c>
      <c r="D1346" s="4" t="s">
        <v>1268</v>
      </c>
      <c r="E1346" s="5">
        <v>42445</v>
      </c>
      <c r="F1346" t="s">
        <v>873</v>
      </c>
      <c r="G1346" t="s">
        <v>874</v>
      </c>
      <c r="H1346" t="s">
        <v>875</v>
      </c>
      <c r="I1346" s="1"/>
      <c r="J1346">
        <v>927</v>
      </c>
      <c r="K1346" t="s">
        <v>99</v>
      </c>
      <c r="L1346" t="s">
        <v>100</v>
      </c>
      <c r="M1346">
        <v>990001</v>
      </c>
      <c r="N1346" t="s">
        <v>51</v>
      </c>
      <c r="O1346">
        <v>2.5</v>
      </c>
      <c r="Q1346">
        <v>2.5</v>
      </c>
      <c r="S1346" t="s">
        <v>1268</v>
      </c>
      <c r="AE1346">
        <v>12</v>
      </c>
      <c r="AF1346">
        <v>7.6</v>
      </c>
      <c r="AG1346">
        <v>5</v>
      </c>
      <c r="AH1346" t="s">
        <v>53</v>
      </c>
      <c r="AI1346" t="s">
        <v>54</v>
      </c>
      <c r="AJ1346">
        <v>2</v>
      </c>
      <c r="AK1346">
        <v>1</v>
      </c>
      <c r="AL1346">
        <v>1</v>
      </c>
      <c r="AM1346" t="s">
        <v>55</v>
      </c>
      <c r="AN1346" t="s">
        <v>56</v>
      </c>
      <c r="AP1346">
        <v>1</v>
      </c>
      <c r="AQ1346" t="s">
        <v>57</v>
      </c>
      <c r="AR1346">
        <v>0</v>
      </c>
      <c r="AW1346" t="s">
        <v>58</v>
      </c>
      <c r="AX1346">
        <v>0</v>
      </c>
      <c r="AY1346">
        <v>2</v>
      </c>
      <c r="AZ1346">
        <v>2.5</v>
      </c>
      <c r="BA1346">
        <v>2.5</v>
      </c>
      <c r="BB1346" t="s">
        <v>59</v>
      </c>
    </row>
    <row r="1347" spans="1:54" x14ac:dyDescent="0.2">
      <c r="A1347" s="4" t="str">
        <f>VLOOKUP(F1347,'Matching-Tabelle'!$A$57:$B$61,2,FALSE)</f>
        <v>claudio.goetz@tkb.ch</v>
      </c>
      <c r="B1347" s="4" t="str">
        <f>VLOOKUP(J1347,'Matching-Tabelle'!$A$1:$B$52,2,FALSE)</f>
        <v>WPI CTB</v>
      </c>
      <c r="C1347" s="4">
        <v>1.5</v>
      </c>
      <c r="D1347" s="4" t="s">
        <v>1269</v>
      </c>
      <c r="E1347" s="5">
        <v>42445</v>
      </c>
      <c r="F1347" t="s">
        <v>873</v>
      </c>
      <c r="G1347" t="s">
        <v>874</v>
      </c>
      <c r="H1347" t="s">
        <v>875</v>
      </c>
      <c r="I1347" s="1"/>
      <c r="J1347">
        <v>925</v>
      </c>
      <c r="K1347" t="s">
        <v>49</v>
      </c>
      <c r="L1347" t="s">
        <v>50</v>
      </c>
      <c r="M1347">
        <v>990001</v>
      </c>
      <c r="N1347" t="s">
        <v>51</v>
      </c>
      <c r="O1347">
        <v>1.5</v>
      </c>
      <c r="Q1347">
        <v>1.5</v>
      </c>
      <c r="S1347" t="s">
        <v>1269</v>
      </c>
      <c r="AE1347">
        <v>12</v>
      </c>
      <c r="AF1347">
        <v>7.6</v>
      </c>
      <c r="AG1347">
        <v>5</v>
      </c>
      <c r="AH1347" t="s">
        <v>53</v>
      </c>
      <c r="AI1347" t="s">
        <v>54</v>
      </c>
      <c r="AJ1347">
        <v>2</v>
      </c>
      <c r="AK1347">
        <v>1</v>
      </c>
      <c r="AL1347">
        <v>1</v>
      </c>
      <c r="AM1347" t="s">
        <v>55</v>
      </c>
      <c r="AN1347" t="s">
        <v>56</v>
      </c>
      <c r="AP1347">
        <v>1</v>
      </c>
      <c r="AQ1347" t="s">
        <v>57</v>
      </c>
      <c r="AR1347">
        <v>0</v>
      </c>
      <c r="AW1347" t="s">
        <v>58</v>
      </c>
      <c r="AX1347">
        <v>0</v>
      </c>
      <c r="AY1347">
        <v>2</v>
      </c>
      <c r="AZ1347">
        <v>1.5</v>
      </c>
      <c r="BA1347">
        <v>1.5</v>
      </c>
      <c r="BB1347" t="s">
        <v>59</v>
      </c>
    </row>
    <row r="1348" spans="1:54" x14ac:dyDescent="0.2">
      <c r="A1348" s="4" t="str">
        <f>VLOOKUP(F1348,'Matching-Tabelle'!$A$57:$B$61,2,FALSE)</f>
        <v>claudio.goetz@tkb.ch</v>
      </c>
      <c r="B1348" s="4" t="str">
        <f>VLOOKUP(J1348,'Matching-Tabelle'!$A$1:$B$52,2,FALSE)</f>
        <v>WPI CTB</v>
      </c>
      <c r="C1348" s="4">
        <v>1.7</v>
      </c>
      <c r="D1348" s="4" t="s">
        <v>282</v>
      </c>
      <c r="E1348" s="5">
        <v>42445</v>
      </c>
      <c r="F1348" t="s">
        <v>873</v>
      </c>
      <c r="G1348" t="s">
        <v>874</v>
      </c>
      <c r="H1348" t="s">
        <v>875</v>
      </c>
      <c r="I1348" s="1"/>
      <c r="J1348">
        <v>927</v>
      </c>
      <c r="K1348" t="s">
        <v>99</v>
      </c>
      <c r="L1348" t="s">
        <v>100</v>
      </c>
      <c r="M1348">
        <v>990001</v>
      </c>
      <c r="N1348" t="s">
        <v>51</v>
      </c>
      <c r="O1348">
        <v>1.7</v>
      </c>
      <c r="Q1348">
        <v>1.7</v>
      </c>
      <c r="S1348" t="s">
        <v>282</v>
      </c>
      <c r="AE1348">
        <v>12</v>
      </c>
      <c r="AF1348">
        <v>7.6</v>
      </c>
      <c r="AG1348">
        <v>5</v>
      </c>
      <c r="AH1348" t="s">
        <v>53</v>
      </c>
      <c r="AI1348" t="s">
        <v>54</v>
      </c>
      <c r="AJ1348">
        <v>2</v>
      </c>
      <c r="AK1348">
        <v>1</v>
      </c>
      <c r="AL1348">
        <v>1</v>
      </c>
      <c r="AM1348" t="s">
        <v>55</v>
      </c>
      <c r="AN1348" t="s">
        <v>56</v>
      </c>
      <c r="AP1348">
        <v>1</v>
      </c>
      <c r="AQ1348" t="s">
        <v>57</v>
      </c>
      <c r="AR1348">
        <v>0</v>
      </c>
      <c r="AW1348" t="s">
        <v>58</v>
      </c>
      <c r="AX1348">
        <v>0</v>
      </c>
      <c r="AY1348">
        <v>2</v>
      </c>
      <c r="AZ1348">
        <v>1.7</v>
      </c>
      <c r="BA1348">
        <v>1.7</v>
      </c>
      <c r="BB1348" t="s">
        <v>59</v>
      </c>
    </row>
    <row r="1349" spans="1:54" x14ac:dyDescent="0.2">
      <c r="A1349" s="4" t="str">
        <f>VLOOKUP(F1349,'Matching-Tabelle'!$A$57:$B$61,2,FALSE)</f>
        <v>claudio.goetz@tkb.ch</v>
      </c>
      <c r="B1349" s="4" t="str">
        <f>VLOOKUP(J1349,'Matching-Tabelle'!$A$1:$B$52,2,FALSE)</f>
        <v>WPI CTB</v>
      </c>
      <c r="C1349" s="4">
        <v>0.2</v>
      </c>
      <c r="D1349" s="4" t="s">
        <v>1270</v>
      </c>
      <c r="E1349" s="5">
        <v>42445</v>
      </c>
      <c r="F1349" t="s">
        <v>873</v>
      </c>
      <c r="G1349" t="s">
        <v>874</v>
      </c>
      <c r="H1349" t="s">
        <v>875</v>
      </c>
      <c r="I1349" s="1"/>
      <c r="J1349">
        <v>925</v>
      </c>
      <c r="K1349" t="s">
        <v>49</v>
      </c>
      <c r="L1349" t="s">
        <v>50</v>
      </c>
      <c r="M1349">
        <v>990001</v>
      </c>
      <c r="N1349" t="s">
        <v>51</v>
      </c>
      <c r="O1349">
        <v>0.2</v>
      </c>
      <c r="Q1349">
        <v>0.2</v>
      </c>
      <c r="S1349" t="s">
        <v>1270</v>
      </c>
      <c r="AE1349">
        <v>12</v>
      </c>
      <c r="AF1349">
        <v>7.6</v>
      </c>
      <c r="AG1349">
        <v>5</v>
      </c>
      <c r="AH1349" t="s">
        <v>53</v>
      </c>
      <c r="AI1349" t="s">
        <v>54</v>
      </c>
      <c r="AJ1349">
        <v>2</v>
      </c>
      <c r="AK1349">
        <v>1</v>
      </c>
      <c r="AL1349">
        <v>1</v>
      </c>
      <c r="AM1349" t="s">
        <v>55</v>
      </c>
      <c r="AN1349" t="s">
        <v>56</v>
      </c>
      <c r="AP1349">
        <v>1</v>
      </c>
      <c r="AQ1349" t="s">
        <v>57</v>
      </c>
      <c r="AR1349">
        <v>0</v>
      </c>
      <c r="AW1349" t="s">
        <v>58</v>
      </c>
      <c r="AX1349">
        <v>0</v>
      </c>
      <c r="AY1349">
        <v>2</v>
      </c>
      <c r="AZ1349">
        <v>0.2</v>
      </c>
      <c r="BA1349">
        <v>0.2</v>
      </c>
      <c r="BB1349" t="s">
        <v>59</v>
      </c>
    </row>
    <row r="1350" spans="1:54" x14ac:dyDescent="0.2">
      <c r="A1350" s="4" t="str">
        <f>VLOOKUP(F1350,'Matching-Tabelle'!$A$57:$B$61,2,FALSE)</f>
        <v>claudio.goetz@tkb.ch</v>
      </c>
      <c r="B1350" s="4" t="str">
        <f>VLOOKUP(J1350,'Matching-Tabelle'!$A$1:$B$52,2,FALSE)</f>
        <v>WPI RTB</v>
      </c>
      <c r="C1350" s="4">
        <v>0.4</v>
      </c>
      <c r="D1350" s="4" t="s">
        <v>1271</v>
      </c>
      <c r="E1350" s="5">
        <v>42445</v>
      </c>
      <c r="F1350" t="s">
        <v>873</v>
      </c>
      <c r="G1350" t="s">
        <v>874</v>
      </c>
      <c r="H1350" t="s">
        <v>875</v>
      </c>
      <c r="I1350" s="1"/>
      <c r="J1350">
        <v>29</v>
      </c>
      <c r="K1350" t="s">
        <v>236</v>
      </c>
      <c r="L1350" t="s">
        <v>237</v>
      </c>
      <c r="M1350">
        <v>990001</v>
      </c>
      <c r="N1350" t="s">
        <v>51</v>
      </c>
      <c r="O1350">
        <v>0.4</v>
      </c>
      <c r="Q1350">
        <v>0.4</v>
      </c>
      <c r="S1350" t="s">
        <v>1271</v>
      </c>
      <c r="AE1350">
        <v>12</v>
      </c>
      <c r="AF1350">
        <v>7.6</v>
      </c>
      <c r="AG1350">
        <v>5</v>
      </c>
      <c r="AH1350" t="s">
        <v>53</v>
      </c>
      <c r="AI1350" t="s">
        <v>54</v>
      </c>
      <c r="AJ1350">
        <v>2</v>
      </c>
      <c r="AK1350">
        <v>1</v>
      </c>
      <c r="AL1350">
        <v>1</v>
      </c>
      <c r="AM1350" t="s">
        <v>55</v>
      </c>
      <c r="AN1350" t="s">
        <v>56</v>
      </c>
      <c r="AP1350">
        <v>1</v>
      </c>
      <c r="AQ1350" t="s">
        <v>57</v>
      </c>
      <c r="AR1350">
        <v>0</v>
      </c>
      <c r="AW1350" t="s">
        <v>58</v>
      </c>
      <c r="AX1350">
        <v>0</v>
      </c>
      <c r="AY1350">
        <v>2</v>
      </c>
      <c r="AZ1350">
        <v>0.4</v>
      </c>
      <c r="BA1350">
        <v>0.4</v>
      </c>
      <c r="BB1350" t="s">
        <v>59</v>
      </c>
    </row>
    <row r="1351" spans="1:54" x14ac:dyDescent="0.2">
      <c r="A1351" s="4" t="str">
        <f>VLOOKUP(F1351,'Matching-Tabelle'!$A$57:$B$61,2,FALSE)</f>
        <v>claudio.goetz@tkb.ch</v>
      </c>
      <c r="B1351" s="4" t="str">
        <f>VLOOKUP(J1351,'Matching-Tabelle'!$A$1:$B$52,2,FALSE)</f>
        <v>Proj. Optima</v>
      </c>
      <c r="C1351" s="4">
        <v>1.7</v>
      </c>
      <c r="D1351" s="4" t="s">
        <v>1272</v>
      </c>
      <c r="E1351" s="5">
        <v>42445</v>
      </c>
      <c r="F1351" t="s">
        <v>873</v>
      </c>
      <c r="G1351" t="s">
        <v>874</v>
      </c>
      <c r="H1351" t="s">
        <v>875</v>
      </c>
      <c r="I1351" s="1"/>
      <c r="J1351">
        <v>211</v>
      </c>
      <c r="K1351" t="s">
        <v>79</v>
      </c>
      <c r="L1351" t="s">
        <v>80</v>
      </c>
      <c r="M1351">
        <v>990001</v>
      </c>
      <c r="N1351" t="s">
        <v>51</v>
      </c>
      <c r="O1351">
        <v>1.7</v>
      </c>
      <c r="Q1351">
        <v>1.7</v>
      </c>
      <c r="S1351" t="s">
        <v>1272</v>
      </c>
      <c r="AE1351">
        <v>12</v>
      </c>
      <c r="AF1351">
        <v>7.6</v>
      </c>
      <c r="AG1351">
        <v>5</v>
      </c>
      <c r="AH1351" t="s">
        <v>53</v>
      </c>
      <c r="AI1351" t="s">
        <v>54</v>
      </c>
      <c r="AJ1351">
        <v>2</v>
      </c>
      <c r="AK1351">
        <v>1</v>
      </c>
      <c r="AL1351">
        <v>1</v>
      </c>
      <c r="AM1351" t="s">
        <v>55</v>
      </c>
      <c r="AN1351" t="s">
        <v>56</v>
      </c>
      <c r="AP1351">
        <v>1</v>
      </c>
      <c r="AQ1351" t="s">
        <v>57</v>
      </c>
      <c r="AR1351">
        <v>0</v>
      </c>
      <c r="AW1351" t="s">
        <v>58</v>
      </c>
      <c r="AX1351">
        <v>0</v>
      </c>
      <c r="AY1351">
        <v>2</v>
      </c>
      <c r="AZ1351">
        <v>1.7</v>
      </c>
      <c r="BA1351">
        <v>1.7</v>
      </c>
      <c r="BB1351" t="s">
        <v>59</v>
      </c>
    </row>
    <row r="1352" spans="1:54" x14ac:dyDescent="0.2">
      <c r="A1352" s="4" t="str">
        <f>VLOOKUP(F1352,'Matching-Tabelle'!$A$57:$B$61,2,FALSE)</f>
        <v>claudio.goetz@tkb.ch</v>
      </c>
      <c r="B1352" s="4" t="str">
        <f>VLOOKUP(J1352,'Matching-Tabelle'!$A$1:$B$52,2,FALSE)</f>
        <v>WPI CTB</v>
      </c>
      <c r="C1352" s="4">
        <v>0.3</v>
      </c>
      <c r="D1352" s="4" t="s">
        <v>1273</v>
      </c>
      <c r="E1352" s="5">
        <v>42445</v>
      </c>
      <c r="F1352" t="s">
        <v>873</v>
      </c>
      <c r="G1352" t="s">
        <v>874</v>
      </c>
      <c r="H1352" t="s">
        <v>875</v>
      </c>
      <c r="I1352" s="1"/>
      <c r="J1352">
        <v>932</v>
      </c>
      <c r="K1352" t="s">
        <v>124</v>
      </c>
      <c r="L1352" t="s">
        <v>125</v>
      </c>
      <c r="M1352">
        <v>990001</v>
      </c>
      <c r="N1352" t="s">
        <v>51</v>
      </c>
      <c r="O1352">
        <v>0.3</v>
      </c>
      <c r="Q1352">
        <v>0.3</v>
      </c>
      <c r="S1352" t="s">
        <v>1273</v>
      </c>
      <c r="AE1352">
        <v>12</v>
      </c>
      <c r="AF1352">
        <v>7.6</v>
      </c>
      <c r="AG1352">
        <v>5</v>
      </c>
      <c r="AH1352" t="s">
        <v>53</v>
      </c>
      <c r="AI1352" t="s">
        <v>54</v>
      </c>
      <c r="AJ1352">
        <v>2</v>
      </c>
      <c r="AK1352">
        <v>1</v>
      </c>
      <c r="AL1352">
        <v>1</v>
      </c>
      <c r="AM1352" t="s">
        <v>55</v>
      </c>
      <c r="AN1352" t="s">
        <v>56</v>
      </c>
      <c r="AP1352">
        <v>1</v>
      </c>
      <c r="AQ1352" t="s">
        <v>57</v>
      </c>
      <c r="AR1352">
        <v>0</v>
      </c>
      <c r="AW1352" t="s">
        <v>58</v>
      </c>
      <c r="AX1352">
        <v>0</v>
      </c>
      <c r="AY1352">
        <v>2</v>
      </c>
      <c r="AZ1352">
        <v>0.3</v>
      </c>
      <c r="BA1352">
        <v>0.3</v>
      </c>
      <c r="BB1352" t="s">
        <v>59</v>
      </c>
    </row>
    <row r="1353" spans="1:54" x14ac:dyDescent="0.2">
      <c r="A1353" s="4" t="str">
        <f>VLOOKUP(F1353,'Matching-Tabelle'!$A$57:$B$61,2,FALSE)</f>
        <v>claudio.goetz@tkb.ch</v>
      </c>
      <c r="B1353" s="4" t="str">
        <f>VLOOKUP(J1353,'Matching-Tabelle'!$A$1:$B$52,2,FALSE)</f>
        <v>WPI RTB</v>
      </c>
      <c r="C1353" s="4">
        <v>0.2</v>
      </c>
      <c r="D1353" s="4" t="s">
        <v>1274</v>
      </c>
      <c r="E1353" s="5">
        <v>42446</v>
      </c>
      <c r="F1353" t="s">
        <v>873</v>
      </c>
      <c r="G1353" t="s">
        <v>874</v>
      </c>
      <c r="H1353" t="s">
        <v>875</v>
      </c>
      <c r="I1353" s="1"/>
      <c r="J1353">
        <v>29</v>
      </c>
      <c r="K1353" t="s">
        <v>236</v>
      </c>
      <c r="L1353" t="s">
        <v>237</v>
      </c>
      <c r="M1353">
        <v>990001</v>
      </c>
      <c r="N1353" t="s">
        <v>51</v>
      </c>
      <c r="O1353">
        <v>0.2</v>
      </c>
      <c r="Q1353">
        <v>0.2</v>
      </c>
      <c r="S1353" t="s">
        <v>1274</v>
      </c>
      <c r="AE1353">
        <v>12</v>
      </c>
      <c r="AF1353">
        <v>7.6</v>
      </c>
      <c r="AG1353">
        <v>5</v>
      </c>
      <c r="AH1353" t="s">
        <v>53</v>
      </c>
      <c r="AI1353" t="s">
        <v>54</v>
      </c>
      <c r="AJ1353">
        <v>2</v>
      </c>
      <c r="AK1353">
        <v>1</v>
      </c>
      <c r="AL1353">
        <v>1</v>
      </c>
      <c r="AM1353" t="s">
        <v>55</v>
      </c>
      <c r="AN1353" t="s">
        <v>56</v>
      </c>
      <c r="AP1353">
        <v>1</v>
      </c>
      <c r="AQ1353" t="s">
        <v>57</v>
      </c>
      <c r="AR1353">
        <v>0</v>
      </c>
      <c r="AW1353" t="s">
        <v>58</v>
      </c>
      <c r="AX1353">
        <v>0</v>
      </c>
      <c r="AY1353">
        <v>2</v>
      </c>
      <c r="AZ1353">
        <v>0.2</v>
      </c>
      <c r="BA1353">
        <v>0.2</v>
      </c>
      <c r="BB1353" t="s">
        <v>59</v>
      </c>
    </row>
    <row r="1354" spans="1:54" x14ac:dyDescent="0.2">
      <c r="A1354" s="4" t="str">
        <f>VLOOKUP(F1354,'Matching-Tabelle'!$A$57:$B$61,2,FALSE)</f>
        <v>claudio.goetz@tkb.ch</v>
      </c>
      <c r="B1354" s="4" t="str">
        <f>VLOOKUP(J1354,'Matching-Tabelle'!$A$1:$B$52,2,FALSE)</f>
        <v>WPI CTB</v>
      </c>
      <c r="C1354" s="4">
        <v>0.3</v>
      </c>
      <c r="D1354" s="4" t="s">
        <v>1275</v>
      </c>
      <c r="E1354" s="5">
        <v>42446</v>
      </c>
      <c r="F1354" t="s">
        <v>873</v>
      </c>
      <c r="G1354" t="s">
        <v>874</v>
      </c>
      <c r="H1354" t="s">
        <v>875</v>
      </c>
      <c r="I1354" s="1"/>
      <c r="J1354">
        <v>927</v>
      </c>
      <c r="K1354" t="s">
        <v>99</v>
      </c>
      <c r="L1354" t="s">
        <v>100</v>
      </c>
      <c r="M1354">
        <v>990001</v>
      </c>
      <c r="N1354" t="s">
        <v>51</v>
      </c>
      <c r="O1354">
        <v>0.3</v>
      </c>
      <c r="Q1354">
        <v>0.3</v>
      </c>
      <c r="S1354" t="s">
        <v>1275</v>
      </c>
      <c r="AE1354">
        <v>12</v>
      </c>
      <c r="AF1354">
        <v>7.6</v>
      </c>
      <c r="AG1354">
        <v>5</v>
      </c>
      <c r="AH1354" t="s">
        <v>53</v>
      </c>
      <c r="AI1354" t="s">
        <v>54</v>
      </c>
      <c r="AJ1354">
        <v>2</v>
      </c>
      <c r="AK1354">
        <v>1</v>
      </c>
      <c r="AL1354">
        <v>1</v>
      </c>
      <c r="AM1354" t="s">
        <v>55</v>
      </c>
      <c r="AN1354" t="s">
        <v>56</v>
      </c>
      <c r="AP1354">
        <v>1</v>
      </c>
      <c r="AQ1354" t="s">
        <v>57</v>
      </c>
      <c r="AR1354">
        <v>0</v>
      </c>
      <c r="AW1354" t="s">
        <v>58</v>
      </c>
      <c r="AX1354">
        <v>0</v>
      </c>
      <c r="AY1354">
        <v>2</v>
      </c>
      <c r="AZ1354">
        <v>0.3</v>
      </c>
      <c r="BA1354">
        <v>0.3</v>
      </c>
      <c r="BB1354" t="s">
        <v>59</v>
      </c>
    </row>
    <row r="1355" spans="1:54" x14ac:dyDescent="0.2">
      <c r="A1355" s="4" t="str">
        <f>VLOOKUP(F1355,'Matching-Tabelle'!$A$57:$B$61,2,FALSE)</f>
        <v>claudio.goetz@tkb.ch</v>
      </c>
      <c r="B1355" s="4" t="str">
        <f>VLOOKUP(J1355,'Matching-Tabelle'!$A$1:$B$52,2,FALSE)</f>
        <v>WPI CTB</v>
      </c>
      <c r="C1355" s="4">
        <v>0.2</v>
      </c>
      <c r="D1355" s="4" t="s">
        <v>1276</v>
      </c>
      <c r="E1355" s="5">
        <v>42446</v>
      </c>
      <c r="F1355" t="s">
        <v>873</v>
      </c>
      <c r="G1355" t="s">
        <v>874</v>
      </c>
      <c r="H1355" t="s">
        <v>875</v>
      </c>
      <c r="I1355" s="1"/>
      <c r="J1355">
        <v>927</v>
      </c>
      <c r="K1355" t="s">
        <v>99</v>
      </c>
      <c r="L1355" t="s">
        <v>100</v>
      </c>
      <c r="M1355">
        <v>990001</v>
      </c>
      <c r="N1355" t="s">
        <v>51</v>
      </c>
      <c r="O1355">
        <v>0.2</v>
      </c>
      <c r="Q1355">
        <v>0.2</v>
      </c>
      <c r="S1355" t="s">
        <v>1276</v>
      </c>
      <c r="AE1355">
        <v>12</v>
      </c>
      <c r="AF1355">
        <v>7.6</v>
      </c>
      <c r="AG1355">
        <v>5</v>
      </c>
      <c r="AH1355" t="s">
        <v>53</v>
      </c>
      <c r="AI1355" t="s">
        <v>54</v>
      </c>
      <c r="AJ1355">
        <v>2</v>
      </c>
      <c r="AK1355">
        <v>1</v>
      </c>
      <c r="AL1355">
        <v>1</v>
      </c>
      <c r="AM1355" t="s">
        <v>55</v>
      </c>
      <c r="AN1355" t="s">
        <v>56</v>
      </c>
      <c r="AP1355">
        <v>1</v>
      </c>
      <c r="AQ1355" t="s">
        <v>57</v>
      </c>
      <c r="AR1355">
        <v>0</v>
      </c>
      <c r="AW1355" t="s">
        <v>58</v>
      </c>
      <c r="AX1355">
        <v>0</v>
      </c>
      <c r="AY1355">
        <v>2</v>
      </c>
      <c r="AZ1355">
        <v>0.2</v>
      </c>
      <c r="BA1355">
        <v>0.2</v>
      </c>
      <c r="BB1355" t="s">
        <v>59</v>
      </c>
    </row>
    <row r="1356" spans="1:54" x14ac:dyDescent="0.2">
      <c r="A1356" s="4" t="str">
        <f>VLOOKUP(F1356,'Matching-Tabelle'!$A$57:$B$61,2,FALSE)</f>
        <v>claudio.goetz@tkb.ch</v>
      </c>
      <c r="B1356" s="4" t="str">
        <f>VLOOKUP(J1356,'Matching-Tabelle'!$A$1:$B$52,2,FALSE)</f>
        <v>WPI CTB</v>
      </c>
      <c r="C1356" s="4">
        <v>0.3</v>
      </c>
      <c r="D1356" s="4" t="s">
        <v>1277</v>
      </c>
      <c r="E1356" s="5">
        <v>42446</v>
      </c>
      <c r="F1356" t="s">
        <v>873</v>
      </c>
      <c r="G1356" t="s">
        <v>874</v>
      </c>
      <c r="H1356" t="s">
        <v>875</v>
      </c>
      <c r="I1356" s="1"/>
      <c r="J1356">
        <v>927</v>
      </c>
      <c r="K1356" t="s">
        <v>99</v>
      </c>
      <c r="L1356" t="s">
        <v>100</v>
      </c>
      <c r="M1356">
        <v>990001</v>
      </c>
      <c r="N1356" t="s">
        <v>51</v>
      </c>
      <c r="O1356">
        <v>0.3</v>
      </c>
      <c r="Q1356">
        <v>0.3</v>
      </c>
      <c r="S1356" t="s">
        <v>1277</v>
      </c>
      <c r="AE1356">
        <v>12</v>
      </c>
      <c r="AF1356">
        <v>7.6</v>
      </c>
      <c r="AG1356">
        <v>5</v>
      </c>
      <c r="AH1356" t="s">
        <v>53</v>
      </c>
      <c r="AI1356" t="s">
        <v>54</v>
      </c>
      <c r="AJ1356">
        <v>2</v>
      </c>
      <c r="AK1356">
        <v>1</v>
      </c>
      <c r="AL1356">
        <v>1</v>
      </c>
      <c r="AM1356" t="s">
        <v>55</v>
      </c>
      <c r="AN1356" t="s">
        <v>56</v>
      </c>
      <c r="AP1356">
        <v>1</v>
      </c>
      <c r="AQ1356" t="s">
        <v>57</v>
      </c>
      <c r="AR1356">
        <v>0</v>
      </c>
      <c r="AW1356" t="s">
        <v>58</v>
      </c>
      <c r="AX1356">
        <v>0</v>
      </c>
      <c r="AY1356">
        <v>2</v>
      </c>
      <c r="AZ1356">
        <v>0.3</v>
      </c>
      <c r="BA1356">
        <v>0.3</v>
      </c>
      <c r="BB1356" t="s">
        <v>59</v>
      </c>
    </row>
    <row r="1357" spans="1:54" x14ac:dyDescent="0.2">
      <c r="A1357" s="4" t="str">
        <f>VLOOKUP(F1357,'Matching-Tabelle'!$A$57:$B$61,2,FALSE)</f>
        <v>claudio.goetz@tkb.ch</v>
      </c>
      <c r="B1357" s="4" t="str">
        <f>VLOOKUP(J1357,'Matching-Tabelle'!$A$1:$B$52,2,FALSE)</f>
        <v>WPI RTB</v>
      </c>
      <c r="C1357" s="4">
        <v>1</v>
      </c>
      <c r="D1357" s="4" t="s">
        <v>1278</v>
      </c>
      <c r="E1357" s="5">
        <v>42446</v>
      </c>
      <c r="F1357" t="s">
        <v>873</v>
      </c>
      <c r="G1357" t="s">
        <v>874</v>
      </c>
      <c r="H1357" t="s">
        <v>875</v>
      </c>
      <c r="I1357" s="1"/>
      <c r="J1357">
        <v>29</v>
      </c>
      <c r="K1357" t="s">
        <v>236</v>
      </c>
      <c r="L1357" t="s">
        <v>237</v>
      </c>
      <c r="M1357">
        <v>990001</v>
      </c>
      <c r="N1357" t="s">
        <v>51</v>
      </c>
      <c r="O1357">
        <v>1</v>
      </c>
      <c r="Q1357">
        <v>1</v>
      </c>
      <c r="S1357" t="s">
        <v>1278</v>
      </c>
      <c r="AE1357">
        <v>12</v>
      </c>
      <c r="AF1357">
        <v>7.6</v>
      </c>
      <c r="AG1357">
        <v>5</v>
      </c>
      <c r="AH1357" t="s">
        <v>53</v>
      </c>
      <c r="AI1357" t="s">
        <v>54</v>
      </c>
      <c r="AJ1357">
        <v>2</v>
      </c>
      <c r="AK1357">
        <v>1</v>
      </c>
      <c r="AL1357">
        <v>1</v>
      </c>
      <c r="AM1357" t="s">
        <v>55</v>
      </c>
      <c r="AN1357" t="s">
        <v>56</v>
      </c>
      <c r="AP1357">
        <v>1</v>
      </c>
      <c r="AQ1357" t="s">
        <v>57</v>
      </c>
      <c r="AR1357">
        <v>0</v>
      </c>
      <c r="AW1357" t="s">
        <v>58</v>
      </c>
      <c r="AX1357">
        <v>0</v>
      </c>
      <c r="AY1357">
        <v>2</v>
      </c>
      <c r="AZ1357">
        <v>1</v>
      </c>
      <c r="BA1357">
        <v>1</v>
      </c>
      <c r="BB1357" t="s">
        <v>59</v>
      </c>
    </row>
    <row r="1358" spans="1:54" x14ac:dyDescent="0.2">
      <c r="A1358" s="4" t="str">
        <f>VLOOKUP(F1358,'Matching-Tabelle'!$A$57:$B$61,2,FALSE)</f>
        <v>claudio.goetz@tkb.ch</v>
      </c>
      <c r="B1358" s="4" t="str">
        <f>VLOOKUP(J1358,'Matching-Tabelle'!$A$1:$B$52,2,FALSE)</f>
        <v>WPI CTB</v>
      </c>
      <c r="C1358" s="4">
        <v>3</v>
      </c>
      <c r="D1358" s="4" t="s">
        <v>1279</v>
      </c>
      <c r="E1358" s="5">
        <v>42446</v>
      </c>
      <c r="F1358" t="s">
        <v>873</v>
      </c>
      <c r="G1358" t="s">
        <v>874</v>
      </c>
      <c r="H1358" t="s">
        <v>875</v>
      </c>
      <c r="I1358" s="1"/>
      <c r="J1358">
        <v>927</v>
      </c>
      <c r="K1358" t="s">
        <v>99</v>
      </c>
      <c r="L1358" t="s">
        <v>100</v>
      </c>
      <c r="M1358">
        <v>990001</v>
      </c>
      <c r="N1358" t="s">
        <v>51</v>
      </c>
      <c r="O1358">
        <v>3</v>
      </c>
      <c r="Q1358">
        <v>3</v>
      </c>
      <c r="S1358" t="s">
        <v>1279</v>
      </c>
      <c r="AE1358">
        <v>12</v>
      </c>
      <c r="AF1358">
        <v>7.6</v>
      </c>
      <c r="AG1358">
        <v>5</v>
      </c>
      <c r="AH1358" t="s">
        <v>53</v>
      </c>
      <c r="AI1358" t="s">
        <v>54</v>
      </c>
      <c r="AJ1358">
        <v>2</v>
      </c>
      <c r="AK1358">
        <v>1</v>
      </c>
      <c r="AL1358">
        <v>1</v>
      </c>
      <c r="AM1358" t="s">
        <v>55</v>
      </c>
      <c r="AN1358" t="s">
        <v>56</v>
      </c>
      <c r="AP1358">
        <v>1</v>
      </c>
      <c r="AQ1358" t="s">
        <v>57</v>
      </c>
      <c r="AR1358">
        <v>0</v>
      </c>
      <c r="AW1358" t="s">
        <v>58</v>
      </c>
      <c r="AX1358">
        <v>0</v>
      </c>
      <c r="AY1358">
        <v>2</v>
      </c>
      <c r="AZ1358">
        <v>3</v>
      </c>
      <c r="BA1358">
        <v>3</v>
      </c>
      <c r="BB1358" t="s">
        <v>59</v>
      </c>
    </row>
    <row r="1359" spans="1:54" x14ac:dyDescent="0.2">
      <c r="A1359" s="4" t="str">
        <f>VLOOKUP(F1359,'Matching-Tabelle'!$A$57:$B$61,2,FALSE)</f>
        <v>claudio.goetz@tkb.ch</v>
      </c>
      <c r="B1359" s="4" t="str">
        <f>VLOOKUP(J1359,'Matching-Tabelle'!$A$1:$B$52,2,FALSE)</f>
        <v>Proj. Optima</v>
      </c>
      <c r="C1359" s="4">
        <v>3.3</v>
      </c>
      <c r="D1359" s="4" t="s">
        <v>1219</v>
      </c>
      <c r="E1359" s="5">
        <v>42446</v>
      </c>
      <c r="F1359" t="s">
        <v>873</v>
      </c>
      <c r="G1359" t="s">
        <v>874</v>
      </c>
      <c r="H1359" t="s">
        <v>875</v>
      </c>
      <c r="I1359" s="1"/>
      <c r="J1359">
        <v>211</v>
      </c>
      <c r="K1359" t="s">
        <v>79</v>
      </c>
      <c r="L1359" t="s">
        <v>80</v>
      </c>
      <c r="M1359">
        <v>990001</v>
      </c>
      <c r="N1359" t="s">
        <v>51</v>
      </c>
      <c r="O1359">
        <v>3.3</v>
      </c>
      <c r="Q1359">
        <v>3.3</v>
      </c>
      <c r="S1359" t="s">
        <v>1219</v>
      </c>
      <c r="AE1359">
        <v>12</v>
      </c>
      <c r="AF1359">
        <v>7.6</v>
      </c>
      <c r="AG1359">
        <v>5</v>
      </c>
      <c r="AH1359" t="s">
        <v>53</v>
      </c>
      <c r="AI1359" t="s">
        <v>54</v>
      </c>
      <c r="AJ1359">
        <v>2</v>
      </c>
      <c r="AK1359">
        <v>1</v>
      </c>
      <c r="AL1359">
        <v>1</v>
      </c>
      <c r="AM1359" t="s">
        <v>55</v>
      </c>
      <c r="AN1359" t="s">
        <v>56</v>
      </c>
      <c r="AP1359">
        <v>1</v>
      </c>
      <c r="AQ1359" t="s">
        <v>57</v>
      </c>
      <c r="AR1359">
        <v>0</v>
      </c>
      <c r="AW1359" t="s">
        <v>58</v>
      </c>
      <c r="AX1359">
        <v>0</v>
      </c>
      <c r="AY1359">
        <v>2</v>
      </c>
      <c r="AZ1359">
        <v>3.3</v>
      </c>
      <c r="BA1359">
        <v>3.3</v>
      </c>
      <c r="BB1359" t="s">
        <v>59</v>
      </c>
    </row>
    <row r="1360" spans="1:54" x14ac:dyDescent="0.2">
      <c r="A1360" s="4" t="str">
        <f>VLOOKUP(F1360,'Matching-Tabelle'!$A$57:$B$61,2,FALSE)</f>
        <v>claudio.goetz@tkb.ch</v>
      </c>
      <c r="B1360" s="4" t="str">
        <f>VLOOKUP(J1360,'Matching-Tabelle'!$A$1:$B$52,2,FALSE)</f>
        <v>WPI CTB</v>
      </c>
      <c r="C1360" s="4">
        <v>0.6</v>
      </c>
      <c r="D1360" s="4" t="s">
        <v>1280</v>
      </c>
      <c r="E1360" s="5">
        <v>42447</v>
      </c>
      <c r="F1360" t="s">
        <v>873</v>
      </c>
      <c r="G1360" t="s">
        <v>874</v>
      </c>
      <c r="H1360" t="s">
        <v>875</v>
      </c>
      <c r="I1360" s="1"/>
      <c r="J1360">
        <v>927</v>
      </c>
      <c r="K1360" t="s">
        <v>99</v>
      </c>
      <c r="L1360" t="s">
        <v>100</v>
      </c>
      <c r="M1360">
        <v>990001</v>
      </c>
      <c r="N1360" t="s">
        <v>51</v>
      </c>
      <c r="O1360">
        <v>0.6</v>
      </c>
      <c r="Q1360">
        <v>0.6</v>
      </c>
      <c r="S1360" t="s">
        <v>1280</v>
      </c>
      <c r="AE1360">
        <v>12</v>
      </c>
      <c r="AF1360">
        <v>7.6</v>
      </c>
      <c r="AG1360">
        <v>5</v>
      </c>
      <c r="AH1360" t="s">
        <v>53</v>
      </c>
      <c r="AI1360" t="s">
        <v>54</v>
      </c>
      <c r="AJ1360">
        <v>2</v>
      </c>
      <c r="AK1360">
        <v>1</v>
      </c>
      <c r="AL1360">
        <v>1</v>
      </c>
      <c r="AM1360" t="s">
        <v>55</v>
      </c>
      <c r="AN1360" t="s">
        <v>56</v>
      </c>
      <c r="AP1360">
        <v>1</v>
      </c>
      <c r="AQ1360" t="s">
        <v>57</v>
      </c>
      <c r="AR1360">
        <v>0</v>
      </c>
      <c r="AW1360" t="s">
        <v>58</v>
      </c>
      <c r="AX1360">
        <v>0</v>
      </c>
      <c r="AY1360">
        <v>2</v>
      </c>
      <c r="AZ1360">
        <v>0.6</v>
      </c>
      <c r="BA1360">
        <v>0.6</v>
      </c>
      <c r="BB1360" t="s">
        <v>59</v>
      </c>
    </row>
    <row r="1361" spans="1:54" x14ac:dyDescent="0.2">
      <c r="A1361" s="4" t="str">
        <f>VLOOKUP(F1361,'Matching-Tabelle'!$A$57:$B$61,2,FALSE)</f>
        <v>claudio.goetz@tkb.ch</v>
      </c>
      <c r="B1361" s="4" t="str">
        <f>VLOOKUP(J1361,'Matching-Tabelle'!$A$1:$B$52,2,FALSE)</f>
        <v>WPI RTB</v>
      </c>
      <c r="C1361" s="4">
        <v>0.5</v>
      </c>
      <c r="D1361" s="4" t="s">
        <v>1281</v>
      </c>
      <c r="E1361" s="5">
        <v>42447</v>
      </c>
      <c r="F1361" t="s">
        <v>873</v>
      </c>
      <c r="G1361" t="s">
        <v>874</v>
      </c>
      <c r="H1361" t="s">
        <v>875</v>
      </c>
      <c r="I1361" s="1"/>
      <c r="J1361">
        <v>22</v>
      </c>
      <c r="K1361" t="s">
        <v>88</v>
      </c>
      <c r="L1361" t="s">
        <v>89</v>
      </c>
      <c r="M1361">
        <v>990001</v>
      </c>
      <c r="N1361" t="s">
        <v>51</v>
      </c>
      <c r="O1361">
        <v>0.5</v>
      </c>
      <c r="Q1361">
        <v>0.5</v>
      </c>
      <c r="S1361" t="s">
        <v>1281</v>
      </c>
      <c r="AE1361">
        <v>12</v>
      </c>
      <c r="AF1361">
        <v>7.6</v>
      </c>
      <c r="AG1361">
        <v>5</v>
      </c>
      <c r="AH1361" t="s">
        <v>53</v>
      </c>
      <c r="AI1361" t="s">
        <v>54</v>
      </c>
      <c r="AJ1361">
        <v>2</v>
      </c>
      <c r="AK1361">
        <v>1</v>
      </c>
      <c r="AL1361">
        <v>1</v>
      </c>
      <c r="AM1361" t="s">
        <v>55</v>
      </c>
      <c r="AN1361" t="s">
        <v>56</v>
      </c>
      <c r="AP1361">
        <v>1</v>
      </c>
      <c r="AQ1361" t="s">
        <v>57</v>
      </c>
      <c r="AR1361">
        <v>0</v>
      </c>
      <c r="AW1361" t="s">
        <v>58</v>
      </c>
      <c r="AX1361">
        <v>0</v>
      </c>
      <c r="AY1361">
        <v>2</v>
      </c>
      <c r="AZ1361">
        <v>0.5</v>
      </c>
      <c r="BA1361">
        <v>0.5</v>
      </c>
      <c r="BB1361" t="s">
        <v>59</v>
      </c>
    </row>
    <row r="1362" spans="1:54" x14ac:dyDescent="0.2">
      <c r="A1362" s="4" t="str">
        <f>VLOOKUP(F1362,'Matching-Tabelle'!$A$57:$B$61,2,FALSE)</f>
        <v>claudio.goetz@tkb.ch</v>
      </c>
      <c r="B1362" s="4" t="str">
        <f>VLOOKUP(J1362,'Matching-Tabelle'!$A$1:$B$52,2,FALSE)</f>
        <v>WPI RTB</v>
      </c>
      <c r="C1362" s="4">
        <v>0.5</v>
      </c>
      <c r="D1362" s="4" t="s">
        <v>1282</v>
      </c>
      <c r="E1362" s="5">
        <v>42447</v>
      </c>
      <c r="F1362" t="s">
        <v>873</v>
      </c>
      <c r="G1362" t="s">
        <v>874</v>
      </c>
      <c r="H1362" t="s">
        <v>875</v>
      </c>
      <c r="I1362" s="1"/>
      <c r="J1362">
        <v>25</v>
      </c>
      <c r="K1362" t="s">
        <v>192</v>
      </c>
      <c r="L1362" t="s">
        <v>193</v>
      </c>
      <c r="M1362">
        <v>990001</v>
      </c>
      <c r="N1362" t="s">
        <v>51</v>
      </c>
      <c r="O1362">
        <v>0.5</v>
      </c>
      <c r="Q1362">
        <v>0.5</v>
      </c>
      <c r="S1362" t="s">
        <v>1282</v>
      </c>
      <c r="AE1362">
        <v>12</v>
      </c>
      <c r="AF1362">
        <v>7.6</v>
      </c>
      <c r="AG1362">
        <v>5</v>
      </c>
      <c r="AH1362" t="s">
        <v>53</v>
      </c>
      <c r="AI1362" t="s">
        <v>54</v>
      </c>
      <c r="AJ1362">
        <v>2</v>
      </c>
      <c r="AK1362">
        <v>1</v>
      </c>
      <c r="AL1362">
        <v>1</v>
      </c>
      <c r="AM1362" t="s">
        <v>55</v>
      </c>
      <c r="AN1362" t="s">
        <v>56</v>
      </c>
      <c r="AP1362">
        <v>1</v>
      </c>
      <c r="AQ1362" t="s">
        <v>57</v>
      </c>
      <c r="AR1362">
        <v>0</v>
      </c>
      <c r="AW1362" t="s">
        <v>58</v>
      </c>
      <c r="AX1362">
        <v>0</v>
      </c>
      <c r="AY1362">
        <v>2</v>
      </c>
      <c r="AZ1362">
        <v>0.5</v>
      </c>
      <c r="BA1362">
        <v>0.5</v>
      </c>
      <c r="BB1362" t="s">
        <v>59</v>
      </c>
    </row>
    <row r="1363" spans="1:54" x14ac:dyDescent="0.2">
      <c r="A1363" s="4" t="str">
        <f>VLOOKUP(F1363,'Matching-Tabelle'!$A$57:$B$61,2,FALSE)</f>
        <v>claudio.goetz@tkb.ch</v>
      </c>
      <c r="B1363" s="4" t="str">
        <f>VLOOKUP(J1363,'Matching-Tabelle'!$A$1:$B$52,2,FALSE)</f>
        <v>WPI CTB</v>
      </c>
      <c r="C1363" s="4">
        <v>1.5</v>
      </c>
      <c r="D1363" s="4" t="s">
        <v>1283</v>
      </c>
      <c r="E1363" s="5">
        <v>42447</v>
      </c>
      <c r="F1363" t="s">
        <v>873</v>
      </c>
      <c r="G1363" t="s">
        <v>874</v>
      </c>
      <c r="H1363" t="s">
        <v>875</v>
      </c>
      <c r="I1363" s="1"/>
      <c r="J1363">
        <v>927</v>
      </c>
      <c r="K1363" t="s">
        <v>99</v>
      </c>
      <c r="L1363" t="s">
        <v>100</v>
      </c>
      <c r="M1363">
        <v>990001</v>
      </c>
      <c r="N1363" t="s">
        <v>51</v>
      </c>
      <c r="O1363">
        <v>1.5</v>
      </c>
      <c r="Q1363">
        <v>1.5</v>
      </c>
      <c r="S1363" t="s">
        <v>1283</v>
      </c>
      <c r="AE1363">
        <v>12</v>
      </c>
      <c r="AF1363">
        <v>7.6</v>
      </c>
      <c r="AG1363">
        <v>5</v>
      </c>
      <c r="AH1363" t="s">
        <v>53</v>
      </c>
      <c r="AI1363" t="s">
        <v>54</v>
      </c>
      <c r="AJ1363">
        <v>2</v>
      </c>
      <c r="AK1363">
        <v>1</v>
      </c>
      <c r="AL1363">
        <v>1</v>
      </c>
      <c r="AM1363" t="s">
        <v>55</v>
      </c>
      <c r="AN1363" t="s">
        <v>56</v>
      </c>
      <c r="AP1363">
        <v>1</v>
      </c>
      <c r="AQ1363" t="s">
        <v>57</v>
      </c>
      <c r="AR1363">
        <v>0</v>
      </c>
      <c r="AW1363" t="s">
        <v>58</v>
      </c>
      <c r="AX1363">
        <v>0</v>
      </c>
      <c r="AY1363">
        <v>2</v>
      </c>
      <c r="AZ1363">
        <v>1.5</v>
      </c>
      <c r="BA1363">
        <v>1.5</v>
      </c>
      <c r="BB1363" t="s">
        <v>59</v>
      </c>
    </row>
    <row r="1364" spans="1:54" x14ac:dyDescent="0.2">
      <c r="A1364" s="4" t="str">
        <f>VLOOKUP(F1364,'Matching-Tabelle'!$A$57:$B$61,2,FALSE)</f>
        <v>claudio.goetz@tkb.ch</v>
      </c>
      <c r="B1364" s="4" t="str">
        <f>VLOOKUP(J1364,'Matching-Tabelle'!$A$1:$B$52,2,FALSE)</f>
        <v>Proj. Optima</v>
      </c>
      <c r="C1364" s="4">
        <v>1.9</v>
      </c>
      <c r="D1364" s="4" t="s">
        <v>1284</v>
      </c>
      <c r="E1364" s="5">
        <v>42447</v>
      </c>
      <c r="F1364" t="s">
        <v>873</v>
      </c>
      <c r="G1364" t="s">
        <v>874</v>
      </c>
      <c r="H1364" t="s">
        <v>875</v>
      </c>
      <c r="I1364" s="1"/>
      <c r="J1364">
        <v>211</v>
      </c>
      <c r="K1364" t="s">
        <v>79</v>
      </c>
      <c r="L1364" t="s">
        <v>80</v>
      </c>
      <c r="M1364">
        <v>990001</v>
      </c>
      <c r="N1364" t="s">
        <v>51</v>
      </c>
      <c r="O1364">
        <v>1.9</v>
      </c>
      <c r="Q1364">
        <v>1.9</v>
      </c>
      <c r="S1364" t="s">
        <v>1284</v>
      </c>
      <c r="AE1364">
        <v>12</v>
      </c>
      <c r="AF1364">
        <v>7.6</v>
      </c>
      <c r="AG1364">
        <v>5</v>
      </c>
      <c r="AH1364" t="s">
        <v>53</v>
      </c>
      <c r="AI1364" t="s">
        <v>54</v>
      </c>
      <c r="AJ1364">
        <v>2</v>
      </c>
      <c r="AK1364">
        <v>1</v>
      </c>
      <c r="AL1364">
        <v>1</v>
      </c>
      <c r="AM1364" t="s">
        <v>55</v>
      </c>
      <c r="AN1364" t="s">
        <v>56</v>
      </c>
      <c r="AP1364">
        <v>1</v>
      </c>
      <c r="AQ1364" t="s">
        <v>57</v>
      </c>
      <c r="AR1364">
        <v>0</v>
      </c>
      <c r="AW1364" t="s">
        <v>58</v>
      </c>
      <c r="AX1364">
        <v>0</v>
      </c>
      <c r="AY1364">
        <v>2</v>
      </c>
      <c r="AZ1364">
        <v>1.9</v>
      </c>
      <c r="BA1364">
        <v>1.9</v>
      </c>
      <c r="BB1364" t="s">
        <v>59</v>
      </c>
    </row>
    <row r="1365" spans="1:54" x14ac:dyDescent="0.2">
      <c r="A1365" s="4" t="str">
        <f>VLOOKUP(F1365,'Matching-Tabelle'!$A$57:$B$61,2,FALSE)</f>
        <v>claudio.goetz@tkb.ch</v>
      </c>
      <c r="B1365" s="4" t="str">
        <f>VLOOKUP(J1365,'Matching-Tabelle'!$A$1:$B$52,2,FALSE)</f>
        <v>WPI RTB</v>
      </c>
      <c r="C1365" s="4">
        <v>0.6</v>
      </c>
      <c r="D1365" s="4" t="s">
        <v>1285</v>
      </c>
      <c r="E1365" s="5">
        <v>42447</v>
      </c>
      <c r="F1365" t="s">
        <v>873</v>
      </c>
      <c r="G1365" t="s">
        <v>874</v>
      </c>
      <c r="H1365" t="s">
        <v>875</v>
      </c>
      <c r="I1365" s="1"/>
      <c r="J1365">
        <v>25</v>
      </c>
      <c r="K1365" t="s">
        <v>192</v>
      </c>
      <c r="L1365" t="s">
        <v>193</v>
      </c>
      <c r="M1365">
        <v>990001</v>
      </c>
      <c r="N1365" t="s">
        <v>51</v>
      </c>
      <c r="O1365">
        <v>0.6</v>
      </c>
      <c r="Q1365">
        <v>0.6</v>
      </c>
      <c r="S1365" t="s">
        <v>1285</v>
      </c>
      <c r="AE1365">
        <v>12</v>
      </c>
      <c r="AF1365">
        <v>7.6</v>
      </c>
      <c r="AG1365">
        <v>5</v>
      </c>
      <c r="AH1365" t="s">
        <v>53</v>
      </c>
      <c r="AI1365" t="s">
        <v>54</v>
      </c>
      <c r="AJ1365">
        <v>2</v>
      </c>
      <c r="AK1365">
        <v>1</v>
      </c>
      <c r="AL1365">
        <v>1</v>
      </c>
      <c r="AM1365" t="s">
        <v>55</v>
      </c>
      <c r="AN1365" t="s">
        <v>56</v>
      </c>
      <c r="AP1365">
        <v>1</v>
      </c>
      <c r="AQ1365" t="s">
        <v>57</v>
      </c>
      <c r="AR1365">
        <v>0</v>
      </c>
      <c r="AW1365" t="s">
        <v>58</v>
      </c>
      <c r="AX1365">
        <v>0</v>
      </c>
      <c r="AY1365">
        <v>2</v>
      </c>
      <c r="AZ1365">
        <v>0.6</v>
      </c>
      <c r="BA1365">
        <v>0.6</v>
      </c>
      <c r="BB1365" t="s">
        <v>59</v>
      </c>
    </row>
    <row r="1366" spans="1:54" x14ac:dyDescent="0.2">
      <c r="A1366" s="4" t="str">
        <f>VLOOKUP(F1366,'Matching-Tabelle'!$A$57:$B$61,2,FALSE)</f>
        <v>claudio.goetz@tkb.ch</v>
      </c>
      <c r="B1366" s="4" t="str">
        <f>VLOOKUP(J1366,'Matching-Tabelle'!$A$1:$B$52,2,FALSE)</f>
        <v>WPI CTB</v>
      </c>
      <c r="C1366" s="4">
        <v>0.4</v>
      </c>
      <c r="D1366" s="4" t="s">
        <v>1286</v>
      </c>
      <c r="E1366" s="5">
        <v>42447</v>
      </c>
      <c r="F1366" t="s">
        <v>873</v>
      </c>
      <c r="G1366" t="s">
        <v>874</v>
      </c>
      <c r="H1366" t="s">
        <v>875</v>
      </c>
      <c r="I1366" s="1"/>
      <c r="J1366">
        <v>925</v>
      </c>
      <c r="K1366" t="s">
        <v>49</v>
      </c>
      <c r="L1366" t="s">
        <v>50</v>
      </c>
      <c r="M1366">
        <v>990001</v>
      </c>
      <c r="N1366" t="s">
        <v>51</v>
      </c>
      <c r="O1366">
        <v>0.4</v>
      </c>
      <c r="Q1366">
        <v>0.4</v>
      </c>
      <c r="S1366" t="s">
        <v>1286</v>
      </c>
      <c r="AE1366">
        <v>12</v>
      </c>
      <c r="AF1366">
        <v>7.6</v>
      </c>
      <c r="AG1366">
        <v>5</v>
      </c>
      <c r="AH1366" t="s">
        <v>53</v>
      </c>
      <c r="AI1366" t="s">
        <v>54</v>
      </c>
      <c r="AJ1366">
        <v>2</v>
      </c>
      <c r="AK1366">
        <v>1</v>
      </c>
      <c r="AL1366">
        <v>1</v>
      </c>
      <c r="AM1366" t="s">
        <v>55</v>
      </c>
      <c r="AN1366" t="s">
        <v>56</v>
      </c>
      <c r="AP1366">
        <v>1</v>
      </c>
      <c r="AQ1366" t="s">
        <v>57</v>
      </c>
      <c r="AR1366">
        <v>0</v>
      </c>
      <c r="AW1366" t="s">
        <v>58</v>
      </c>
      <c r="AX1366">
        <v>0</v>
      </c>
      <c r="AY1366">
        <v>2</v>
      </c>
      <c r="AZ1366">
        <v>0.4</v>
      </c>
      <c r="BA1366">
        <v>0.4</v>
      </c>
      <c r="BB1366" t="s">
        <v>59</v>
      </c>
    </row>
    <row r="1367" spans="1:54" x14ac:dyDescent="0.2">
      <c r="A1367" s="4" t="str">
        <f>VLOOKUP(F1367,'Matching-Tabelle'!$A$57:$B$61,2,FALSE)</f>
        <v>claudio.goetz@tkb.ch</v>
      </c>
      <c r="B1367" s="4" t="str">
        <f>VLOOKUP(J1367,'Matching-Tabelle'!$A$1:$B$52,2,FALSE)</f>
        <v>WPI CTB</v>
      </c>
      <c r="C1367" s="4">
        <v>2.5</v>
      </c>
      <c r="D1367" s="4" t="s">
        <v>1287</v>
      </c>
      <c r="E1367" s="5">
        <v>42447</v>
      </c>
      <c r="F1367" t="s">
        <v>873</v>
      </c>
      <c r="G1367" t="s">
        <v>874</v>
      </c>
      <c r="H1367" t="s">
        <v>875</v>
      </c>
      <c r="I1367" s="1"/>
      <c r="J1367">
        <v>922</v>
      </c>
      <c r="K1367" t="s">
        <v>134</v>
      </c>
      <c r="L1367" t="s">
        <v>135</v>
      </c>
      <c r="M1367">
        <v>990001</v>
      </c>
      <c r="N1367" t="s">
        <v>51</v>
      </c>
      <c r="O1367">
        <v>2.5</v>
      </c>
      <c r="Q1367">
        <v>2.5</v>
      </c>
      <c r="S1367" t="s">
        <v>1287</v>
      </c>
      <c r="AE1367">
        <v>12</v>
      </c>
      <c r="AF1367">
        <v>7.6</v>
      </c>
      <c r="AG1367">
        <v>5</v>
      </c>
      <c r="AH1367" t="s">
        <v>53</v>
      </c>
      <c r="AI1367" t="s">
        <v>54</v>
      </c>
      <c r="AJ1367">
        <v>2</v>
      </c>
      <c r="AK1367">
        <v>1</v>
      </c>
      <c r="AL1367">
        <v>1</v>
      </c>
      <c r="AM1367" t="s">
        <v>55</v>
      </c>
      <c r="AN1367" t="s">
        <v>56</v>
      </c>
      <c r="AP1367">
        <v>1</v>
      </c>
      <c r="AQ1367" t="s">
        <v>57</v>
      </c>
      <c r="AR1367">
        <v>0</v>
      </c>
      <c r="AW1367" t="s">
        <v>58</v>
      </c>
      <c r="AX1367">
        <v>0</v>
      </c>
      <c r="AY1367">
        <v>2</v>
      </c>
      <c r="AZ1367">
        <v>2.5</v>
      </c>
      <c r="BA1367">
        <v>2.5</v>
      </c>
      <c r="BB1367" t="s">
        <v>59</v>
      </c>
    </row>
    <row r="1368" spans="1:54" x14ac:dyDescent="0.2">
      <c r="A1368" s="4" t="str">
        <f>VLOOKUP(F1368,'Matching-Tabelle'!$A$57:$B$61,2,FALSE)</f>
        <v>claudio.goetz@tkb.ch</v>
      </c>
      <c r="B1368" s="4" t="str">
        <f>VLOOKUP(J1368,'Matching-Tabelle'!$A$1:$B$52,2,FALSE)</f>
        <v>WPI Führung</v>
      </c>
      <c r="C1368" s="4">
        <v>1.3</v>
      </c>
      <c r="D1368" s="4" t="s">
        <v>1288</v>
      </c>
      <c r="E1368" s="5">
        <v>42450</v>
      </c>
      <c r="F1368" t="s">
        <v>873</v>
      </c>
      <c r="G1368" t="s">
        <v>874</v>
      </c>
      <c r="H1368" t="s">
        <v>875</v>
      </c>
      <c r="I1368" s="1"/>
      <c r="J1368">
        <v>26</v>
      </c>
      <c r="K1368" t="s">
        <v>130</v>
      </c>
      <c r="L1368" t="s">
        <v>131</v>
      </c>
      <c r="M1368">
        <v>990001</v>
      </c>
      <c r="N1368" t="s">
        <v>51</v>
      </c>
      <c r="O1368">
        <v>1.3</v>
      </c>
      <c r="Q1368">
        <v>1.3</v>
      </c>
      <c r="S1368" t="s">
        <v>1288</v>
      </c>
      <c r="AE1368">
        <v>12</v>
      </c>
      <c r="AF1368">
        <v>7.6</v>
      </c>
      <c r="AG1368">
        <v>5</v>
      </c>
      <c r="AH1368" t="s">
        <v>53</v>
      </c>
      <c r="AI1368" t="s">
        <v>54</v>
      </c>
      <c r="AJ1368">
        <v>2</v>
      </c>
      <c r="AK1368">
        <v>1</v>
      </c>
      <c r="AL1368">
        <v>1</v>
      </c>
      <c r="AM1368" t="s">
        <v>55</v>
      </c>
      <c r="AN1368" t="s">
        <v>56</v>
      </c>
      <c r="AP1368">
        <v>1</v>
      </c>
      <c r="AQ1368" t="s">
        <v>57</v>
      </c>
      <c r="AR1368">
        <v>0</v>
      </c>
      <c r="AW1368" t="s">
        <v>58</v>
      </c>
      <c r="AX1368">
        <v>0</v>
      </c>
      <c r="AY1368">
        <v>2</v>
      </c>
      <c r="AZ1368">
        <v>1.3</v>
      </c>
      <c r="BA1368">
        <v>1.3</v>
      </c>
      <c r="BB1368" t="s">
        <v>59</v>
      </c>
    </row>
    <row r="1369" spans="1:54" x14ac:dyDescent="0.2">
      <c r="A1369" s="4" t="str">
        <f>VLOOKUP(F1369,'Matching-Tabelle'!$A$57:$B$61,2,FALSE)</f>
        <v>claudio.goetz@tkb.ch</v>
      </c>
      <c r="B1369" s="4" t="str">
        <f>VLOOKUP(J1369,'Matching-Tabelle'!$A$1:$B$52,2,FALSE)</f>
        <v>WPI CTB</v>
      </c>
      <c r="C1369" s="4">
        <v>2.2000000000000002</v>
      </c>
      <c r="D1369" s="4" t="s">
        <v>1289</v>
      </c>
      <c r="E1369" s="5">
        <v>42450</v>
      </c>
      <c r="F1369" t="s">
        <v>873</v>
      </c>
      <c r="G1369" t="s">
        <v>874</v>
      </c>
      <c r="H1369" t="s">
        <v>875</v>
      </c>
      <c r="I1369" s="1"/>
      <c r="J1369">
        <v>922</v>
      </c>
      <c r="K1369" t="s">
        <v>134</v>
      </c>
      <c r="L1369" t="s">
        <v>135</v>
      </c>
      <c r="M1369">
        <v>990001</v>
      </c>
      <c r="N1369" t="s">
        <v>51</v>
      </c>
      <c r="O1369">
        <v>2.2000000000000002</v>
      </c>
      <c r="Q1369">
        <v>2.2000000000000002</v>
      </c>
      <c r="S1369" t="s">
        <v>1289</v>
      </c>
      <c r="AE1369">
        <v>12</v>
      </c>
      <c r="AF1369">
        <v>7.6</v>
      </c>
      <c r="AG1369">
        <v>5</v>
      </c>
      <c r="AH1369" t="s">
        <v>53</v>
      </c>
      <c r="AI1369" t="s">
        <v>54</v>
      </c>
      <c r="AJ1369">
        <v>2</v>
      </c>
      <c r="AK1369">
        <v>1</v>
      </c>
      <c r="AL1369">
        <v>1</v>
      </c>
      <c r="AM1369" t="s">
        <v>55</v>
      </c>
      <c r="AN1369" t="s">
        <v>56</v>
      </c>
      <c r="AP1369">
        <v>1</v>
      </c>
      <c r="AQ1369" t="s">
        <v>57</v>
      </c>
      <c r="AR1369">
        <v>0</v>
      </c>
      <c r="AW1369" t="s">
        <v>58</v>
      </c>
      <c r="AX1369">
        <v>0</v>
      </c>
      <c r="AY1369">
        <v>2</v>
      </c>
      <c r="AZ1369">
        <v>2.2000000000000002</v>
      </c>
      <c r="BA1369">
        <v>2.2000000000000002</v>
      </c>
      <c r="BB1369" t="s">
        <v>59</v>
      </c>
    </row>
    <row r="1370" spans="1:54" x14ac:dyDescent="0.2">
      <c r="A1370" s="4" t="str">
        <f>VLOOKUP(F1370,'Matching-Tabelle'!$A$57:$B$61,2,FALSE)</f>
        <v>claudio.goetz@tkb.ch</v>
      </c>
      <c r="B1370" s="4" t="str">
        <f>VLOOKUP(J1370,'Matching-Tabelle'!$A$1:$B$52,2,FALSE)</f>
        <v>Proj. Optima</v>
      </c>
      <c r="C1370" s="4">
        <v>0.7</v>
      </c>
      <c r="D1370" s="4" t="s">
        <v>1219</v>
      </c>
      <c r="E1370" s="5">
        <v>42450</v>
      </c>
      <c r="F1370" t="s">
        <v>873</v>
      </c>
      <c r="G1370" t="s">
        <v>874</v>
      </c>
      <c r="H1370" t="s">
        <v>875</v>
      </c>
      <c r="I1370" s="1"/>
      <c r="J1370">
        <v>211</v>
      </c>
      <c r="K1370" t="s">
        <v>79</v>
      </c>
      <c r="L1370" t="s">
        <v>80</v>
      </c>
      <c r="M1370">
        <v>990001</v>
      </c>
      <c r="N1370" t="s">
        <v>51</v>
      </c>
      <c r="O1370">
        <v>0.7</v>
      </c>
      <c r="Q1370">
        <v>0.7</v>
      </c>
      <c r="S1370" t="s">
        <v>1219</v>
      </c>
      <c r="AE1370">
        <v>12</v>
      </c>
      <c r="AF1370">
        <v>7.6</v>
      </c>
      <c r="AG1370">
        <v>5</v>
      </c>
      <c r="AH1370" t="s">
        <v>53</v>
      </c>
      <c r="AI1370" t="s">
        <v>54</v>
      </c>
      <c r="AJ1370">
        <v>2</v>
      </c>
      <c r="AK1370">
        <v>1</v>
      </c>
      <c r="AL1370">
        <v>1</v>
      </c>
      <c r="AM1370" t="s">
        <v>55</v>
      </c>
      <c r="AN1370" t="s">
        <v>56</v>
      </c>
      <c r="AP1370">
        <v>1</v>
      </c>
      <c r="AQ1370" t="s">
        <v>57</v>
      </c>
      <c r="AR1370">
        <v>0</v>
      </c>
      <c r="AW1370" t="s">
        <v>58</v>
      </c>
      <c r="AX1370">
        <v>0</v>
      </c>
      <c r="AY1370">
        <v>2</v>
      </c>
      <c r="AZ1370">
        <v>0.7</v>
      </c>
      <c r="BA1370">
        <v>0.7</v>
      </c>
      <c r="BB1370" t="s">
        <v>59</v>
      </c>
    </row>
    <row r="1371" spans="1:54" x14ac:dyDescent="0.2">
      <c r="A1371" s="4" t="str">
        <f>VLOOKUP(F1371,'Matching-Tabelle'!$A$57:$B$61,2,FALSE)</f>
        <v>claudio.goetz@tkb.ch</v>
      </c>
      <c r="B1371" s="4" t="str">
        <f>VLOOKUP(J1371,'Matching-Tabelle'!$A$1:$B$52,2,FALSE)</f>
        <v>WPI CTB</v>
      </c>
      <c r="C1371" s="4">
        <v>0.3</v>
      </c>
      <c r="D1371" s="4" t="s">
        <v>1290</v>
      </c>
      <c r="E1371" s="5">
        <v>42450</v>
      </c>
      <c r="F1371" t="s">
        <v>873</v>
      </c>
      <c r="G1371" t="s">
        <v>874</v>
      </c>
      <c r="H1371" t="s">
        <v>875</v>
      </c>
      <c r="I1371" s="1"/>
      <c r="J1371">
        <v>930</v>
      </c>
      <c r="K1371" t="s">
        <v>542</v>
      </c>
      <c r="L1371" t="s">
        <v>543</v>
      </c>
      <c r="M1371">
        <v>990001</v>
      </c>
      <c r="N1371" t="s">
        <v>51</v>
      </c>
      <c r="O1371">
        <v>0.3</v>
      </c>
      <c r="Q1371">
        <v>0.3</v>
      </c>
      <c r="S1371" t="s">
        <v>1290</v>
      </c>
      <c r="AE1371">
        <v>12</v>
      </c>
      <c r="AF1371">
        <v>7.6</v>
      </c>
      <c r="AG1371">
        <v>5</v>
      </c>
      <c r="AH1371" t="s">
        <v>53</v>
      </c>
      <c r="AI1371" t="s">
        <v>54</v>
      </c>
      <c r="AJ1371">
        <v>2</v>
      </c>
      <c r="AK1371">
        <v>1</v>
      </c>
      <c r="AL1371">
        <v>1</v>
      </c>
      <c r="AM1371" t="s">
        <v>55</v>
      </c>
      <c r="AN1371" t="s">
        <v>56</v>
      </c>
      <c r="AP1371">
        <v>1</v>
      </c>
      <c r="AQ1371" t="s">
        <v>57</v>
      </c>
      <c r="AR1371">
        <v>0</v>
      </c>
      <c r="AW1371" t="s">
        <v>58</v>
      </c>
      <c r="AX1371">
        <v>0</v>
      </c>
      <c r="AY1371">
        <v>2</v>
      </c>
      <c r="AZ1371">
        <v>0.3</v>
      </c>
      <c r="BA1371">
        <v>0.3</v>
      </c>
      <c r="BB1371" t="s">
        <v>59</v>
      </c>
    </row>
    <row r="1372" spans="1:54" x14ac:dyDescent="0.2">
      <c r="A1372" s="4" t="str">
        <f>VLOOKUP(F1372,'Matching-Tabelle'!$A$57:$B$61,2,FALSE)</f>
        <v>claudio.goetz@tkb.ch</v>
      </c>
      <c r="B1372" s="4" t="str">
        <f>VLOOKUP(J1372,'Matching-Tabelle'!$A$1:$B$52,2,FALSE)</f>
        <v>WPI CTB</v>
      </c>
      <c r="C1372" s="4">
        <v>1</v>
      </c>
      <c r="D1372" s="4" t="s">
        <v>1291</v>
      </c>
      <c r="E1372" s="5">
        <v>42450</v>
      </c>
      <c r="F1372" t="s">
        <v>873</v>
      </c>
      <c r="G1372" t="s">
        <v>874</v>
      </c>
      <c r="H1372" t="s">
        <v>875</v>
      </c>
      <c r="I1372" s="1"/>
      <c r="J1372">
        <v>927</v>
      </c>
      <c r="K1372" t="s">
        <v>99</v>
      </c>
      <c r="L1372" t="s">
        <v>100</v>
      </c>
      <c r="M1372">
        <v>990001</v>
      </c>
      <c r="N1372" t="s">
        <v>51</v>
      </c>
      <c r="O1372">
        <v>1</v>
      </c>
      <c r="Q1372">
        <v>1</v>
      </c>
      <c r="S1372" t="s">
        <v>1291</v>
      </c>
      <c r="AE1372">
        <v>12</v>
      </c>
      <c r="AF1372">
        <v>7.6</v>
      </c>
      <c r="AG1372">
        <v>5</v>
      </c>
      <c r="AH1372" t="s">
        <v>53</v>
      </c>
      <c r="AI1372" t="s">
        <v>54</v>
      </c>
      <c r="AJ1372">
        <v>2</v>
      </c>
      <c r="AK1372">
        <v>1</v>
      </c>
      <c r="AL1372">
        <v>1</v>
      </c>
      <c r="AM1372" t="s">
        <v>55</v>
      </c>
      <c r="AN1372" t="s">
        <v>56</v>
      </c>
      <c r="AP1372">
        <v>1</v>
      </c>
      <c r="AQ1372" t="s">
        <v>57</v>
      </c>
      <c r="AR1372">
        <v>0</v>
      </c>
      <c r="AW1372" t="s">
        <v>58</v>
      </c>
      <c r="AX1372">
        <v>0</v>
      </c>
      <c r="AY1372">
        <v>2</v>
      </c>
      <c r="AZ1372">
        <v>1</v>
      </c>
      <c r="BA1372">
        <v>1</v>
      </c>
      <c r="BB1372" t="s">
        <v>59</v>
      </c>
    </row>
    <row r="1373" spans="1:54" x14ac:dyDescent="0.2">
      <c r="A1373" s="4" t="str">
        <f>VLOOKUP(F1373,'Matching-Tabelle'!$A$57:$B$61,2,FALSE)</f>
        <v>claudio.goetz@tkb.ch</v>
      </c>
      <c r="B1373" s="4" t="str">
        <f>VLOOKUP(J1373,'Matching-Tabelle'!$A$1:$B$52,2,FALSE)</f>
        <v>Proj. Optima</v>
      </c>
      <c r="C1373" s="4">
        <v>0.1</v>
      </c>
      <c r="D1373" s="4" t="s">
        <v>1292</v>
      </c>
      <c r="E1373" s="5">
        <v>42450</v>
      </c>
      <c r="F1373" t="s">
        <v>873</v>
      </c>
      <c r="G1373" t="s">
        <v>874</v>
      </c>
      <c r="H1373" t="s">
        <v>875</v>
      </c>
      <c r="I1373" s="1"/>
      <c r="J1373">
        <v>211</v>
      </c>
      <c r="K1373" t="s">
        <v>79</v>
      </c>
      <c r="L1373" t="s">
        <v>80</v>
      </c>
      <c r="M1373">
        <v>990001</v>
      </c>
      <c r="N1373" t="s">
        <v>51</v>
      </c>
      <c r="O1373">
        <v>0.1</v>
      </c>
      <c r="Q1373">
        <v>0.1</v>
      </c>
      <c r="S1373" t="s">
        <v>1292</v>
      </c>
      <c r="AE1373">
        <v>12</v>
      </c>
      <c r="AF1373">
        <v>7.6</v>
      </c>
      <c r="AG1373">
        <v>5</v>
      </c>
      <c r="AH1373" t="s">
        <v>53</v>
      </c>
      <c r="AI1373" t="s">
        <v>54</v>
      </c>
      <c r="AJ1373">
        <v>2</v>
      </c>
      <c r="AK1373">
        <v>1</v>
      </c>
      <c r="AL1373">
        <v>1</v>
      </c>
      <c r="AM1373" t="s">
        <v>55</v>
      </c>
      <c r="AN1373" t="s">
        <v>56</v>
      </c>
      <c r="AP1373">
        <v>1</v>
      </c>
      <c r="AQ1373" t="s">
        <v>57</v>
      </c>
      <c r="AR1373">
        <v>0</v>
      </c>
      <c r="AW1373" t="s">
        <v>58</v>
      </c>
      <c r="AX1373">
        <v>0</v>
      </c>
      <c r="AY1373">
        <v>2</v>
      </c>
      <c r="AZ1373">
        <v>0.1</v>
      </c>
      <c r="BA1373">
        <v>0.1</v>
      </c>
      <c r="BB1373" t="s">
        <v>59</v>
      </c>
    </row>
    <row r="1374" spans="1:54" x14ac:dyDescent="0.2">
      <c r="A1374" s="4" t="str">
        <f>VLOOKUP(F1374,'Matching-Tabelle'!$A$57:$B$61,2,FALSE)</f>
        <v>claudio.goetz@tkb.ch</v>
      </c>
      <c r="B1374" s="4" t="str">
        <f>VLOOKUP(J1374,'Matching-Tabelle'!$A$1:$B$52,2,FALSE)</f>
        <v>WPI CTB</v>
      </c>
      <c r="C1374" s="4">
        <v>0.2</v>
      </c>
      <c r="D1374" s="4" t="s">
        <v>1293</v>
      </c>
      <c r="E1374" s="5">
        <v>42450</v>
      </c>
      <c r="F1374" t="s">
        <v>873</v>
      </c>
      <c r="G1374" t="s">
        <v>874</v>
      </c>
      <c r="H1374" t="s">
        <v>875</v>
      </c>
      <c r="I1374" s="1"/>
      <c r="J1374">
        <v>922</v>
      </c>
      <c r="K1374" t="s">
        <v>134</v>
      </c>
      <c r="L1374" t="s">
        <v>135</v>
      </c>
      <c r="M1374">
        <v>990001</v>
      </c>
      <c r="N1374" t="s">
        <v>51</v>
      </c>
      <c r="O1374">
        <v>0.2</v>
      </c>
      <c r="Q1374">
        <v>0.2</v>
      </c>
      <c r="S1374" t="s">
        <v>1293</v>
      </c>
      <c r="AE1374">
        <v>12</v>
      </c>
      <c r="AF1374">
        <v>7.6</v>
      </c>
      <c r="AG1374">
        <v>5</v>
      </c>
      <c r="AH1374" t="s">
        <v>53</v>
      </c>
      <c r="AI1374" t="s">
        <v>54</v>
      </c>
      <c r="AJ1374">
        <v>2</v>
      </c>
      <c r="AK1374">
        <v>1</v>
      </c>
      <c r="AL1374">
        <v>1</v>
      </c>
      <c r="AM1374" t="s">
        <v>55</v>
      </c>
      <c r="AN1374" t="s">
        <v>56</v>
      </c>
      <c r="AP1374">
        <v>1</v>
      </c>
      <c r="AQ1374" t="s">
        <v>57</v>
      </c>
      <c r="AR1374">
        <v>0</v>
      </c>
      <c r="AW1374" t="s">
        <v>58</v>
      </c>
      <c r="AX1374">
        <v>0</v>
      </c>
      <c r="AY1374">
        <v>2</v>
      </c>
      <c r="AZ1374">
        <v>0.2</v>
      </c>
      <c r="BA1374">
        <v>0.2</v>
      </c>
      <c r="BB1374" t="s">
        <v>59</v>
      </c>
    </row>
    <row r="1375" spans="1:54" x14ac:dyDescent="0.2">
      <c r="A1375" s="4" t="str">
        <f>VLOOKUP(F1375,'Matching-Tabelle'!$A$57:$B$61,2,FALSE)</f>
        <v>claudio.goetz@tkb.ch</v>
      </c>
      <c r="B1375" s="4" t="str">
        <f>VLOOKUP(J1375,'Matching-Tabelle'!$A$1:$B$52,2,FALSE)</f>
        <v>Proj. Optima</v>
      </c>
      <c r="C1375" s="4">
        <v>1.6</v>
      </c>
      <c r="D1375" s="4" t="s">
        <v>1294</v>
      </c>
      <c r="E1375" s="5">
        <v>42450</v>
      </c>
      <c r="F1375" t="s">
        <v>873</v>
      </c>
      <c r="G1375" t="s">
        <v>874</v>
      </c>
      <c r="H1375" t="s">
        <v>875</v>
      </c>
      <c r="I1375" s="1"/>
      <c r="J1375">
        <v>211</v>
      </c>
      <c r="K1375" t="s">
        <v>79</v>
      </c>
      <c r="L1375" t="s">
        <v>80</v>
      </c>
      <c r="M1375">
        <v>990001</v>
      </c>
      <c r="N1375" t="s">
        <v>51</v>
      </c>
      <c r="O1375">
        <v>1.6</v>
      </c>
      <c r="Q1375">
        <v>1.6</v>
      </c>
      <c r="S1375" t="s">
        <v>1294</v>
      </c>
      <c r="AE1375">
        <v>12</v>
      </c>
      <c r="AF1375">
        <v>7.6</v>
      </c>
      <c r="AG1375">
        <v>5</v>
      </c>
      <c r="AH1375" t="s">
        <v>53</v>
      </c>
      <c r="AI1375" t="s">
        <v>54</v>
      </c>
      <c r="AJ1375">
        <v>2</v>
      </c>
      <c r="AK1375">
        <v>1</v>
      </c>
      <c r="AL1375">
        <v>1</v>
      </c>
      <c r="AM1375" t="s">
        <v>55</v>
      </c>
      <c r="AN1375" t="s">
        <v>56</v>
      </c>
      <c r="AP1375">
        <v>1</v>
      </c>
      <c r="AQ1375" t="s">
        <v>57</v>
      </c>
      <c r="AR1375">
        <v>0</v>
      </c>
      <c r="AW1375" t="s">
        <v>58</v>
      </c>
      <c r="AX1375">
        <v>0</v>
      </c>
      <c r="AY1375">
        <v>2</v>
      </c>
      <c r="AZ1375">
        <v>1.6</v>
      </c>
      <c r="BA1375">
        <v>1.6</v>
      </c>
      <c r="BB1375" t="s">
        <v>59</v>
      </c>
    </row>
    <row r="1376" spans="1:54" x14ac:dyDescent="0.2">
      <c r="A1376" s="4" t="str">
        <f>VLOOKUP(F1376,'Matching-Tabelle'!$A$57:$B$61,2,FALSE)</f>
        <v>claudio.goetz@tkb.ch</v>
      </c>
      <c r="B1376" s="4" t="str">
        <f>VLOOKUP(J1376,'Matching-Tabelle'!$A$1:$B$52,2,FALSE)</f>
        <v>Proj. Optima</v>
      </c>
      <c r="C1376" s="4">
        <v>0.7</v>
      </c>
      <c r="D1376" s="4" t="s">
        <v>1295</v>
      </c>
      <c r="E1376" s="5">
        <v>42450</v>
      </c>
      <c r="F1376" t="s">
        <v>873</v>
      </c>
      <c r="G1376" t="s">
        <v>874</v>
      </c>
      <c r="H1376" t="s">
        <v>875</v>
      </c>
      <c r="I1376" s="1"/>
      <c r="J1376">
        <v>211</v>
      </c>
      <c r="K1376" t="s">
        <v>79</v>
      </c>
      <c r="L1376" t="s">
        <v>80</v>
      </c>
      <c r="M1376">
        <v>990001</v>
      </c>
      <c r="N1376" t="s">
        <v>51</v>
      </c>
      <c r="O1376">
        <v>0.7</v>
      </c>
      <c r="Q1376">
        <v>0.7</v>
      </c>
      <c r="S1376" t="s">
        <v>1295</v>
      </c>
      <c r="AE1376">
        <v>12</v>
      </c>
      <c r="AF1376">
        <v>7.6</v>
      </c>
      <c r="AG1376">
        <v>5</v>
      </c>
      <c r="AH1376" t="s">
        <v>53</v>
      </c>
      <c r="AI1376" t="s">
        <v>54</v>
      </c>
      <c r="AJ1376">
        <v>2</v>
      </c>
      <c r="AK1376">
        <v>1</v>
      </c>
      <c r="AL1376">
        <v>1</v>
      </c>
      <c r="AM1376" t="s">
        <v>55</v>
      </c>
      <c r="AN1376" t="s">
        <v>56</v>
      </c>
      <c r="AP1376">
        <v>1</v>
      </c>
      <c r="AQ1376" t="s">
        <v>57</v>
      </c>
      <c r="AR1376">
        <v>0</v>
      </c>
      <c r="AW1376" t="s">
        <v>58</v>
      </c>
      <c r="AX1376">
        <v>0</v>
      </c>
      <c r="AY1376">
        <v>2</v>
      </c>
      <c r="AZ1376">
        <v>0.7</v>
      </c>
      <c r="BA1376">
        <v>0.7</v>
      </c>
      <c r="BB1376" t="s">
        <v>59</v>
      </c>
    </row>
    <row r="1377" spans="1:54" x14ac:dyDescent="0.2">
      <c r="A1377" s="4" t="str">
        <f>VLOOKUP(F1377,'Matching-Tabelle'!$A$57:$B$61,2,FALSE)</f>
        <v>claudio.goetz@tkb.ch</v>
      </c>
      <c r="B1377" s="4" t="str">
        <f>VLOOKUP(J1377,'Matching-Tabelle'!$A$1:$B$52,2,FALSE)</f>
        <v>Proj. Optima</v>
      </c>
      <c r="C1377" s="4">
        <v>0.9</v>
      </c>
      <c r="D1377" s="4" t="s">
        <v>1296</v>
      </c>
      <c r="E1377" s="5">
        <v>42450</v>
      </c>
      <c r="F1377" t="s">
        <v>873</v>
      </c>
      <c r="G1377" t="s">
        <v>874</v>
      </c>
      <c r="H1377" t="s">
        <v>875</v>
      </c>
      <c r="I1377" s="1"/>
      <c r="J1377">
        <v>211</v>
      </c>
      <c r="K1377" t="s">
        <v>79</v>
      </c>
      <c r="L1377" t="s">
        <v>80</v>
      </c>
      <c r="M1377">
        <v>990001</v>
      </c>
      <c r="N1377" t="s">
        <v>51</v>
      </c>
      <c r="O1377">
        <v>0.9</v>
      </c>
      <c r="Q1377">
        <v>0.9</v>
      </c>
      <c r="S1377" t="s">
        <v>1296</v>
      </c>
      <c r="AE1377">
        <v>12</v>
      </c>
      <c r="AF1377">
        <v>7.6</v>
      </c>
      <c r="AG1377">
        <v>5</v>
      </c>
      <c r="AH1377" t="s">
        <v>53</v>
      </c>
      <c r="AI1377" t="s">
        <v>54</v>
      </c>
      <c r="AJ1377">
        <v>2</v>
      </c>
      <c r="AK1377">
        <v>1</v>
      </c>
      <c r="AL1377">
        <v>1</v>
      </c>
      <c r="AM1377" t="s">
        <v>55</v>
      </c>
      <c r="AN1377" t="s">
        <v>56</v>
      </c>
      <c r="AP1377">
        <v>1</v>
      </c>
      <c r="AQ1377" t="s">
        <v>57</v>
      </c>
      <c r="AR1377">
        <v>0</v>
      </c>
      <c r="AW1377" t="s">
        <v>58</v>
      </c>
      <c r="AX1377">
        <v>0</v>
      </c>
      <c r="AY1377">
        <v>2</v>
      </c>
      <c r="AZ1377">
        <v>0.9</v>
      </c>
      <c r="BA1377">
        <v>0.9</v>
      </c>
      <c r="BB1377" t="s">
        <v>59</v>
      </c>
    </row>
    <row r="1378" spans="1:54" x14ac:dyDescent="0.2">
      <c r="A1378" s="4" t="str">
        <f>VLOOKUP(F1378,'Matching-Tabelle'!$A$57:$B$61,2,FALSE)</f>
        <v>claudio.goetz@tkb.ch</v>
      </c>
      <c r="B1378" s="4" t="str">
        <f>VLOOKUP(J1378,'Matching-Tabelle'!$A$1:$B$52,2,FALSE)</f>
        <v>WPI RTB</v>
      </c>
      <c r="C1378" s="4">
        <v>0.5</v>
      </c>
      <c r="D1378" s="4" t="s">
        <v>1297</v>
      </c>
      <c r="E1378" s="5">
        <v>42451</v>
      </c>
      <c r="F1378" t="s">
        <v>873</v>
      </c>
      <c r="G1378" t="s">
        <v>874</v>
      </c>
      <c r="H1378" t="s">
        <v>875</v>
      </c>
      <c r="I1378" s="1"/>
      <c r="J1378">
        <v>31</v>
      </c>
      <c r="K1378" t="s">
        <v>787</v>
      </c>
      <c r="L1378" t="s">
        <v>788</v>
      </c>
      <c r="M1378">
        <v>990001</v>
      </c>
      <c r="N1378" t="s">
        <v>51</v>
      </c>
      <c r="O1378">
        <v>0.5</v>
      </c>
      <c r="Q1378">
        <v>0.5</v>
      </c>
      <c r="S1378" t="s">
        <v>1297</v>
      </c>
      <c r="AE1378">
        <v>12</v>
      </c>
      <c r="AF1378">
        <v>7.6</v>
      </c>
      <c r="AG1378">
        <v>5</v>
      </c>
      <c r="AH1378" t="s">
        <v>53</v>
      </c>
      <c r="AI1378" t="s">
        <v>54</v>
      </c>
      <c r="AJ1378">
        <v>2</v>
      </c>
      <c r="AK1378">
        <v>1</v>
      </c>
      <c r="AL1378">
        <v>1</v>
      </c>
      <c r="AM1378" t="s">
        <v>55</v>
      </c>
      <c r="AN1378" t="s">
        <v>56</v>
      </c>
      <c r="AP1378">
        <v>1</v>
      </c>
      <c r="AQ1378" t="s">
        <v>57</v>
      </c>
      <c r="AR1378">
        <v>0</v>
      </c>
      <c r="AW1378" t="s">
        <v>58</v>
      </c>
      <c r="AX1378">
        <v>0</v>
      </c>
      <c r="AY1378">
        <v>2</v>
      </c>
      <c r="AZ1378">
        <v>0.5</v>
      </c>
      <c r="BA1378">
        <v>0.5</v>
      </c>
      <c r="BB1378" t="s">
        <v>59</v>
      </c>
    </row>
    <row r="1379" spans="1:54" x14ac:dyDescent="0.2">
      <c r="A1379" s="4" t="str">
        <f>VLOOKUP(F1379,'Matching-Tabelle'!$A$57:$B$61,2,FALSE)</f>
        <v>claudio.goetz@tkb.ch</v>
      </c>
      <c r="B1379" s="4" t="str">
        <f>VLOOKUP(J1379,'Matching-Tabelle'!$A$1:$B$52,2,FALSE)</f>
        <v>WPI CTB</v>
      </c>
      <c r="C1379" s="4">
        <v>1.5</v>
      </c>
      <c r="D1379" s="4" t="s">
        <v>1298</v>
      </c>
      <c r="E1379" s="5">
        <v>42451</v>
      </c>
      <c r="F1379" t="s">
        <v>873</v>
      </c>
      <c r="G1379" t="s">
        <v>874</v>
      </c>
      <c r="H1379" t="s">
        <v>875</v>
      </c>
      <c r="I1379" s="1"/>
      <c r="J1379">
        <v>925</v>
      </c>
      <c r="K1379" t="s">
        <v>49</v>
      </c>
      <c r="L1379" t="s">
        <v>50</v>
      </c>
      <c r="M1379">
        <v>990001</v>
      </c>
      <c r="N1379" t="s">
        <v>51</v>
      </c>
      <c r="O1379">
        <v>1.5</v>
      </c>
      <c r="Q1379">
        <v>1.5</v>
      </c>
      <c r="S1379" t="s">
        <v>1298</v>
      </c>
      <c r="AE1379">
        <v>12</v>
      </c>
      <c r="AF1379">
        <v>7.6</v>
      </c>
      <c r="AG1379">
        <v>5</v>
      </c>
      <c r="AH1379" t="s">
        <v>53</v>
      </c>
      <c r="AI1379" t="s">
        <v>54</v>
      </c>
      <c r="AJ1379">
        <v>2</v>
      </c>
      <c r="AK1379">
        <v>1</v>
      </c>
      <c r="AL1379">
        <v>1</v>
      </c>
      <c r="AM1379" t="s">
        <v>55</v>
      </c>
      <c r="AN1379" t="s">
        <v>56</v>
      </c>
      <c r="AP1379">
        <v>1</v>
      </c>
      <c r="AQ1379" t="s">
        <v>57</v>
      </c>
      <c r="AR1379">
        <v>0</v>
      </c>
      <c r="AW1379" t="s">
        <v>58</v>
      </c>
      <c r="AX1379">
        <v>0</v>
      </c>
      <c r="AY1379">
        <v>2</v>
      </c>
      <c r="AZ1379">
        <v>1.5</v>
      </c>
      <c r="BA1379">
        <v>1.5</v>
      </c>
      <c r="BB1379" t="s">
        <v>59</v>
      </c>
    </row>
    <row r="1380" spans="1:54" x14ac:dyDescent="0.2">
      <c r="A1380" s="4" t="str">
        <f>VLOOKUP(F1380,'Matching-Tabelle'!$A$57:$B$61,2,FALSE)</f>
        <v>claudio.goetz@tkb.ch</v>
      </c>
      <c r="B1380" s="4" t="str">
        <f>VLOOKUP(J1380,'Matching-Tabelle'!$A$1:$B$52,2,FALSE)</f>
        <v>WPI CTB</v>
      </c>
      <c r="C1380" s="4">
        <v>0.2</v>
      </c>
      <c r="D1380" s="4" t="s">
        <v>1299</v>
      </c>
      <c r="E1380" s="5">
        <v>42451</v>
      </c>
      <c r="F1380" t="s">
        <v>873</v>
      </c>
      <c r="G1380" t="s">
        <v>874</v>
      </c>
      <c r="H1380" t="s">
        <v>875</v>
      </c>
      <c r="I1380" s="1"/>
      <c r="J1380">
        <v>925</v>
      </c>
      <c r="K1380" t="s">
        <v>49</v>
      </c>
      <c r="L1380" t="s">
        <v>50</v>
      </c>
      <c r="M1380">
        <v>990001</v>
      </c>
      <c r="N1380" t="s">
        <v>51</v>
      </c>
      <c r="O1380">
        <v>0.2</v>
      </c>
      <c r="Q1380">
        <v>0.2</v>
      </c>
      <c r="S1380" t="s">
        <v>1299</v>
      </c>
      <c r="AE1380">
        <v>12</v>
      </c>
      <c r="AF1380">
        <v>7.6</v>
      </c>
      <c r="AG1380">
        <v>5</v>
      </c>
      <c r="AH1380" t="s">
        <v>53</v>
      </c>
      <c r="AI1380" t="s">
        <v>54</v>
      </c>
      <c r="AJ1380">
        <v>2</v>
      </c>
      <c r="AK1380">
        <v>1</v>
      </c>
      <c r="AL1380">
        <v>1</v>
      </c>
      <c r="AM1380" t="s">
        <v>55</v>
      </c>
      <c r="AN1380" t="s">
        <v>56</v>
      </c>
      <c r="AP1380">
        <v>1</v>
      </c>
      <c r="AQ1380" t="s">
        <v>57</v>
      </c>
      <c r="AR1380">
        <v>0</v>
      </c>
      <c r="AW1380" t="s">
        <v>58</v>
      </c>
      <c r="AX1380">
        <v>0</v>
      </c>
      <c r="AY1380">
        <v>2</v>
      </c>
      <c r="AZ1380">
        <v>0.2</v>
      </c>
      <c r="BA1380">
        <v>0.2</v>
      </c>
      <c r="BB1380" t="s">
        <v>59</v>
      </c>
    </row>
    <row r="1381" spans="1:54" x14ac:dyDescent="0.2">
      <c r="A1381" s="4" t="str">
        <f>VLOOKUP(F1381,'Matching-Tabelle'!$A$57:$B$61,2,FALSE)</f>
        <v>claudio.goetz@tkb.ch</v>
      </c>
      <c r="B1381" s="4" t="str">
        <f>VLOOKUP(J1381,'Matching-Tabelle'!$A$1:$B$52,2,FALSE)</f>
        <v>Proj. Optima</v>
      </c>
      <c r="C1381" s="4">
        <v>0.3</v>
      </c>
      <c r="D1381" s="4" t="s">
        <v>1300</v>
      </c>
      <c r="E1381" s="5">
        <v>42451</v>
      </c>
      <c r="F1381" t="s">
        <v>873</v>
      </c>
      <c r="G1381" t="s">
        <v>874</v>
      </c>
      <c r="H1381" t="s">
        <v>875</v>
      </c>
      <c r="I1381" s="1"/>
      <c r="J1381">
        <v>211</v>
      </c>
      <c r="K1381" t="s">
        <v>79</v>
      </c>
      <c r="L1381" t="s">
        <v>80</v>
      </c>
      <c r="M1381">
        <v>990001</v>
      </c>
      <c r="N1381" t="s">
        <v>51</v>
      </c>
      <c r="O1381">
        <v>0.3</v>
      </c>
      <c r="Q1381">
        <v>0.3</v>
      </c>
      <c r="S1381" t="s">
        <v>1300</v>
      </c>
      <c r="AE1381">
        <v>12</v>
      </c>
      <c r="AF1381">
        <v>7.6</v>
      </c>
      <c r="AG1381">
        <v>5</v>
      </c>
      <c r="AH1381" t="s">
        <v>53</v>
      </c>
      <c r="AI1381" t="s">
        <v>54</v>
      </c>
      <c r="AJ1381">
        <v>2</v>
      </c>
      <c r="AK1381">
        <v>1</v>
      </c>
      <c r="AL1381">
        <v>1</v>
      </c>
      <c r="AM1381" t="s">
        <v>55</v>
      </c>
      <c r="AN1381" t="s">
        <v>56</v>
      </c>
      <c r="AP1381">
        <v>1</v>
      </c>
      <c r="AQ1381" t="s">
        <v>57</v>
      </c>
      <c r="AR1381">
        <v>0</v>
      </c>
      <c r="AW1381" t="s">
        <v>58</v>
      </c>
      <c r="AX1381">
        <v>0</v>
      </c>
      <c r="AY1381">
        <v>2</v>
      </c>
      <c r="AZ1381">
        <v>0.3</v>
      </c>
      <c r="BA1381">
        <v>0.3</v>
      </c>
      <c r="BB1381" t="s">
        <v>59</v>
      </c>
    </row>
    <row r="1382" spans="1:54" x14ac:dyDescent="0.2">
      <c r="A1382" s="4" t="str">
        <f>VLOOKUP(F1382,'Matching-Tabelle'!$A$57:$B$61,2,FALSE)</f>
        <v>claudio.goetz@tkb.ch</v>
      </c>
      <c r="B1382" s="4" t="str">
        <f>VLOOKUP(J1382,'Matching-Tabelle'!$A$1:$B$52,2,FALSE)</f>
        <v>WPI CTB</v>
      </c>
      <c r="C1382" s="4">
        <v>0.6</v>
      </c>
      <c r="D1382" s="4" t="s">
        <v>1301</v>
      </c>
      <c r="E1382" s="5">
        <v>42451</v>
      </c>
      <c r="F1382" t="s">
        <v>873</v>
      </c>
      <c r="G1382" t="s">
        <v>874</v>
      </c>
      <c r="H1382" t="s">
        <v>875</v>
      </c>
      <c r="I1382" s="1"/>
      <c r="J1382">
        <v>927</v>
      </c>
      <c r="K1382" t="s">
        <v>99</v>
      </c>
      <c r="L1382" t="s">
        <v>100</v>
      </c>
      <c r="M1382">
        <v>990001</v>
      </c>
      <c r="N1382" t="s">
        <v>51</v>
      </c>
      <c r="O1382">
        <v>0.6</v>
      </c>
      <c r="Q1382">
        <v>0.6</v>
      </c>
      <c r="S1382" t="s">
        <v>1301</v>
      </c>
      <c r="AE1382">
        <v>12</v>
      </c>
      <c r="AF1382">
        <v>7.6</v>
      </c>
      <c r="AG1382">
        <v>5</v>
      </c>
      <c r="AH1382" t="s">
        <v>53</v>
      </c>
      <c r="AI1382" t="s">
        <v>54</v>
      </c>
      <c r="AJ1382">
        <v>2</v>
      </c>
      <c r="AK1382">
        <v>1</v>
      </c>
      <c r="AL1382">
        <v>1</v>
      </c>
      <c r="AM1382" t="s">
        <v>55</v>
      </c>
      <c r="AN1382" t="s">
        <v>56</v>
      </c>
      <c r="AP1382">
        <v>1</v>
      </c>
      <c r="AQ1382" t="s">
        <v>57</v>
      </c>
      <c r="AR1382">
        <v>0</v>
      </c>
      <c r="AW1382" t="s">
        <v>58</v>
      </c>
      <c r="AX1382">
        <v>0</v>
      </c>
      <c r="AY1382">
        <v>2</v>
      </c>
      <c r="AZ1382">
        <v>0.6</v>
      </c>
      <c r="BA1382">
        <v>0.6</v>
      </c>
      <c r="BB1382" t="s">
        <v>59</v>
      </c>
    </row>
    <row r="1383" spans="1:54" x14ac:dyDescent="0.2">
      <c r="A1383" s="4" t="str">
        <f>VLOOKUP(F1383,'Matching-Tabelle'!$A$57:$B$61,2,FALSE)</f>
        <v>claudio.goetz@tkb.ch</v>
      </c>
      <c r="B1383" s="4" t="str">
        <f>VLOOKUP(J1383,'Matching-Tabelle'!$A$1:$B$52,2,FALSE)</f>
        <v>Proj. Optima</v>
      </c>
      <c r="C1383" s="4">
        <v>3.6</v>
      </c>
      <c r="D1383" s="4" t="s">
        <v>1302</v>
      </c>
      <c r="E1383" s="5">
        <v>42451</v>
      </c>
      <c r="F1383" t="s">
        <v>873</v>
      </c>
      <c r="G1383" t="s">
        <v>874</v>
      </c>
      <c r="H1383" t="s">
        <v>875</v>
      </c>
      <c r="I1383" s="1"/>
      <c r="J1383">
        <v>211</v>
      </c>
      <c r="K1383" t="s">
        <v>79</v>
      </c>
      <c r="L1383" t="s">
        <v>80</v>
      </c>
      <c r="M1383">
        <v>990001</v>
      </c>
      <c r="N1383" t="s">
        <v>51</v>
      </c>
      <c r="O1383">
        <v>3.6</v>
      </c>
      <c r="Q1383">
        <v>3.6</v>
      </c>
      <c r="S1383" t="s">
        <v>1302</v>
      </c>
      <c r="AE1383">
        <v>12</v>
      </c>
      <c r="AF1383">
        <v>7.6</v>
      </c>
      <c r="AG1383">
        <v>5</v>
      </c>
      <c r="AH1383" t="s">
        <v>53</v>
      </c>
      <c r="AI1383" t="s">
        <v>54</v>
      </c>
      <c r="AJ1383">
        <v>2</v>
      </c>
      <c r="AK1383">
        <v>1</v>
      </c>
      <c r="AL1383">
        <v>1</v>
      </c>
      <c r="AM1383" t="s">
        <v>55</v>
      </c>
      <c r="AN1383" t="s">
        <v>56</v>
      </c>
      <c r="AP1383">
        <v>1</v>
      </c>
      <c r="AQ1383" t="s">
        <v>57</v>
      </c>
      <c r="AR1383">
        <v>0</v>
      </c>
      <c r="AW1383" t="s">
        <v>58</v>
      </c>
      <c r="AX1383">
        <v>0</v>
      </c>
      <c r="AY1383">
        <v>2</v>
      </c>
      <c r="AZ1383">
        <v>3.6</v>
      </c>
      <c r="BA1383">
        <v>3.6</v>
      </c>
      <c r="BB1383" t="s">
        <v>59</v>
      </c>
    </row>
    <row r="1384" spans="1:54" x14ac:dyDescent="0.2">
      <c r="A1384" s="4" t="str">
        <f>VLOOKUP(F1384,'Matching-Tabelle'!$A$57:$B$61,2,FALSE)</f>
        <v>claudio.goetz@tkb.ch</v>
      </c>
      <c r="B1384" s="4" t="str">
        <f>VLOOKUP(J1384,'Matching-Tabelle'!$A$1:$B$52,2,FALSE)</f>
        <v>WPI CTB</v>
      </c>
      <c r="C1384" s="4">
        <v>0.4</v>
      </c>
      <c r="D1384" s="4" t="s">
        <v>1303</v>
      </c>
      <c r="E1384" s="5">
        <v>42451</v>
      </c>
      <c r="F1384" t="s">
        <v>873</v>
      </c>
      <c r="G1384" t="s">
        <v>874</v>
      </c>
      <c r="H1384" t="s">
        <v>875</v>
      </c>
      <c r="I1384" s="1"/>
      <c r="J1384">
        <v>927</v>
      </c>
      <c r="K1384" t="s">
        <v>99</v>
      </c>
      <c r="L1384" t="s">
        <v>100</v>
      </c>
      <c r="M1384">
        <v>990001</v>
      </c>
      <c r="N1384" t="s">
        <v>51</v>
      </c>
      <c r="O1384">
        <v>0.4</v>
      </c>
      <c r="Q1384">
        <v>0.4</v>
      </c>
      <c r="S1384" t="s">
        <v>1303</v>
      </c>
      <c r="AE1384">
        <v>12</v>
      </c>
      <c r="AF1384">
        <v>7.6</v>
      </c>
      <c r="AG1384">
        <v>5</v>
      </c>
      <c r="AH1384" t="s">
        <v>53</v>
      </c>
      <c r="AI1384" t="s">
        <v>54</v>
      </c>
      <c r="AJ1384">
        <v>2</v>
      </c>
      <c r="AK1384">
        <v>1</v>
      </c>
      <c r="AL1384">
        <v>1</v>
      </c>
      <c r="AM1384" t="s">
        <v>55</v>
      </c>
      <c r="AN1384" t="s">
        <v>56</v>
      </c>
      <c r="AP1384">
        <v>1</v>
      </c>
      <c r="AQ1384" t="s">
        <v>57</v>
      </c>
      <c r="AR1384">
        <v>0</v>
      </c>
      <c r="AW1384" t="s">
        <v>58</v>
      </c>
      <c r="AX1384">
        <v>0</v>
      </c>
      <c r="AY1384">
        <v>2</v>
      </c>
      <c r="AZ1384">
        <v>0.4</v>
      </c>
      <c r="BA1384">
        <v>0.4</v>
      </c>
      <c r="BB1384" t="s">
        <v>59</v>
      </c>
    </row>
    <row r="1385" spans="1:54" x14ac:dyDescent="0.2">
      <c r="A1385" s="4" t="str">
        <f>VLOOKUP(F1385,'Matching-Tabelle'!$A$57:$B$61,2,FALSE)</f>
        <v>claudio.goetz@tkb.ch</v>
      </c>
      <c r="B1385" s="4" t="str">
        <f>VLOOKUP(J1385,'Matching-Tabelle'!$A$1:$B$52,2,FALSE)</f>
        <v>WPI CTB</v>
      </c>
      <c r="C1385" s="4">
        <v>0.6</v>
      </c>
      <c r="D1385" s="4" t="s">
        <v>1304</v>
      </c>
      <c r="E1385" s="5">
        <v>42451</v>
      </c>
      <c r="F1385" t="s">
        <v>873</v>
      </c>
      <c r="G1385" t="s">
        <v>874</v>
      </c>
      <c r="H1385" t="s">
        <v>875</v>
      </c>
      <c r="I1385" s="1"/>
      <c r="J1385">
        <v>922</v>
      </c>
      <c r="K1385" t="s">
        <v>134</v>
      </c>
      <c r="L1385" t="s">
        <v>135</v>
      </c>
      <c r="M1385">
        <v>990001</v>
      </c>
      <c r="N1385" t="s">
        <v>51</v>
      </c>
      <c r="O1385">
        <v>0.6</v>
      </c>
      <c r="Q1385">
        <v>0.6</v>
      </c>
      <c r="S1385" t="s">
        <v>1304</v>
      </c>
      <c r="AE1385">
        <v>12</v>
      </c>
      <c r="AF1385">
        <v>7.6</v>
      </c>
      <c r="AG1385">
        <v>5</v>
      </c>
      <c r="AH1385" t="s">
        <v>53</v>
      </c>
      <c r="AI1385" t="s">
        <v>54</v>
      </c>
      <c r="AJ1385">
        <v>2</v>
      </c>
      <c r="AK1385">
        <v>1</v>
      </c>
      <c r="AL1385">
        <v>1</v>
      </c>
      <c r="AM1385" t="s">
        <v>55</v>
      </c>
      <c r="AN1385" t="s">
        <v>56</v>
      </c>
      <c r="AP1385">
        <v>1</v>
      </c>
      <c r="AQ1385" t="s">
        <v>57</v>
      </c>
      <c r="AR1385">
        <v>0</v>
      </c>
      <c r="AW1385" t="s">
        <v>58</v>
      </c>
      <c r="AX1385">
        <v>0</v>
      </c>
      <c r="AY1385">
        <v>2</v>
      </c>
      <c r="AZ1385">
        <v>0.6</v>
      </c>
      <c r="BA1385">
        <v>0.6</v>
      </c>
      <c r="BB1385" t="s">
        <v>59</v>
      </c>
    </row>
    <row r="1386" spans="1:54" x14ac:dyDescent="0.2">
      <c r="A1386" s="4" t="str">
        <f>VLOOKUP(F1386,'Matching-Tabelle'!$A$57:$B$61,2,FALSE)</f>
        <v>claudio.goetz@tkb.ch</v>
      </c>
      <c r="B1386" s="4" t="str">
        <f>VLOOKUP(J1386,'Matching-Tabelle'!$A$1:$B$52,2,FALSE)</f>
        <v>Proj. Optima</v>
      </c>
      <c r="C1386" s="4">
        <v>1.2</v>
      </c>
      <c r="D1386" s="4" t="s">
        <v>1305</v>
      </c>
      <c r="E1386" s="5">
        <v>42451</v>
      </c>
      <c r="F1386" t="s">
        <v>873</v>
      </c>
      <c r="G1386" t="s">
        <v>874</v>
      </c>
      <c r="H1386" t="s">
        <v>875</v>
      </c>
      <c r="I1386" s="1"/>
      <c r="J1386">
        <v>211</v>
      </c>
      <c r="K1386" t="s">
        <v>79</v>
      </c>
      <c r="L1386" t="s">
        <v>80</v>
      </c>
      <c r="M1386">
        <v>990001</v>
      </c>
      <c r="N1386" t="s">
        <v>51</v>
      </c>
      <c r="O1386">
        <v>1.2</v>
      </c>
      <c r="Q1386">
        <v>1.2</v>
      </c>
      <c r="S1386" t="s">
        <v>1305</v>
      </c>
      <c r="AE1386">
        <v>12</v>
      </c>
      <c r="AF1386">
        <v>7.6</v>
      </c>
      <c r="AG1386">
        <v>5</v>
      </c>
      <c r="AH1386" t="s">
        <v>53</v>
      </c>
      <c r="AI1386" t="s">
        <v>54</v>
      </c>
      <c r="AJ1386">
        <v>2</v>
      </c>
      <c r="AK1386">
        <v>1</v>
      </c>
      <c r="AL1386">
        <v>1</v>
      </c>
      <c r="AM1386" t="s">
        <v>55</v>
      </c>
      <c r="AN1386" t="s">
        <v>56</v>
      </c>
      <c r="AP1386">
        <v>1</v>
      </c>
      <c r="AQ1386" t="s">
        <v>57</v>
      </c>
      <c r="AR1386">
        <v>0</v>
      </c>
      <c r="AW1386" t="s">
        <v>58</v>
      </c>
      <c r="AX1386">
        <v>0</v>
      </c>
      <c r="AY1386">
        <v>2</v>
      </c>
      <c r="AZ1386">
        <v>1.2</v>
      </c>
      <c r="BA1386">
        <v>1.2</v>
      </c>
      <c r="BB1386" t="s">
        <v>59</v>
      </c>
    </row>
    <row r="1387" spans="1:54" x14ac:dyDescent="0.2">
      <c r="A1387" s="4" t="str">
        <f>VLOOKUP(F1387,'Matching-Tabelle'!$A$57:$B$61,2,FALSE)</f>
        <v>claudio.goetz@tkb.ch</v>
      </c>
      <c r="B1387" s="4" t="str">
        <f>VLOOKUP(J1387,'Matching-Tabelle'!$A$1:$B$52,2,FALSE)</f>
        <v>WPI CTB</v>
      </c>
      <c r="C1387" s="4">
        <v>0.2</v>
      </c>
      <c r="D1387" s="4" t="s">
        <v>1306</v>
      </c>
      <c r="E1387" s="5">
        <v>42451</v>
      </c>
      <c r="F1387" t="s">
        <v>873</v>
      </c>
      <c r="G1387" t="s">
        <v>874</v>
      </c>
      <c r="H1387" t="s">
        <v>875</v>
      </c>
      <c r="I1387" s="1"/>
      <c r="J1387">
        <v>925</v>
      </c>
      <c r="K1387" t="s">
        <v>49</v>
      </c>
      <c r="L1387" t="s">
        <v>50</v>
      </c>
      <c r="M1387">
        <v>990001</v>
      </c>
      <c r="N1387" t="s">
        <v>51</v>
      </c>
      <c r="O1387">
        <v>0.2</v>
      </c>
      <c r="Q1387">
        <v>0.2</v>
      </c>
      <c r="S1387" t="s">
        <v>1306</v>
      </c>
      <c r="AE1387">
        <v>12</v>
      </c>
      <c r="AF1387">
        <v>7.6</v>
      </c>
      <c r="AG1387">
        <v>5</v>
      </c>
      <c r="AH1387" t="s">
        <v>53</v>
      </c>
      <c r="AI1387" t="s">
        <v>54</v>
      </c>
      <c r="AJ1387">
        <v>2</v>
      </c>
      <c r="AK1387">
        <v>1</v>
      </c>
      <c r="AL1387">
        <v>1</v>
      </c>
      <c r="AM1387" t="s">
        <v>55</v>
      </c>
      <c r="AN1387" t="s">
        <v>56</v>
      </c>
      <c r="AP1387">
        <v>1</v>
      </c>
      <c r="AQ1387" t="s">
        <v>57</v>
      </c>
      <c r="AR1387">
        <v>0</v>
      </c>
      <c r="AW1387" t="s">
        <v>58</v>
      </c>
      <c r="AX1387">
        <v>0</v>
      </c>
      <c r="AY1387">
        <v>2</v>
      </c>
      <c r="AZ1387">
        <v>0.2</v>
      </c>
      <c r="BA1387">
        <v>0.2</v>
      </c>
      <c r="BB1387" t="s">
        <v>59</v>
      </c>
    </row>
    <row r="1388" spans="1:54" x14ac:dyDescent="0.2">
      <c r="A1388" s="4" t="str">
        <f>VLOOKUP(F1388,'Matching-Tabelle'!$A$57:$B$61,2,FALSE)</f>
        <v>claudio.goetz@tkb.ch</v>
      </c>
      <c r="B1388" s="4" t="str">
        <f>VLOOKUP(J1388,'Matching-Tabelle'!$A$1:$B$52,2,FALSE)</f>
        <v>WPI CTB</v>
      </c>
      <c r="C1388" s="4">
        <v>0.1</v>
      </c>
      <c r="D1388" s="4" t="s">
        <v>1307</v>
      </c>
      <c r="E1388" s="5">
        <v>42451</v>
      </c>
      <c r="F1388" t="s">
        <v>873</v>
      </c>
      <c r="G1388" t="s">
        <v>874</v>
      </c>
      <c r="H1388" t="s">
        <v>875</v>
      </c>
      <c r="I1388" s="1"/>
      <c r="J1388">
        <v>922</v>
      </c>
      <c r="K1388" t="s">
        <v>134</v>
      </c>
      <c r="L1388" t="s">
        <v>135</v>
      </c>
      <c r="M1388">
        <v>990001</v>
      </c>
      <c r="N1388" t="s">
        <v>51</v>
      </c>
      <c r="O1388">
        <v>0.1</v>
      </c>
      <c r="Q1388">
        <v>0.1</v>
      </c>
      <c r="S1388" t="s">
        <v>1307</v>
      </c>
      <c r="AE1388">
        <v>12</v>
      </c>
      <c r="AF1388">
        <v>7.6</v>
      </c>
      <c r="AG1388">
        <v>5</v>
      </c>
      <c r="AH1388" t="s">
        <v>53</v>
      </c>
      <c r="AI1388" t="s">
        <v>54</v>
      </c>
      <c r="AJ1388">
        <v>2</v>
      </c>
      <c r="AK1388">
        <v>1</v>
      </c>
      <c r="AL1388">
        <v>1</v>
      </c>
      <c r="AM1388" t="s">
        <v>55</v>
      </c>
      <c r="AN1388" t="s">
        <v>56</v>
      </c>
      <c r="AP1388">
        <v>1</v>
      </c>
      <c r="AQ1388" t="s">
        <v>57</v>
      </c>
      <c r="AR1388">
        <v>0</v>
      </c>
      <c r="AW1388" t="s">
        <v>58</v>
      </c>
      <c r="AX1388">
        <v>0</v>
      </c>
      <c r="AY1388">
        <v>2</v>
      </c>
      <c r="AZ1388">
        <v>0.1</v>
      </c>
      <c r="BA1388">
        <v>0.1</v>
      </c>
      <c r="BB1388" t="s">
        <v>59</v>
      </c>
    </row>
    <row r="1389" spans="1:54" x14ac:dyDescent="0.2">
      <c r="A1389" s="4" t="str">
        <f>VLOOKUP(F1389,'Matching-Tabelle'!$A$57:$B$61,2,FALSE)</f>
        <v>claudio.goetz@tkb.ch</v>
      </c>
      <c r="B1389" s="4" t="str">
        <f>VLOOKUP(J1389,'Matching-Tabelle'!$A$1:$B$52,2,FALSE)</f>
        <v>Proj. Optima</v>
      </c>
      <c r="C1389" s="4">
        <v>8.6</v>
      </c>
      <c r="D1389" s="4" t="s">
        <v>1308</v>
      </c>
      <c r="E1389" s="5">
        <v>42452</v>
      </c>
      <c r="F1389" t="s">
        <v>873</v>
      </c>
      <c r="G1389" t="s">
        <v>874</v>
      </c>
      <c r="H1389" t="s">
        <v>875</v>
      </c>
      <c r="I1389" s="1"/>
      <c r="J1389">
        <v>211</v>
      </c>
      <c r="K1389" t="s">
        <v>79</v>
      </c>
      <c r="L1389" t="s">
        <v>80</v>
      </c>
      <c r="M1389">
        <v>990001</v>
      </c>
      <c r="N1389" t="s">
        <v>51</v>
      </c>
      <c r="O1389">
        <v>8.6</v>
      </c>
      <c r="Q1389">
        <v>8.6</v>
      </c>
      <c r="S1389" t="s">
        <v>1308</v>
      </c>
      <c r="AE1389">
        <v>12</v>
      </c>
      <c r="AF1389">
        <v>7.6</v>
      </c>
      <c r="AG1389">
        <v>5</v>
      </c>
      <c r="AH1389" t="s">
        <v>53</v>
      </c>
      <c r="AI1389" t="s">
        <v>54</v>
      </c>
      <c r="AJ1389">
        <v>2</v>
      </c>
      <c r="AK1389">
        <v>1</v>
      </c>
      <c r="AL1389">
        <v>1</v>
      </c>
      <c r="AM1389" t="s">
        <v>55</v>
      </c>
      <c r="AN1389" t="s">
        <v>56</v>
      </c>
      <c r="AP1389">
        <v>1</v>
      </c>
      <c r="AQ1389" t="s">
        <v>57</v>
      </c>
      <c r="AR1389">
        <v>0</v>
      </c>
      <c r="AW1389" t="s">
        <v>58</v>
      </c>
      <c r="AX1389">
        <v>0</v>
      </c>
      <c r="AY1389">
        <v>2</v>
      </c>
      <c r="AZ1389">
        <v>8.6</v>
      </c>
      <c r="BA1389">
        <v>8.6</v>
      </c>
      <c r="BB1389" t="s">
        <v>59</v>
      </c>
    </row>
    <row r="1390" spans="1:54" x14ac:dyDescent="0.2">
      <c r="A1390" s="4" t="str">
        <f>VLOOKUP(F1390,'Matching-Tabelle'!$A$57:$B$61,2,FALSE)</f>
        <v>claudio.goetz@tkb.ch</v>
      </c>
      <c r="B1390" s="4" t="str">
        <f>VLOOKUP(J1390,'Matching-Tabelle'!$A$1:$B$52,2,FALSE)</f>
        <v>WPI CTB</v>
      </c>
      <c r="C1390" s="4">
        <v>0.8</v>
      </c>
      <c r="D1390" s="4" t="s">
        <v>1309</v>
      </c>
      <c r="E1390" s="5">
        <v>42452</v>
      </c>
      <c r="F1390" t="s">
        <v>873</v>
      </c>
      <c r="G1390" t="s">
        <v>874</v>
      </c>
      <c r="H1390" t="s">
        <v>875</v>
      </c>
      <c r="I1390" s="1"/>
      <c r="J1390">
        <v>922</v>
      </c>
      <c r="K1390" t="s">
        <v>134</v>
      </c>
      <c r="L1390" t="s">
        <v>135</v>
      </c>
      <c r="M1390">
        <v>990001</v>
      </c>
      <c r="N1390" t="s">
        <v>51</v>
      </c>
      <c r="O1390">
        <v>0.8</v>
      </c>
      <c r="Q1390">
        <v>0.8</v>
      </c>
      <c r="S1390" t="s">
        <v>1309</v>
      </c>
      <c r="AE1390">
        <v>12</v>
      </c>
      <c r="AF1390">
        <v>7.6</v>
      </c>
      <c r="AG1390">
        <v>5</v>
      </c>
      <c r="AH1390" t="s">
        <v>53</v>
      </c>
      <c r="AI1390" t="s">
        <v>54</v>
      </c>
      <c r="AJ1390">
        <v>2</v>
      </c>
      <c r="AK1390">
        <v>1</v>
      </c>
      <c r="AL1390">
        <v>1</v>
      </c>
      <c r="AM1390" t="s">
        <v>55</v>
      </c>
      <c r="AN1390" t="s">
        <v>56</v>
      </c>
      <c r="AP1390">
        <v>1</v>
      </c>
      <c r="AQ1390" t="s">
        <v>57</v>
      </c>
      <c r="AR1390">
        <v>0</v>
      </c>
      <c r="AW1390" t="s">
        <v>58</v>
      </c>
      <c r="AX1390">
        <v>0</v>
      </c>
      <c r="AY1390">
        <v>2</v>
      </c>
      <c r="AZ1390">
        <v>0.8</v>
      </c>
      <c r="BA1390">
        <v>0.8</v>
      </c>
      <c r="BB1390" t="s">
        <v>59</v>
      </c>
    </row>
    <row r="1391" spans="1:54" x14ac:dyDescent="0.2">
      <c r="A1391" s="4" t="str">
        <f>VLOOKUP(F1391,'Matching-Tabelle'!$A$57:$B$61,2,FALSE)</f>
        <v>claudio.goetz@tkb.ch</v>
      </c>
      <c r="B1391" s="4" t="str">
        <f>VLOOKUP(J1391,'Matching-Tabelle'!$A$1:$B$52,2,FALSE)</f>
        <v>WPI CTB</v>
      </c>
      <c r="C1391" s="4">
        <v>0.3</v>
      </c>
      <c r="D1391" s="4" t="s">
        <v>1310</v>
      </c>
      <c r="E1391" s="5">
        <v>42452</v>
      </c>
      <c r="F1391" t="s">
        <v>873</v>
      </c>
      <c r="G1391" t="s">
        <v>874</v>
      </c>
      <c r="H1391" t="s">
        <v>875</v>
      </c>
      <c r="I1391" s="1"/>
      <c r="J1391">
        <v>929</v>
      </c>
      <c r="K1391" t="s">
        <v>784</v>
      </c>
      <c r="L1391" t="s">
        <v>785</v>
      </c>
      <c r="M1391">
        <v>990001</v>
      </c>
      <c r="N1391" t="s">
        <v>51</v>
      </c>
      <c r="O1391">
        <v>0.3</v>
      </c>
      <c r="Q1391">
        <v>0.3</v>
      </c>
      <c r="S1391" t="s">
        <v>1310</v>
      </c>
      <c r="AE1391">
        <v>12</v>
      </c>
      <c r="AF1391">
        <v>7.6</v>
      </c>
      <c r="AG1391">
        <v>5</v>
      </c>
      <c r="AH1391" t="s">
        <v>53</v>
      </c>
      <c r="AI1391" t="s">
        <v>54</v>
      </c>
      <c r="AJ1391">
        <v>2</v>
      </c>
      <c r="AK1391">
        <v>1</v>
      </c>
      <c r="AL1391">
        <v>1</v>
      </c>
      <c r="AM1391" t="s">
        <v>55</v>
      </c>
      <c r="AN1391" t="s">
        <v>56</v>
      </c>
      <c r="AP1391">
        <v>1</v>
      </c>
      <c r="AQ1391" t="s">
        <v>57</v>
      </c>
      <c r="AR1391">
        <v>0</v>
      </c>
      <c r="AW1391" t="s">
        <v>58</v>
      </c>
      <c r="AX1391">
        <v>0</v>
      </c>
      <c r="AY1391">
        <v>2</v>
      </c>
      <c r="AZ1391">
        <v>0.3</v>
      </c>
      <c r="BA1391">
        <v>0.3</v>
      </c>
      <c r="BB1391" t="s">
        <v>59</v>
      </c>
    </row>
    <row r="1392" spans="1:54" x14ac:dyDescent="0.2">
      <c r="A1392" s="4" t="str">
        <f>VLOOKUP(F1392,'Matching-Tabelle'!$A$57:$B$61,2,FALSE)</f>
        <v>claudio.goetz@tkb.ch</v>
      </c>
      <c r="B1392" s="4" t="str">
        <f>VLOOKUP(J1392,'Matching-Tabelle'!$A$1:$B$52,2,FALSE)</f>
        <v>WPI Führung</v>
      </c>
      <c r="C1392" s="4">
        <v>0.5</v>
      </c>
      <c r="D1392" s="4" t="s">
        <v>906</v>
      </c>
      <c r="E1392" s="5">
        <v>42452</v>
      </c>
      <c r="F1392" t="s">
        <v>873</v>
      </c>
      <c r="G1392" t="s">
        <v>874</v>
      </c>
      <c r="H1392" t="s">
        <v>875</v>
      </c>
      <c r="I1392" s="1"/>
      <c r="J1392">
        <v>26</v>
      </c>
      <c r="K1392" t="s">
        <v>130</v>
      </c>
      <c r="L1392" t="s">
        <v>131</v>
      </c>
      <c r="M1392">
        <v>990001</v>
      </c>
      <c r="N1392" t="s">
        <v>51</v>
      </c>
      <c r="O1392">
        <v>0.5</v>
      </c>
      <c r="Q1392">
        <v>0.5</v>
      </c>
      <c r="S1392" t="s">
        <v>906</v>
      </c>
      <c r="AE1392">
        <v>12</v>
      </c>
      <c r="AF1392">
        <v>7.6</v>
      </c>
      <c r="AG1392">
        <v>5</v>
      </c>
      <c r="AH1392" t="s">
        <v>53</v>
      </c>
      <c r="AI1392" t="s">
        <v>54</v>
      </c>
      <c r="AJ1392">
        <v>2</v>
      </c>
      <c r="AK1392">
        <v>1</v>
      </c>
      <c r="AL1392">
        <v>1</v>
      </c>
      <c r="AM1392" t="s">
        <v>55</v>
      </c>
      <c r="AN1392" t="s">
        <v>56</v>
      </c>
      <c r="AP1392">
        <v>1</v>
      </c>
      <c r="AQ1392" t="s">
        <v>57</v>
      </c>
      <c r="AR1392">
        <v>0</v>
      </c>
      <c r="AW1392" t="s">
        <v>58</v>
      </c>
      <c r="AX1392">
        <v>0</v>
      </c>
      <c r="AY1392">
        <v>2</v>
      </c>
      <c r="AZ1392">
        <v>0.5</v>
      </c>
      <c r="BA1392">
        <v>0.5</v>
      </c>
      <c r="BB1392" t="s">
        <v>59</v>
      </c>
    </row>
    <row r="1393" spans="1:54" x14ac:dyDescent="0.2">
      <c r="A1393" s="4" t="str">
        <f>VLOOKUP(F1393,'Matching-Tabelle'!$A$57:$B$61,2,FALSE)</f>
        <v>claudio.goetz@tkb.ch</v>
      </c>
      <c r="B1393" s="4" t="str">
        <f>VLOOKUP(J1393,'Matching-Tabelle'!$A$1:$B$52,2,FALSE)</f>
        <v>WPI Führung</v>
      </c>
      <c r="C1393" s="4">
        <v>0.5</v>
      </c>
      <c r="D1393" s="4" t="s">
        <v>871</v>
      </c>
      <c r="E1393" s="5">
        <v>42453</v>
      </c>
      <c r="F1393" t="s">
        <v>873</v>
      </c>
      <c r="G1393" t="s">
        <v>874</v>
      </c>
      <c r="H1393" t="s">
        <v>875</v>
      </c>
      <c r="I1393" s="1"/>
      <c r="J1393">
        <v>26</v>
      </c>
      <c r="K1393" t="s">
        <v>130</v>
      </c>
      <c r="L1393" t="s">
        <v>131</v>
      </c>
      <c r="M1393">
        <v>990001</v>
      </c>
      <c r="N1393" t="s">
        <v>51</v>
      </c>
      <c r="O1393">
        <v>0.5</v>
      </c>
      <c r="Q1393">
        <v>0.5</v>
      </c>
      <c r="S1393" t="s">
        <v>871</v>
      </c>
      <c r="AE1393">
        <v>12</v>
      </c>
      <c r="AF1393">
        <v>7.6</v>
      </c>
      <c r="AG1393">
        <v>5</v>
      </c>
      <c r="AH1393" t="s">
        <v>53</v>
      </c>
      <c r="AI1393" t="s">
        <v>54</v>
      </c>
      <c r="AJ1393">
        <v>2</v>
      </c>
      <c r="AK1393">
        <v>1</v>
      </c>
      <c r="AL1393">
        <v>1</v>
      </c>
      <c r="AM1393" t="s">
        <v>55</v>
      </c>
      <c r="AN1393" t="s">
        <v>56</v>
      </c>
      <c r="AP1393">
        <v>1</v>
      </c>
      <c r="AQ1393" t="s">
        <v>57</v>
      </c>
      <c r="AR1393">
        <v>0</v>
      </c>
      <c r="AW1393" t="s">
        <v>58</v>
      </c>
      <c r="AX1393">
        <v>0</v>
      </c>
      <c r="AY1393">
        <v>2</v>
      </c>
      <c r="AZ1393">
        <v>0.5</v>
      </c>
      <c r="BA1393">
        <v>0.5</v>
      </c>
      <c r="BB1393" t="s">
        <v>59</v>
      </c>
    </row>
    <row r="1394" spans="1:54" x14ac:dyDescent="0.2">
      <c r="A1394" s="4" t="str">
        <f>VLOOKUP(F1394,'Matching-Tabelle'!$A$57:$B$61,2,FALSE)</f>
        <v>claudio.goetz@tkb.ch</v>
      </c>
      <c r="B1394" s="4" t="str">
        <f>VLOOKUP(J1394,'Matching-Tabelle'!$A$1:$B$52,2,FALSE)</f>
        <v>WPI CTB</v>
      </c>
      <c r="C1394" s="4">
        <v>0.1</v>
      </c>
      <c r="D1394" s="4" t="s">
        <v>1311</v>
      </c>
      <c r="E1394" s="5">
        <v>42453</v>
      </c>
      <c r="F1394" t="s">
        <v>873</v>
      </c>
      <c r="G1394" t="s">
        <v>874</v>
      </c>
      <c r="H1394" t="s">
        <v>875</v>
      </c>
      <c r="I1394" s="1"/>
      <c r="J1394">
        <v>927</v>
      </c>
      <c r="K1394" t="s">
        <v>99</v>
      </c>
      <c r="L1394" t="s">
        <v>100</v>
      </c>
      <c r="M1394">
        <v>990001</v>
      </c>
      <c r="N1394" t="s">
        <v>51</v>
      </c>
      <c r="O1394">
        <v>0.1</v>
      </c>
      <c r="Q1394">
        <v>0.1</v>
      </c>
      <c r="S1394" t="s">
        <v>1311</v>
      </c>
      <c r="AE1394">
        <v>12</v>
      </c>
      <c r="AF1394">
        <v>7.6</v>
      </c>
      <c r="AG1394">
        <v>5</v>
      </c>
      <c r="AH1394" t="s">
        <v>53</v>
      </c>
      <c r="AI1394" t="s">
        <v>54</v>
      </c>
      <c r="AJ1394">
        <v>2</v>
      </c>
      <c r="AK1394">
        <v>1</v>
      </c>
      <c r="AL1394">
        <v>1</v>
      </c>
      <c r="AM1394" t="s">
        <v>55</v>
      </c>
      <c r="AN1394" t="s">
        <v>56</v>
      </c>
      <c r="AP1394">
        <v>1</v>
      </c>
      <c r="AQ1394" t="s">
        <v>57</v>
      </c>
      <c r="AR1394">
        <v>0</v>
      </c>
      <c r="AW1394" t="s">
        <v>58</v>
      </c>
      <c r="AX1394">
        <v>0</v>
      </c>
      <c r="AY1394">
        <v>2</v>
      </c>
      <c r="AZ1394">
        <v>0.1</v>
      </c>
      <c r="BA1394">
        <v>0.1</v>
      </c>
      <c r="BB1394" t="s">
        <v>59</v>
      </c>
    </row>
    <row r="1395" spans="1:54" x14ac:dyDescent="0.2">
      <c r="A1395" s="4" t="str">
        <f>VLOOKUP(F1395,'Matching-Tabelle'!$A$57:$B$61,2,FALSE)</f>
        <v>claudio.goetz@tkb.ch</v>
      </c>
      <c r="B1395" s="4" t="str">
        <f>VLOOKUP(J1395,'Matching-Tabelle'!$A$1:$B$52,2,FALSE)</f>
        <v>Proj. Optima</v>
      </c>
      <c r="C1395" s="4">
        <v>2.8</v>
      </c>
      <c r="D1395" s="4" t="s">
        <v>1279</v>
      </c>
      <c r="E1395" s="5">
        <v>42453</v>
      </c>
      <c r="F1395" t="s">
        <v>873</v>
      </c>
      <c r="G1395" t="s">
        <v>874</v>
      </c>
      <c r="H1395" t="s">
        <v>875</v>
      </c>
      <c r="I1395" s="1"/>
      <c r="J1395">
        <v>211</v>
      </c>
      <c r="K1395" t="s">
        <v>79</v>
      </c>
      <c r="L1395" t="s">
        <v>80</v>
      </c>
      <c r="M1395">
        <v>990001</v>
      </c>
      <c r="N1395" t="s">
        <v>51</v>
      </c>
      <c r="O1395">
        <v>2.8</v>
      </c>
      <c r="Q1395">
        <v>2.8</v>
      </c>
      <c r="S1395" t="s">
        <v>1279</v>
      </c>
      <c r="AE1395">
        <v>12</v>
      </c>
      <c r="AF1395">
        <v>7.6</v>
      </c>
      <c r="AG1395">
        <v>5</v>
      </c>
      <c r="AH1395" t="s">
        <v>53</v>
      </c>
      <c r="AI1395" t="s">
        <v>54</v>
      </c>
      <c r="AJ1395">
        <v>2</v>
      </c>
      <c r="AK1395">
        <v>1</v>
      </c>
      <c r="AL1395">
        <v>1</v>
      </c>
      <c r="AM1395" t="s">
        <v>55</v>
      </c>
      <c r="AN1395" t="s">
        <v>56</v>
      </c>
      <c r="AP1395">
        <v>1</v>
      </c>
      <c r="AQ1395" t="s">
        <v>57</v>
      </c>
      <c r="AR1395">
        <v>0</v>
      </c>
      <c r="AW1395" t="s">
        <v>58</v>
      </c>
      <c r="AX1395">
        <v>0</v>
      </c>
      <c r="AY1395">
        <v>2</v>
      </c>
      <c r="AZ1395">
        <v>2.8</v>
      </c>
      <c r="BA1395">
        <v>2.8</v>
      </c>
      <c r="BB1395" t="s">
        <v>59</v>
      </c>
    </row>
    <row r="1396" spans="1:54" x14ac:dyDescent="0.2">
      <c r="A1396" s="4" t="str">
        <f>VLOOKUP(F1396,'Matching-Tabelle'!$A$57:$B$61,2,FALSE)</f>
        <v>claudio.goetz@tkb.ch</v>
      </c>
      <c r="B1396" s="4" t="str">
        <f>VLOOKUP(J1396,'Matching-Tabelle'!$A$1:$B$52,2,FALSE)</f>
        <v>WPI CTB</v>
      </c>
      <c r="C1396" s="4">
        <v>3</v>
      </c>
      <c r="D1396" s="4" t="s">
        <v>1312</v>
      </c>
      <c r="E1396" s="5">
        <v>42453</v>
      </c>
      <c r="F1396" t="s">
        <v>873</v>
      </c>
      <c r="G1396" t="s">
        <v>874</v>
      </c>
      <c r="H1396" t="s">
        <v>875</v>
      </c>
      <c r="I1396" s="1"/>
      <c r="J1396">
        <v>919</v>
      </c>
      <c r="K1396" t="s">
        <v>66</v>
      </c>
      <c r="L1396" t="s">
        <v>67</v>
      </c>
      <c r="M1396">
        <v>990001</v>
      </c>
      <c r="N1396" t="s">
        <v>51</v>
      </c>
      <c r="O1396">
        <v>3</v>
      </c>
      <c r="Q1396">
        <v>3</v>
      </c>
      <c r="S1396" t="s">
        <v>1312</v>
      </c>
      <c r="AE1396">
        <v>12</v>
      </c>
      <c r="AF1396">
        <v>7.6</v>
      </c>
      <c r="AG1396">
        <v>5</v>
      </c>
      <c r="AH1396" t="s">
        <v>53</v>
      </c>
      <c r="AI1396" t="s">
        <v>54</v>
      </c>
      <c r="AJ1396">
        <v>2</v>
      </c>
      <c r="AK1396">
        <v>1</v>
      </c>
      <c r="AL1396">
        <v>1</v>
      </c>
      <c r="AM1396" t="s">
        <v>55</v>
      </c>
      <c r="AN1396" t="s">
        <v>56</v>
      </c>
      <c r="AP1396">
        <v>1</v>
      </c>
      <c r="AQ1396" t="s">
        <v>57</v>
      </c>
      <c r="AR1396">
        <v>0</v>
      </c>
      <c r="AW1396" t="s">
        <v>58</v>
      </c>
      <c r="AX1396">
        <v>0</v>
      </c>
      <c r="AY1396">
        <v>2</v>
      </c>
      <c r="AZ1396">
        <v>3</v>
      </c>
      <c r="BA1396">
        <v>3</v>
      </c>
      <c r="BB1396" t="s">
        <v>59</v>
      </c>
    </row>
    <row r="1397" spans="1:54" x14ac:dyDescent="0.2">
      <c r="A1397" s="4" t="str">
        <f>VLOOKUP(F1397,'Matching-Tabelle'!$A$57:$B$61,2,FALSE)</f>
        <v>claudio.goetz@tkb.ch</v>
      </c>
      <c r="B1397" s="4" t="str">
        <f>VLOOKUP(J1397,'Matching-Tabelle'!$A$1:$B$52,2,FALSE)</f>
        <v>WPI Führung</v>
      </c>
      <c r="C1397" s="4">
        <v>1.5</v>
      </c>
      <c r="D1397" s="4" t="s">
        <v>872</v>
      </c>
      <c r="E1397" s="5">
        <v>42453</v>
      </c>
      <c r="F1397" t="s">
        <v>873</v>
      </c>
      <c r="G1397" t="s">
        <v>874</v>
      </c>
      <c r="H1397" t="s">
        <v>875</v>
      </c>
      <c r="I1397" s="1"/>
      <c r="J1397">
        <v>26</v>
      </c>
      <c r="K1397" t="s">
        <v>130</v>
      </c>
      <c r="L1397" t="s">
        <v>131</v>
      </c>
      <c r="M1397">
        <v>990001</v>
      </c>
      <c r="N1397" t="s">
        <v>51</v>
      </c>
      <c r="O1397">
        <v>1.5</v>
      </c>
      <c r="Q1397">
        <v>1.5</v>
      </c>
      <c r="S1397" t="s">
        <v>872</v>
      </c>
      <c r="AE1397">
        <v>12</v>
      </c>
      <c r="AF1397">
        <v>7.6</v>
      </c>
      <c r="AG1397">
        <v>5</v>
      </c>
      <c r="AH1397" t="s">
        <v>53</v>
      </c>
      <c r="AI1397" t="s">
        <v>54</v>
      </c>
      <c r="AJ1397">
        <v>2</v>
      </c>
      <c r="AK1397">
        <v>1</v>
      </c>
      <c r="AL1397">
        <v>1</v>
      </c>
      <c r="AM1397" t="s">
        <v>55</v>
      </c>
      <c r="AN1397" t="s">
        <v>56</v>
      </c>
      <c r="AP1397">
        <v>1</v>
      </c>
      <c r="AQ1397" t="s">
        <v>57</v>
      </c>
      <c r="AR1397">
        <v>0</v>
      </c>
      <c r="AW1397" t="s">
        <v>58</v>
      </c>
      <c r="AX1397">
        <v>0</v>
      </c>
      <c r="AY1397">
        <v>2</v>
      </c>
      <c r="AZ1397">
        <v>1.5</v>
      </c>
      <c r="BA1397">
        <v>1.5</v>
      </c>
      <c r="BB1397" t="s">
        <v>59</v>
      </c>
    </row>
    <row r="1398" spans="1:54" x14ac:dyDescent="0.2">
      <c r="A1398" s="4" t="str">
        <f>VLOOKUP(F1398,'Matching-Tabelle'!$A$57:$B$61,2,FALSE)</f>
        <v>claudio.goetz@tkb.ch</v>
      </c>
      <c r="B1398" s="4" t="str">
        <f>VLOOKUP(J1398,'Matching-Tabelle'!$A$1:$B$52,2,FALSE)</f>
        <v>WPI CTB</v>
      </c>
      <c r="C1398" s="4">
        <v>0.5</v>
      </c>
      <c r="D1398" s="4" t="s">
        <v>1313</v>
      </c>
      <c r="E1398" s="5">
        <v>42453</v>
      </c>
      <c r="F1398" t="s">
        <v>873</v>
      </c>
      <c r="G1398" t="s">
        <v>874</v>
      </c>
      <c r="H1398" t="s">
        <v>875</v>
      </c>
      <c r="I1398" s="1"/>
      <c r="J1398">
        <v>927</v>
      </c>
      <c r="K1398" t="s">
        <v>99</v>
      </c>
      <c r="L1398" t="s">
        <v>100</v>
      </c>
      <c r="M1398">
        <v>990001</v>
      </c>
      <c r="N1398" t="s">
        <v>51</v>
      </c>
      <c r="O1398">
        <v>0.5</v>
      </c>
      <c r="Q1398">
        <v>0.5</v>
      </c>
      <c r="S1398" t="s">
        <v>1313</v>
      </c>
      <c r="AE1398">
        <v>12</v>
      </c>
      <c r="AF1398">
        <v>7.6</v>
      </c>
      <c r="AG1398">
        <v>5</v>
      </c>
      <c r="AH1398" t="s">
        <v>53</v>
      </c>
      <c r="AI1398" t="s">
        <v>54</v>
      </c>
      <c r="AJ1398">
        <v>2</v>
      </c>
      <c r="AK1398">
        <v>1</v>
      </c>
      <c r="AL1398">
        <v>1</v>
      </c>
      <c r="AM1398" t="s">
        <v>55</v>
      </c>
      <c r="AN1398" t="s">
        <v>56</v>
      </c>
      <c r="AP1398">
        <v>1</v>
      </c>
      <c r="AQ1398" t="s">
        <v>57</v>
      </c>
      <c r="AR1398">
        <v>0</v>
      </c>
      <c r="AW1398" t="s">
        <v>58</v>
      </c>
      <c r="AX1398">
        <v>0</v>
      </c>
      <c r="AY1398">
        <v>2</v>
      </c>
      <c r="AZ1398">
        <v>0.5</v>
      </c>
      <c r="BA1398">
        <v>0.5</v>
      </c>
      <c r="BB1398" t="s">
        <v>59</v>
      </c>
    </row>
    <row r="1399" spans="1:54" x14ac:dyDescent="0.2">
      <c r="A1399" s="4" t="str">
        <f>VLOOKUP(F1399,'Matching-Tabelle'!$A$57:$B$61,2,FALSE)</f>
        <v>claudio.goetz@tkb.ch</v>
      </c>
      <c r="B1399" s="4" t="str">
        <f>VLOOKUP(J1399,'Matching-Tabelle'!$A$1:$B$52,2,FALSE)</f>
        <v>WPI CTB</v>
      </c>
      <c r="C1399" s="4">
        <v>0.2</v>
      </c>
      <c r="D1399" s="4" t="s">
        <v>1314</v>
      </c>
      <c r="E1399" s="5">
        <v>42458</v>
      </c>
      <c r="F1399" t="s">
        <v>873</v>
      </c>
      <c r="G1399" t="s">
        <v>874</v>
      </c>
      <c r="H1399" t="s">
        <v>875</v>
      </c>
      <c r="I1399" s="1"/>
      <c r="J1399">
        <v>925</v>
      </c>
      <c r="K1399" t="s">
        <v>49</v>
      </c>
      <c r="L1399" t="s">
        <v>50</v>
      </c>
      <c r="M1399">
        <v>990001</v>
      </c>
      <c r="N1399" t="s">
        <v>51</v>
      </c>
      <c r="O1399">
        <v>0.2</v>
      </c>
      <c r="Q1399">
        <v>0.2</v>
      </c>
      <c r="S1399" t="s">
        <v>1314</v>
      </c>
      <c r="AE1399">
        <v>12</v>
      </c>
      <c r="AF1399">
        <v>7.6</v>
      </c>
      <c r="AG1399">
        <v>5</v>
      </c>
      <c r="AH1399" t="s">
        <v>53</v>
      </c>
      <c r="AI1399" t="s">
        <v>54</v>
      </c>
      <c r="AJ1399">
        <v>2</v>
      </c>
      <c r="AK1399">
        <v>1</v>
      </c>
      <c r="AL1399">
        <v>1</v>
      </c>
      <c r="AM1399" t="s">
        <v>55</v>
      </c>
      <c r="AN1399" t="s">
        <v>56</v>
      </c>
      <c r="AP1399">
        <v>1</v>
      </c>
      <c r="AQ1399" t="s">
        <v>57</v>
      </c>
      <c r="AR1399">
        <v>0</v>
      </c>
      <c r="AW1399" t="s">
        <v>58</v>
      </c>
      <c r="AX1399">
        <v>0</v>
      </c>
      <c r="AY1399">
        <v>2</v>
      </c>
      <c r="AZ1399">
        <v>0.2</v>
      </c>
      <c r="BA1399">
        <v>0.2</v>
      </c>
      <c r="BB1399" t="s">
        <v>59</v>
      </c>
    </row>
    <row r="1400" spans="1:54" x14ac:dyDescent="0.2">
      <c r="A1400" s="4" t="str">
        <f>VLOOKUP(F1400,'Matching-Tabelle'!$A$57:$B$61,2,FALSE)</f>
        <v>claudio.goetz@tkb.ch</v>
      </c>
      <c r="B1400" s="4" t="str">
        <f>VLOOKUP(J1400,'Matching-Tabelle'!$A$1:$B$52,2,FALSE)</f>
        <v>WPI RTB</v>
      </c>
      <c r="C1400" s="4">
        <v>0.2</v>
      </c>
      <c r="D1400" s="4" t="s">
        <v>1315</v>
      </c>
      <c r="E1400" s="5">
        <v>42458</v>
      </c>
      <c r="F1400" t="s">
        <v>873</v>
      </c>
      <c r="G1400" t="s">
        <v>874</v>
      </c>
      <c r="H1400" t="s">
        <v>875</v>
      </c>
      <c r="I1400" s="1"/>
      <c r="J1400">
        <v>27</v>
      </c>
      <c r="K1400" t="s">
        <v>869</v>
      </c>
      <c r="L1400" t="s">
        <v>870</v>
      </c>
      <c r="M1400">
        <v>990001</v>
      </c>
      <c r="N1400" t="s">
        <v>51</v>
      </c>
      <c r="O1400">
        <v>0.2</v>
      </c>
      <c r="Q1400">
        <v>0.2</v>
      </c>
      <c r="S1400" t="s">
        <v>1315</v>
      </c>
      <c r="AE1400">
        <v>12</v>
      </c>
      <c r="AF1400">
        <v>7.6</v>
      </c>
      <c r="AG1400">
        <v>5</v>
      </c>
      <c r="AH1400" t="s">
        <v>53</v>
      </c>
      <c r="AI1400" t="s">
        <v>54</v>
      </c>
      <c r="AJ1400">
        <v>2</v>
      </c>
      <c r="AK1400">
        <v>1</v>
      </c>
      <c r="AL1400">
        <v>1</v>
      </c>
      <c r="AM1400" t="s">
        <v>55</v>
      </c>
      <c r="AN1400" t="s">
        <v>56</v>
      </c>
      <c r="AP1400">
        <v>1</v>
      </c>
      <c r="AQ1400" t="s">
        <v>57</v>
      </c>
      <c r="AR1400">
        <v>0</v>
      </c>
      <c r="AW1400" t="s">
        <v>58</v>
      </c>
      <c r="AX1400">
        <v>0</v>
      </c>
      <c r="AY1400">
        <v>2</v>
      </c>
      <c r="AZ1400">
        <v>0.2</v>
      </c>
      <c r="BA1400">
        <v>0.2</v>
      </c>
      <c r="BB1400" t="s">
        <v>59</v>
      </c>
    </row>
    <row r="1401" spans="1:54" x14ac:dyDescent="0.2">
      <c r="A1401" s="4" t="str">
        <f>VLOOKUP(F1401,'Matching-Tabelle'!$A$57:$B$61,2,FALSE)</f>
        <v>claudio.goetz@tkb.ch</v>
      </c>
      <c r="B1401" s="4" t="str">
        <f>VLOOKUP(J1401,'Matching-Tabelle'!$A$1:$B$52,2,FALSE)</f>
        <v>WPI CTB</v>
      </c>
      <c r="C1401" s="4">
        <v>4.5</v>
      </c>
      <c r="D1401" s="4" t="s">
        <v>1316</v>
      </c>
      <c r="E1401" s="5">
        <v>42458</v>
      </c>
      <c r="F1401" t="s">
        <v>873</v>
      </c>
      <c r="G1401" t="s">
        <v>874</v>
      </c>
      <c r="H1401" t="s">
        <v>875</v>
      </c>
      <c r="I1401" s="1"/>
      <c r="J1401">
        <v>927</v>
      </c>
      <c r="K1401" t="s">
        <v>99</v>
      </c>
      <c r="L1401" t="s">
        <v>100</v>
      </c>
      <c r="M1401">
        <v>990001</v>
      </c>
      <c r="N1401" t="s">
        <v>51</v>
      </c>
      <c r="O1401">
        <v>4.5</v>
      </c>
      <c r="Q1401">
        <v>4.5</v>
      </c>
      <c r="S1401" t="s">
        <v>1316</v>
      </c>
      <c r="AE1401">
        <v>12</v>
      </c>
      <c r="AF1401">
        <v>7.6</v>
      </c>
      <c r="AG1401">
        <v>5</v>
      </c>
      <c r="AH1401" t="s">
        <v>53</v>
      </c>
      <c r="AI1401" t="s">
        <v>54</v>
      </c>
      <c r="AJ1401">
        <v>2</v>
      </c>
      <c r="AK1401">
        <v>1</v>
      </c>
      <c r="AL1401">
        <v>1</v>
      </c>
      <c r="AM1401" t="s">
        <v>55</v>
      </c>
      <c r="AN1401" t="s">
        <v>56</v>
      </c>
      <c r="AP1401">
        <v>1</v>
      </c>
      <c r="AQ1401" t="s">
        <v>57</v>
      </c>
      <c r="AR1401">
        <v>0</v>
      </c>
      <c r="AW1401" t="s">
        <v>58</v>
      </c>
      <c r="AX1401">
        <v>0</v>
      </c>
      <c r="AY1401">
        <v>2</v>
      </c>
      <c r="AZ1401">
        <v>4.5</v>
      </c>
      <c r="BA1401">
        <v>4.5</v>
      </c>
      <c r="BB1401" t="s">
        <v>59</v>
      </c>
    </row>
    <row r="1402" spans="1:54" x14ac:dyDescent="0.2">
      <c r="A1402" s="4" t="str">
        <f>VLOOKUP(F1402,'Matching-Tabelle'!$A$57:$B$61,2,FALSE)</f>
        <v>claudio.goetz@tkb.ch</v>
      </c>
      <c r="B1402" s="4" t="str">
        <f>VLOOKUP(J1402,'Matching-Tabelle'!$A$1:$B$52,2,FALSE)</f>
        <v>WPI CTB</v>
      </c>
      <c r="C1402" s="4">
        <v>1.7</v>
      </c>
      <c r="D1402" s="4" t="s">
        <v>1317</v>
      </c>
      <c r="E1402" s="5">
        <v>42458</v>
      </c>
      <c r="F1402" t="s">
        <v>873</v>
      </c>
      <c r="G1402" t="s">
        <v>874</v>
      </c>
      <c r="H1402" t="s">
        <v>875</v>
      </c>
      <c r="I1402" s="1"/>
      <c r="J1402">
        <v>921</v>
      </c>
      <c r="K1402" t="s">
        <v>224</v>
      </c>
      <c r="L1402" t="s">
        <v>225</v>
      </c>
      <c r="M1402">
        <v>990001</v>
      </c>
      <c r="N1402" t="s">
        <v>51</v>
      </c>
      <c r="O1402">
        <v>1.7</v>
      </c>
      <c r="Q1402">
        <v>1.7</v>
      </c>
      <c r="S1402" t="s">
        <v>1317</v>
      </c>
      <c r="AE1402">
        <v>12</v>
      </c>
      <c r="AF1402">
        <v>7.6</v>
      </c>
      <c r="AG1402">
        <v>5</v>
      </c>
      <c r="AH1402" t="s">
        <v>53</v>
      </c>
      <c r="AI1402" t="s">
        <v>54</v>
      </c>
      <c r="AJ1402">
        <v>2</v>
      </c>
      <c r="AK1402">
        <v>1</v>
      </c>
      <c r="AL1402">
        <v>1</v>
      </c>
      <c r="AM1402" t="s">
        <v>55</v>
      </c>
      <c r="AN1402" t="s">
        <v>56</v>
      </c>
      <c r="AP1402">
        <v>1</v>
      </c>
      <c r="AQ1402" t="s">
        <v>57</v>
      </c>
      <c r="AR1402">
        <v>0</v>
      </c>
      <c r="AW1402" t="s">
        <v>58</v>
      </c>
      <c r="AX1402">
        <v>0</v>
      </c>
      <c r="AY1402">
        <v>2</v>
      </c>
      <c r="AZ1402">
        <v>1.7</v>
      </c>
      <c r="BA1402">
        <v>1.7</v>
      </c>
      <c r="BB1402" t="s">
        <v>59</v>
      </c>
    </row>
    <row r="1403" spans="1:54" x14ac:dyDescent="0.2">
      <c r="A1403" s="4" t="str">
        <f>VLOOKUP(F1403,'Matching-Tabelle'!$A$57:$B$61,2,FALSE)</f>
        <v>claudio.goetz@tkb.ch</v>
      </c>
      <c r="B1403" s="4" t="str">
        <f>VLOOKUP(J1403,'Matching-Tabelle'!$A$1:$B$52,2,FALSE)</f>
        <v>WPI CTB</v>
      </c>
      <c r="C1403" s="4">
        <v>0.6</v>
      </c>
      <c r="D1403" s="4" t="s">
        <v>1318</v>
      </c>
      <c r="E1403" s="5">
        <v>42458</v>
      </c>
      <c r="F1403" t="s">
        <v>873</v>
      </c>
      <c r="G1403" t="s">
        <v>874</v>
      </c>
      <c r="H1403" t="s">
        <v>875</v>
      </c>
      <c r="I1403" s="1"/>
      <c r="J1403">
        <v>925</v>
      </c>
      <c r="K1403" t="s">
        <v>49</v>
      </c>
      <c r="L1403" t="s">
        <v>50</v>
      </c>
      <c r="M1403">
        <v>990001</v>
      </c>
      <c r="N1403" t="s">
        <v>51</v>
      </c>
      <c r="O1403">
        <v>0.6</v>
      </c>
      <c r="Q1403">
        <v>0.6</v>
      </c>
      <c r="S1403" t="s">
        <v>1318</v>
      </c>
      <c r="AE1403">
        <v>12</v>
      </c>
      <c r="AF1403">
        <v>7.6</v>
      </c>
      <c r="AG1403">
        <v>5</v>
      </c>
      <c r="AH1403" t="s">
        <v>53</v>
      </c>
      <c r="AI1403" t="s">
        <v>54</v>
      </c>
      <c r="AJ1403">
        <v>2</v>
      </c>
      <c r="AK1403">
        <v>1</v>
      </c>
      <c r="AL1403">
        <v>1</v>
      </c>
      <c r="AM1403" t="s">
        <v>55</v>
      </c>
      <c r="AN1403" t="s">
        <v>56</v>
      </c>
      <c r="AP1403">
        <v>1</v>
      </c>
      <c r="AQ1403" t="s">
        <v>57</v>
      </c>
      <c r="AR1403">
        <v>0</v>
      </c>
      <c r="AW1403" t="s">
        <v>58</v>
      </c>
      <c r="AX1403">
        <v>0</v>
      </c>
      <c r="AY1403">
        <v>2</v>
      </c>
      <c r="AZ1403">
        <v>0.6</v>
      </c>
      <c r="BA1403">
        <v>0.6</v>
      </c>
      <c r="BB1403" t="s">
        <v>59</v>
      </c>
    </row>
    <row r="1404" spans="1:54" x14ac:dyDescent="0.2">
      <c r="A1404" s="4" t="str">
        <f>VLOOKUP(F1404,'Matching-Tabelle'!$A$57:$B$61,2,FALSE)</f>
        <v>claudio.goetz@tkb.ch</v>
      </c>
      <c r="B1404" s="4" t="str">
        <f>VLOOKUP(J1404,'Matching-Tabelle'!$A$1:$B$52,2,FALSE)</f>
        <v>Proj. Optima</v>
      </c>
      <c r="C1404" s="4">
        <v>1.4</v>
      </c>
      <c r="D1404" s="4" t="s">
        <v>1319</v>
      </c>
      <c r="E1404" s="5">
        <v>42458</v>
      </c>
      <c r="F1404" t="s">
        <v>873</v>
      </c>
      <c r="G1404" t="s">
        <v>874</v>
      </c>
      <c r="H1404" t="s">
        <v>875</v>
      </c>
      <c r="I1404" s="1"/>
      <c r="J1404">
        <v>211</v>
      </c>
      <c r="K1404" t="s">
        <v>79</v>
      </c>
      <c r="L1404" t="s">
        <v>80</v>
      </c>
      <c r="M1404">
        <v>990001</v>
      </c>
      <c r="N1404" t="s">
        <v>51</v>
      </c>
      <c r="O1404">
        <v>1.4</v>
      </c>
      <c r="Q1404">
        <v>1.4</v>
      </c>
      <c r="S1404" t="s">
        <v>1319</v>
      </c>
      <c r="AE1404">
        <v>12</v>
      </c>
      <c r="AF1404">
        <v>7.6</v>
      </c>
      <c r="AG1404">
        <v>5</v>
      </c>
      <c r="AH1404" t="s">
        <v>53</v>
      </c>
      <c r="AI1404" t="s">
        <v>54</v>
      </c>
      <c r="AJ1404">
        <v>2</v>
      </c>
      <c r="AK1404">
        <v>1</v>
      </c>
      <c r="AL1404">
        <v>1</v>
      </c>
      <c r="AM1404" t="s">
        <v>55</v>
      </c>
      <c r="AN1404" t="s">
        <v>56</v>
      </c>
      <c r="AP1404">
        <v>1</v>
      </c>
      <c r="AQ1404" t="s">
        <v>57</v>
      </c>
      <c r="AR1404">
        <v>0</v>
      </c>
      <c r="AW1404" t="s">
        <v>58</v>
      </c>
      <c r="AX1404">
        <v>0</v>
      </c>
      <c r="AY1404">
        <v>2</v>
      </c>
      <c r="AZ1404">
        <v>1.4</v>
      </c>
      <c r="BA1404">
        <v>1.4</v>
      </c>
      <c r="BB1404" t="s">
        <v>59</v>
      </c>
    </row>
    <row r="1405" spans="1:54" x14ac:dyDescent="0.2">
      <c r="A1405" s="4" t="str">
        <f>VLOOKUP(F1405,'Matching-Tabelle'!$A$57:$B$61,2,FALSE)</f>
        <v>claudio.goetz@tkb.ch</v>
      </c>
      <c r="B1405" s="4" t="str">
        <f>VLOOKUP(J1405,'Matching-Tabelle'!$A$1:$B$52,2,FALSE)</f>
        <v>WPI RTB</v>
      </c>
      <c r="C1405" s="4">
        <v>0.2</v>
      </c>
      <c r="D1405" s="4" t="s">
        <v>1320</v>
      </c>
      <c r="E1405" s="5">
        <v>42459</v>
      </c>
      <c r="F1405" t="s">
        <v>873</v>
      </c>
      <c r="G1405" t="s">
        <v>874</v>
      </c>
      <c r="H1405" t="s">
        <v>875</v>
      </c>
      <c r="I1405" s="1"/>
      <c r="J1405">
        <v>27</v>
      </c>
      <c r="K1405" t="s">
        <v>869</v>
      </c>
      <c r="L1405" t="s">
        <v>870</v>
      </c>
      <c r="M1405">
        <v>990001</v>
      </c>
      <c r="N1405" t="s">
        <v>51</v>
      </c>
      <c r="O1405">
        <v>0.2</v>
      </c>
      <c r="Q1405">
        <v>0.2</v>
      </c>
      <c r="S1405" t="s">
        <v>1320</v>
      </c>
      <c r="AE1405">
        <v>12</v>
      </c>
      <c r="AF1405">
        <v>7.6</v>
      </c>
      <c r="AG1405">
        <v>5</v>
      </c>
      <c r="AH1405" t="s">
        <v>53</v>
      </c>
      <c r="AI1405" t="s">
        <v>54</v>
      </c>
      <c r="AJ1405">
        <v>2</v>
      </c>
      <c r="AK1405">
        <v>1</v>
      </c>
      <c r="AL1405">
        <v>1</v>
      </c>
      <c r="AM1405" t="s">
        <v>55</v>
      </c>
      <c r="AN1405" t="s">
        <v>56</v>
      </c>
      <c r="AP1405">
        <v>1</v>
      </c>
      <c r="AQ1405" t="s">
        <v>57</v>
      </c>
      <c r="AR1405">
        <v>0</v>
      </c>
      <c r="AW1405" t="s">
        <v>58</v>
      </c>
      <c r="AX1405">
        <v>0</v>
      </c>
      <c r="AY1405">
        <v>2</v>
      </c>
      <c r="AZ1405">
        <v>0.2</v>
      </c>
      <c r="BA1405">
        <v>0.2</v>
      </c>
      <c r="BB1405" t="s">
        <v>59</v>
      </c>
    </row>
    <row r="1406" spans="1:54" x14ac:dyDescent="0.2">
      <c r="A1406" s="4" t="str">
        <f>VLOOKUP(F1406,'Matching-Tabelle'!$A$57:$B$61,2,FALSE)</f>
        <v>claudio.goetz@tkb.ch</v>
      </c>
      <c r="B1406" s="4" t="str">
        <f>VLOOKUP(J1406,'Matching-Tabelle'!$A$1:$B$52,2,FALSE)</f>
        <v>WPI RTB</v>
      </c>
      <c r="C1406" s="4">
        <v>0.2</v>
      </c>
      <c r="D1406" s="4" t="s">
        <v>1321</v>
      </c>
      <c r="E1406" s="5">
        <v>42459</v>
      </c>
      <c r="F1406" t="s">
        <v>873</v>
      </c>
      <c r="G1406" t="s">
        <v>874</v>
      </c>
      <c r="H1406" t="s">
        <v>875</v>
      </c>
      <c r="I1406" s="1"/>
      <c r="J1406">
        <v>36</v>
      </c>
      <c r="K1406" t="s">
        <v>893</v>
      </c>
      <c r="L1406" t="s">
        <v>894</v>
      </c>
      <c r="M1406">
        <v>990001</v>
      </c>
      <c r="N1406" t="s">
        <v>51</v>
      </c>
      <c r="O1406">
        <v>0.2</v>
      </c>
      <c r="Q1406">
        <v>0.2</v>
      </c>
      <c r="S1406" t="s">
        <v>1321</v>
      </c>
      <c r="AE1406">
        <v>12</v>
      </c>
      <c r="AF1406">
        <v>7.6</v>
      </c>
      <c r="AG1406">
        <v>5</v>
      </c>
      <c r="AH1406" t="s">
        <v>53</v>
      </c>
      <c r="AI1406" t="s">
        <v>54</v>
      </c>
      <c r="AJ1406">
        <v>2</v>
      </c>
      <c r="AK1406">
        <v>1</v>
      </c>
      <c r="AL1406">
        <v>1</v>
      </c>
      <c r="AM1406" t="s">
        <v>55</v>
      </c>
      <c r="AN1406" t="s">
        <v>56</v>
      </c>
      <c r="AP1406">
        <v>1</v>
      </c>
      <c r="AQ1406" t="s">
        <v>57</v>
      </c>
      <c r="AR1406">
        <v>0</v>
      </c>
      <c r="AW1406" t="s">
        <v>58</v>
      </c>
      <c r="AX1406">
        <v>0</v>
      </c>
      <c r="AY1406">
        <v>2</v>
      </c>
      <c r="AZ1406">
        <v>0.2</v>
      </c>
      <c r="BA1406">
        <v>0.2</v>
      </c>
      <c r="BB1406" t="s">
        <v>59</v>
      </c>
    </row>
    <row r="1407" spans="1:54" x14ac:dyDescent="0.2">
      <c r="A1407" s="4" t="str">
        <f>VLOOKUP(F1407,'Matching-Tabelle'!$A$57:$B$61,2,FALSE)</f>
        <v>claudio.goetz@tkb.ch</v>
      </c>
      <c r="B1407" s="4" t="str">
        <f>VLOOKUP(J1407,'Matching-Tabelle'!$A$1:$B$52,2,FALSE)</f>
        <v>WPI RTB</v>
      </c>
      <c r="C1407" s="4">
        <v>0.6</v>
      </c>
      <c r="D1407" s="4" t="s">
        <v>1322</v>
      </c>
      <c r="E1407" s="5">
        <v>42459</v>
      </c>
      <c r="F1407" t="s">
        <v>873</v>
      </c>
      <c r="G1407" t="s">
        <v>874</v>
      </c>
      <c r="H1407" t="s">
        <v>875</v>
      </c>
      <c r="I1407" s="1"/>
      <c r="J1407">
        <v>21</v>
      </c>
      <c r="K1407" t="s">
        <v>117</v>
      </c>
      <c r="L1407" t="s">
        <v>118</v>
      </c>
      <c r="M1407">
        <v>990001</v>
      </c>
      <c r="N1407" t="s">
        <v>51</v>
      </c>
      <c r="O1407">
        <v>0.6</v>
      </c>
      <c r="Q1407">
        <v>0.6</v>
      </c>
      <c r="S1407" t="s">
        <v>1322</v>
      </c>
      <c r="AE1407">
        <v>12</v>
      </c>
      <c r="AF1407">
        <v>7.6</v>
      </c>
      <c r="AG1407">
        <v>5</v>
      </c>
      <c r="AH1407" t="s">
        <v>53</v>
      </c>
      <c r="AI1407" t="s">
        <v>54</v>
      </c>
      <c r="AJ1407">
        <v>2</v>
      </c>
      <c r="AK1407">
        <v>1</v>
      </c>
      <c r="AL1407">
        <v>1</v>
      </c>
      <c r="AM1407" t="s">
        <v>55</v>
      </c>
      <c r="AN1407" t="s">
        <v>56</v>
      </c>
      <c r="AP1407">
        <v>1</v>
      </c>
      <c r="AQ1407" t="s">
        <v>57</v>
      </c>
      <c r="AR1407">
        <v>0</v>
      </c>
      <c r="AW1407" t="s">
        <v>58</v>
      </c>
      <c r="AX1407">
        <v>0</v>
      </c>
      <c r="AY1407">
        <v>2</v>
      </c>
      <c r="AZ1407">
        <v>0.6</v>
      </c>
      <c r="BA1407">
        <v>0.6</v>
      </c>
      <c r="BB1407" t="s">
        <v>59</v>
      </c>
    </row>
    <row r="1408" spans="1:54" x14ac:dyDescent="0.2">
      <c r="A1408" s="4" t="str">
        <f>VLOOKUP(F1408,'Matching-Tabelle'!$A$57:$B$61,2,FALSE)</f>
        <v>claudio.goetz@tkb.ch</v>
      </c>
      <c r="B1408" s="4" t="str">
        <f>VLOOKUP(J1408,'Matching-Tabelle'!$A$1:$B$52,2,FALSE)</f>
        <v>WPI CTB</v>
      </c>
      <c r="C1408" s="4">
        <v>0.7</v>
      </c>
      <c r="D1408" s="4" t="s">
        <v>1323</v>
      </c>
      <c r="E1408" s="5">
        <v>42459</v>
      </c>
      <c r="F1408" t="s">
        <v>873</v>
      </c>
      <c r="G1408" t="s">
        <v>874</v>
      </c>
      <c r="H1408" t="s">
        <v>875</v>
      </c>
      <c r="I1408" s="1"/>
      <c r="J1408">
        <v>927</v>
      </c>
      <c r="K1408" t="s">
        <v>99</v>
      </c>
      <c r="L1408" t="s">
        <v>100</v>
      </c>
      <c r="M1408">
        <v>990001</v>
      </c>
      <c r="N1408" t="s">
        <v>51</v>
      </c>
      <c r="O1408">
        <v>0.7</v>
      </c>
      <c r="Q1408">
        <v>0.7</v>
      </c>
      <c r="S1408" t="s">
        <v>1323</v>
      </c>
      <c r="AE1408">
        <v>12</v>
      </c>
      <c r="AF1408">
        <v>7.6</v>
      </c>
      <c r="AG1408">
        <v>5</v>
      </c>
      <c r="AH1408" t="s">
        <v>53</v>
      </c>
      <c r="AI1408" t="s">
        <v>54</v>
      </c>
      <c r="AJ1408">
        <v>2</v>
      </c>
      <c r="AK1408">
        <v>1</v>
      </c>
      <c r="AL1408">
        <v>1</v>
      </c>
      <c r="AM1408" t="s">
        <v>55</v>
      </c>
      <c r="AN1408" t="s">
        <v>56</v>
      </c>
      <c r="AP1408">
        <v>1</v>
      </c>
      <c r="AQ1408" t="s">
        <v>57</v>
      </c>
      <c r="AR1408">
        <v>0</v>
      </c>
      <c r="AW1408" t="s">
        <v>58</v>
      </c>
      <c r="AX1408">
        <v>0</v>
      </c>
      <c r="AY1408">
        <v>2</v>
      </c>
      <c r="AZ1408">
        <v>0.7</v>
      </c>
      <c r="BA1408">
        <v>0.7</v>
      </c>
      <c r="BB1408" t="s">
        <v>59</v>
      </c>
    </row>
    <row r="1409" spans="1:54" x14ac:dyDescent="0.2">
      <c r="A1409" s="4" t="str">
        <f>VLOOKUP(F1409,'Matching-Tabelle'!$A$57:$B$61,2,FALSE)</f>
        <v>claudio.goetz@tkb.ch</v>
      </c>
      <c r="B1409" s="4" t="str">
        <f>VLOOKUP(J1409,'Matching-Tabelle'!$A$1:$B$52,2,FALSE)</f>
        <v>WPI CTB</v>
      </c>
      <c r="C1409" s="4">
        <v>2.2999999999999998</v>
      </c>
      <c r="D1409" s="4" t="s">
        <v>1324</v>
      </c>
      <c r="E1409" s="5">
        <v>42459</v>
      </c>
      <c r="F1409" t="s">
        <v>873</v>
      </c>
      <c r="G1409" t="s">
        <v>874</v>
      </c>
      <c r="H1409" t="s">
        <v>875</v>
      </c>
      <c r="I1409" s="1"/>
      <c r="J1409">
        <v>927</v>
      </c>
      <c r="K1409" t="s">
        <v>99</v>
      </c>
      <c r="L1409" t="s">
        <v>100</v>
      </c>
      <c r="M1409">
        <v>990001</v>
      </c>
      <c r="N1409" t="s">
        <v>51</v>
      </c>
      <c r="O1409">
        <v>2.2999999999999998</v>
      </c>
      <c r="Q1409">
        <v>2.2999999999999998</v>
      </c>
      <c r="S1409" t="s">
        <v>1324</v>
      </c>
      <c r="AE1409">
        <v>12</v>
      </c>
      <c r="AF1409">
        <v>7.6</v>
      </c>
      <c r="AG1409">
        <v>5</v>
      </c>
      <c r="AH1409" t="s">
        <v>53</v>
      </c>
      <c r="AI1409" t="s">
        <v>54</v>
      </c>
      <c r="AJ1409">
        <v>2</v>
      </c>
      <c r="AK1409">
        <v>1</v>
      </c>
      <c r="AL1409">
        <v>1</v>
      </c>
      <c r="AM1409" t="s">
        <v>55</v>
      </c>
      <c r="AN1409" t="s">
        <v>56</v>
      </c>
      <c r="AP1409">
        <v>1</v>
      </c>
      <c r="AQ1409" t="s">
        <v>57</v>
      </c>
      <c r="AR1409">
        <v>0</v>
      </c>
      <c r="AW1409" t="s">
        <v>58</v>
      </c>
      <c r="AX1409">
        <v>0</v>
      </c>
      <c r="AY1409">
        <v>2</v>
      </c>
      <c r="AZ1409">
        <v>2.2999999999999998</v>
      </c>
      <c r="BA1409">
        <v>2.2999999999999998</v>
      </c>
      <c r="BB1409" t="s">
        <v>59</v>
      </c>
    </row>
    <row r="1410" spans="1:54" x14ac:dyDescent="0.2">
      <c r="A1410" s="4" t="str">
        <f>VLOOKUP(F1410,'Matching-Tabelle'!$A$57:$B$61,2,FALSE)</f>
        <v>claudio.goetz@tkb.ch</v>
      </c>
      <c r="B1410" s="4" t="str">
        <f>VLOOKUP(J1410,'Matching-Tabelle'!$A$1:$B$52,2,FALSE)</f>
        <v>WPI CTB</v>
      </c>
      <c r="C1410" s="4">
        <v>0.5</v>
      </c>
      <c r="D1410" s="4" t="s">
        <v>1325</v>
      </c>
      <c r="E1410" s="5">
        <v>42459</v>
      </c>
      <c r="F1410" t="s">
        <v>873</v>
      </c>
      <c r="G1410" t="s">
        <v>874</v>
      </c>
      <c r="H1410" t="s">
        <v>875</v>
      </c>
      <c r="I1410" s="1"/>
      <c r="J1410">
        <v>929</v>
      </c>
      <c r="K1410" t="s">
        <v>784</v>
      </c>
      <c r="L1410" t="s">
        <v>785</v>
      </c>
      <c r="M1410">
        <v>990001</v>
      </c>
      <c r="N1410" t="s">
        <v>51</v>
      </c>
      <c r="O1410">
        <v>0.5</v>
      </c>
      <c r="Q1410">
        <v>0.5</v>
      </c>
      <c r="S1410" t="s">
        <v>1325</v>
      </c>
      <c r="AE1410">
        <v>12</v>
      </c>
      <c r="AF1410">
        <v>7.6</v>
      </c>
      <c r="AG1410">
        <v>5</v>
      </c>
      <c r="AH1410" t="s">
        <v>53</v>
      </c>
      <c r="AI1410" t="s">
        <v>54</v>
      </c>
      <c r="AJ1410">
        <v>2</v>
      </c>
      <c r="AK1410">
        <v>1</v>
      </c>
      <c r="AL1410">
        <v>1</v>
      </c>
      <c r="AM1410" t="s">
        <v>55</v>
      </c>
      <c r="AN1410" t="s">
        <v>56</v>
      </c>
      <c r="AP1410">
        <v>1</v>
      </c>
      <c r="AQ1410" t="s">
        <v>57</v>
      </c>
      <c r="AR1410">
        <v>0</v>
      </c>
      <c r="AW1410" t="s">
        <v>58</v>
      </c>
      <c r="AX1410">
        <v>0</v>
      </c>
      <c r="AY1410">
        <v>2</v>
      </c>
      <c r="AZ1410">
        <v>0.5</v>
      </c>
      <c r="BA1410">
        <v>0.5</v>
      </c>
      <c r="BB1410" t="s">
        <v>59</v>
      </c>
    </row>
    <row r="1411" spans="1:54" x14ac:dyDescent="0.2">
      <c r="A1411" s="4" t="str">
        <f>VLOOKUP(F1411,'Matching-Tabelle'!$A$57:$B$61,2,FALSE)</f>
        <v>claudio.goetz@tkb.ch</v>
      </c>
      <c r="B1411" s="4" t="str">
        <f>VLOOKUP(J1411,'Matching-Tabelle'!$A$1:$B$52,2,FALSE)</f>
        <v>WPI CTB</v>
      </c>
      <c r="C1411" s="4">
        <v>0.2</v>
      </c>
      <c r="D1411" s="4" t="s">
        <v>1326</v>
      </c>
      <c r="E1411" s="5">
        <v>42459</v>
      </c>
      <c r="F1411" t="s">
        <v>873</v>
      </c>
      <c r="G1411" t="s">
        <v>874</v>
      </c>
      <c r="H1411" t="s">
        <v>875</v>
      </c>
      <c r="I1411" s="1"/>
      <c r="J1411">
        <v>921</v>
      </c>
      <c r="K1411" t="s">
        <v>224</v>
      </c>
      <c r="L1411" t="s">
        <v>225</v>
      </c>
      <c r="M1411">
        <v>990001</v>
      </c>
      <c r="N1411" t="s">
        <v>51</v>
      </c>
      <c r="O1411">
        <v>0.2</v>
      </c>
      <c r="Q1411">
        <v>0.2</v>
      </c>
      <c r="S1411" t="s">
        <v>1326</v>
      </c>
      <c r="AE1411">
        <v>12</v>
      </c>
      <c r="AF1411">
        <v>7.6</v>
      </c>
      <c r="AG1411">
        <v>5</v>
      </c>
      <c r="AH1411" t="s">
        <v>53</v>
      </c>
      <c r="AI1411" t="s">
        <v>54</v>
      </c>
      <c r="AJ1411">
        <v>2</v>
      </c>
      <c r="AK1411">
        <v>1</v>
      </c>
      <c r="AL1411">
        <v>1</v>
      </c>
      <c r="AM1411" t="s">
        <v>55</v>
      </c>
      <c r="AN1411" t="s">
        <v>56</v>
      </c>
      <c r="AP1411">
        <v>1</v>
      </c>
      <c r="AQ1411" t="s">
        <v>57</v>
      </c>
      <c r="AR1411">
        <v>0</v>
      </c>
      <c r="AW1411" t="s">
        <v>58</v>
      </c>
      <c r="AX1411">
        <v>0</v>
      </c>
      <c r="AY1411">
        <v>2</v>
      </c>
      <c r="AZ1411">
        <v>0.2</v>
      </c>
      <c r="BA1411">
        <v>0.2</v>
      </c>
      <c r="BB1411" t="s">
        <v>59</v>
      </c>
    </row>
    <row r="1412" spans="1:54" x14ac:dyDescent="0.2">
      <c r="A1412" s="4" t="str">
        <f>VLOOKUP(F1412,'Matching-Tabelle'!$A$57:$B$61,2,FALSE)</f>
        <v>claudio.goetz@tkb.ch</v>
      </c>
      <c r="B1412" s="4" t="str">
        <f>VLOOKUP(J1412,'Matching-Tabelle'!$A$1:$B$52,2,FALSE)</f>
        <v>Proj. Optima</v>
      </c>
      <c r="C1412" s="4">
        <v>2</v>
      </c>
      <c r="D1412" s="4" t="s">
        <v>1327</v>
      </c>
      <c r="E1412" s="5">
        <v>42459</v>
      </c>
      <c r="F1412" t="s">
        <v>873</v>
      </c>
      <c r="G1412" t="s">
        <v>874</v>
      </c>
      <c r="H1412" t="s">
        <v>875</v>
      </c>
      <c r="I1412" s="1"/>
      <c r="J1412">
        <v>211</v>
      </c>
      <c r="K1412" t="s">
        <v>79</v>
      </c>
      <c r="L1412" t="s">
        <v>80</v>
      </c>
      <c r="M1412">
        <v>990001</v>
      </c>
      <c r="N1412" t="s">
        <v>51</v>
      </c>
      <c r="O1412">
        <v>2</v>
      </c>
      <c r="Q1412">
        <v>2</v>
      </c>
      <c r="S1412" t="s">
        <v>1327</v>
      </c>
      <c r="AE1412">
        <v>12</v>
      </c>
      <c r="AF1412">
        <v>7.6</v>
      </c>
      <c r="AG1412">
        <v>5</v>
      </c>
      <c r="AH1412" t="s">
        <v>53</v>
      </c>
      <c r="AI1412" t="s">
        <v>54</v>
      </c>
      <c r="AJ1412">
        <v>2</v>
      </c>
      <c r="AK1412">
        <v>1</v>
      </c>
      <c r="AL1412">
        <v>1</v>
      </c>
      <c r="AM1412" t="s">
        <v>55</v>
      </c>
      <c r="AN1412" t="s">
        <v>56</v>
      </c>
      <c r="AP1412">
        <v>1</v>
      </c>
      <c r="AQ1412" t="s">
        <v>57</v>
      </c>
      <c r="AR1412">
        <v>0</v>
      </c>
      <c r="AW1412" t="s">
        <v>58</v>
      </c>
      <c r="AX1412">
        <v>0</v>
      </c>
      <c r="AY1412">
        <v>2</v>
      </c>
      <c r="AZ1412">
        <v>2</v>
      </c>
      <c r="BA1412">
        <v>2</v>
      </c>
      <c r="BB1412" t="s">
        <v>59</v>
      </c>
    </row>
    <row r="1413" spans="1:54" x14ac:dyDescent="0.2">
      <c r="A1413" s="4" t="str">
        <f>VLOOKUP(F1413,'Matching-Tabelle'!$A$57:$B$61,2,FALSE)</f>
        <v>claudio.goetz@tkb.ch</v>
      </c>
      <c r="B1413" s="4" t="str">
        <f>VLOOKUP(J1413,'Matching-Tabelle'!$A$1:$B$52,2,FALSE)</f>
        <v>WPI CTB</v>
      </c>
      <c r="C1413" s="4">
        <v>0.5</v>
      </c>
      <c r="D1413" s="4" t="s">
        <v>1328</v>
      </c>
      <c r="E1413" s="5">
        <v>42459</v>
      </c>
      <c r="F1413" t="s">
        <v>873</v>
      </c>
      <c r="G1413" t="s">
        <v>874</v>
      </c>
      <c r="H1413" t="s">
        <v>875</v>
      </c>
      <c r="I1413" s="1"/>
      <c r="J1413">
        <v>922</v>
      </c>
      <c r="K1413" t="s">
        <v>134</v>
      </c>
      <c r="L1413" t="s">
        <v>135</v>
      </c>
      <c r="M1413">
        <v>990001</v>
      </c>
      <c r="N1413" t="s">
        <v>51</v>
      </c>
      <c r="O1413">
        <v>0.5</v>
      </c>
      <c r="Q1413">
        <v>0.5</v>
      </c>
      <c r="S1413" t="s">
        <v>1328</v>
      </c>
      <c r="AE1413">
        <v>12</v>
      </c>
      <c r="AF1413">
        <v>7.6</v>
      </c>
      <c r="AG1413">
        <v>5</v>
      </c>
      <c r="AH1413" t="s">
        <v>53</v>
      </c>
      <c r="AI1413" t="s">
        <v>54</v>
      </c>
      <c r="AJ1413">
        <v>2</v>
      </c>
      <c r="AK1413">
        <v>1</v>
      </c>
      <c r="AL1413">
        <v>1</v>
      </c>
      <c r="AM1413" t="s">
        <v>55</v>
      </c>
      <c r="AN1413" t="s">
        <v>56</v>
      </c>
      <c r="AP1413">
        <v>1</v>
      </c>
      <c r="AQ1413" t="s">
        <v>57</v>
      </c>
      <c r="AR1413">
        <v>0</v>
      </c>
      <c r="AW1413" t="s">
        <v>58</v>
      </c>
      <c r="AX1413">
        <v>0</v>
      </c>
      <c r="AY1413">
        <v>2</v>
      </c>
      <c r="AZ1413">
        <v>0.5</v>
      </c>
      <c r="BA1413">
        <v>0.5</v>
      </c>
      <c r="BB1413" t="s">
        <v>59</v>
      </c>
    </row>
    <row r="1414" spans="1:54" x14ac:dyDescent="0.2">
      <c r="A1414" s="4" t="str">
        <f>VLOOKUP(F1414,'Matching-Tabelle'!$A$57:$B$61,2,FALSE)</f>
        <v>claudio.goetz@tkb.ch</v>
      </c>
      <c r="B1414" s="4" t="str">
        <f>VLOOKUP(J1414,'Matching-Tabelle'!$A$1:$B$52,2,FALSE)</f>
        <v>WPI RTB</v>
      </c>
      <c r="C1414" s="4">
        <v>0.5</v>
      </c>
      <c r="D1414" s="4" t="s">
        <v>1329</v>
      </c>
      <c r="E1414" s="5">
        <v>42459</v>
      </c>
      <c r="F1414" t="s">
        <v>873</v>
      </c>
      <c r="G1414" t="s">
        <v>874</v>
      </c>
      <c r="H1414" t="s">
        <v>875</v>
      </c>
      <c r="I1414" s="1"/>
      <c r="J1414">
        <v>29</v>
      </c>
      <c r="K1414" t="s">
        <v>236</v>
      </c>
      <c r="L1414" t="s">
        <v>237</v>
      </c>
      <c r="M1414">
        <v>990001</v>
      </c>
      <c r="N1414" t="s">
        <v>51</v>
      </c>
      <c r="O1414">
        <v>0.5</v>
      </c>
      <c r="Q1414">
        <v>0.5</v>
      </c>
      <c r="S1414" t="s">
        <v>1329</v>
      </c>
      <c r="AE1414">
        <v>12</v>
      </c>
      <c r="AF1414">
        <v>7.6</v>
      </c>
      <c r="AG1414">
        <v>5</v>
      </c>
      <c r="AH1414" t="s">
        <v>53</v>
      </c>
      <c r="AI1414" t="s">
        <v>54</v>
      </c>
      <c r="AJ1414">
        <v>2</v>
      </c>
      <c r="AK1414">
        <v>1</v>
      </c>
      <c r="AL1414">
        <v>1</v>
      </c>
      <c r="AM1414" t="s">
        <v>55</v>
      </c>
      <c r="AN1414" t="s">
        <v>56</v>
      </c>
      <c r="AP1414">
        <v>1</v>
      </c>
      <c r="AQ1414" t="s">
        <v>57</v>
      </c>
      <c r="AR1414">
        <v>0</v>
      </c>
      <c r="AW1414" t="s">
        <v>58</v>
      </c>
      <c r="AX1414">
        <v>0</v>
      </c>
      <c r="AY1414">
        <v>2</v>
      </c>
      <c r="AZ1414">
        <v>0.5</v>
      </c>
      <c r="BA1414">
        <v>0.5</v>
      </c>
      <c r="BB1414" t="s">
        <v>59</v>
      </c>
    </row>
    <row r="1415" spans="1:54" x14ac:dyDescent="0.2">
      <c r="A1415" s="4" t="str">
        <f>VLOOKUP(F1415,'Matching-Tabelle'!$A$57:$B$61,2,FALSE)</f>
        <v>claudio.goetz@tkb.ch</v>
      </c>
      <c r="B1415" s="4" t="str">
        <f>VLOOKUP(J1415,'Matching-Tabelle'!$A$1:$B$52,2,FALSE)</f>
        <v>WPI RTB</v>
      </c>
      <c r="C1415" s="4">
        <v>0.3</v>
      </c>
      <c r="D1415" s="4" t="s">
        <v>1330</v>
      </c>
      <c r="E1415" s="5">
        <v>42459</v>
      </c>
      <c r="F1415" t="s">
        <v>873</v>
      </c>
      <c r="G1415" t="s">
        <v>874</v>
      </c>
      <c r="H1415" t="s">
        <v>875</v>
      </c>
      <c r="I1415" s="1"/>
      <c r="J1415">
        <v>36</v>
      </c>
      <c r="K1415" t="s">
        <v>893</v>
      </c>
      <c r="L1415" t="s">
        <v>894</v>
      </c>
      <c r="M1415">
        <v>990001</v>
      </c>
      <c r="N1415" t="s">
        <v>51</v>
      </c>
      <c r="O1415">
        <v>0.3</v>
      </c>
      <c r="Q1415">
        <v>0.3</v>
      </c>
      <c r="S1415" t="s">
        <v>1330</v>
      </c>
      <c r="AE1415">
        <v>12</v>
      </c>
      <c r="AF1415">
        <v>7.6</v>
      </c>
      <c r="AG1415">
        <v>5</v>
      </c>
      <c r="AH1415" t="s">
        <v>53</v>
      </c>
      <c r="AI1415" t="s">
        <v>54</v>
      </c>
      <c r="AJ1415">
        <v>2</v>
      </c>
      <c r="AK1415">
        <v>1</v>
      </c>
      <c r="AL1415">
        <v>1</v>
      </c>
      <c r="AM1415" t="s">
        <v>55</v>
      </c>
      <c r="AN1415" t="s">
        <v>56</v>
      </c>
      <c r="AP1415">
        <v>1</v>
      </c>
      <c r="AQ1415" t="s">
        <v>57</v>
      </c>
      <c r="AR1415">
        <v>0</v>
      </c>
      <c r="AW1415" t="s">
        <v>58</v>
      </c>
      <c r="AX1415">
        <v>0</v>
      </c>
      <c r="AY1415">
        <v>2</v>
      </c>
      <c r="AZ1415">
        <v>0.3</v>
      </c>
      <c r="BA1415">
        <v>0.3</v>
      </c>
      <c r="BB1415" t="s">
        <v>59</v>
      </c>
    </row>
    <row r="1416" spans="1:54" x14ac:dyDescent="0.2">
      <c r="A1416" s="4" t="str">
        <f>VLOOKUP(F1416,'Matching-Tabelle'!$A$57:$B$61,2,FALSE)</f>
        <v>claudio.goetz@tkb.ch</v>
      </c>
      <c r="B1416" s="4" t="str">
        <f>VLOOKUP(J1416,'Matching-Tabelle'!$A$1:$B$52,2,FALSE)</f>
        <v>WPI CTB</v>
      </c>
      <c r="C1416" s="4">
        <v>1</v>
      </c>
      <c r="D1416" s="4" t="s">
        <v>1331</v>
      </c>
      <c r="E1416" s="5">
        <v>42460</v>
      </c>
      <c r="F1416" t="s">
        <v>873</v>
      </c>
      <c r="G1416" t="s">
        <v>874</v>
      </c>
      <c r="H1416" t="s">
        <v>875</v>
      </c>
      <c r="I1416" s="1"/>
      <c r="J1416">
        <v>922</v>
      </c>
      <c r="K1416" t="s">
        <v>134</v>
      </c>
      <c r="L1416" t="s">
        <v>135</v>
      </c>
      <c r="M1416">
        <v>990001</v>
      </c>
      <c r="N1416" t="s">
        <v>51</v>
      </c>
      <c r="O1416">
        <v>1</v>
      </c>
      <c r="Q1416">
        <v>1</v>
      </c>
      <c r="S1416" t="s">
        <v>1331</v>
      </c>
      <c r="AE1416">
        <v>12</v>
      </c>
      <c r="AF1416">
        <v>7.6</v>
      </c>
      <c r="AG1416">
        <v>5</v>
      </c>
      <c r="AH1416" t="s">
        <v>53</v>
      </c>
      <c r="AI1416" t="s">
        <v>54</v>
      </c>
      <c r="AJ1416">
        <v>2</v>
      </c>
      <c r="AK1416">
        <v>1</v>
      </c>
      <c r="AL1416">
        <v>1</v>
      </c>
      <c r="AM1416" t="s">
        <v>55</v>
      </c>
      <c r="AN1416" t="s">
        <v>56</v>
      </c>
      <c r="AP1416">
        <v>1</v>
      </c>
      <c r="AQ1416" t="s">
        <v>57</v>
      </c>
      <c r="AR1416">
        <v>0</v>
      </c>
      <c r="AW1416" t="s">
        <v>58</v>
      </c>
      <c r="AX1416">
        <v>0</v>
      </c>
      <c r="AY1416">
        <v>2</v>
      </c>
      <c r="AZ1416">
        <v>1</v>
      </c>
      <c r="BA1416">
        <v>1</v>
      </c>
      <c r="BB1416" t="s">
        <v>59</v>
      </c>
    </row>
    <row r="1417" spans="1:54" x14ac:dyDescent="0.2">
      <c r="A1417" s="4" t="str">
        <f>VLOOKUP(F1417,'Matching-Tabelle'!$A$57:$B$61,2,FALSE)</f>
        <v>claudio.goetz@tkb.ch</v>
      </c>
      <c r="B1417" s="4" t="str">
        <f>VLOOKUP(J1417,'Matching-Tabelle'!$A$1:$B$52,2,FALSE)</f>
        <v>Proj. Optima</v>
      </c>
      <c r="C1417" s="4">
        <v>1.5</v>
      </c>
      <c r="D1417" s="4" t="s">
        <v>1332</v>
      </c>
      <c r="E1417" s="5">
        <v>42460</v>
      </c>
      <c r="F1417" t="s">
        <v>873</v>
      </c>
      <c r="G1417" t="s">
        <v>874</v>
      </c>
      <c r="H1417" t="s">
        <v>875</v>
      </c>
      <c r="I1417" s="1"/>
      <c r="J1417">
        <v>211</v>
      </c>
      <c r="K1417" t="s">
        <v>79</v>
      </c>
      <c r="L1417" t="s">
        <v>80</v>
      </c>
      <c r="M1417">
        <v>990001</v>
      </c>
      <c r="N1417" t="s">
        <v>51</v>
      </c>
      <c r="O1417">
        <v>1.5</v>
      </c>
      <c r="Q1417">
        <v>1.5</v>
      </c>
      <c r="S1417" t="s">
        <v>1332</v>
      </c>
      <c r="AE1417">
        <v>12</v>
      </c>
      <c r="AF1417">
        <v>7.6</v>
      </c>
      <c r="AG1417">
        <v>5</v>
      </c>
      <c r="AH1417" t="s">
        <v>53</v>
      </c>
      <c r="AI1417" t="s">
        <v>54</v>
      </c>
      <c r="AJ1417">
        <v>2</v>
      </c>
      <c r="AK1417">
        <v>1</v>
      </c>
      <c r="AL1417">
        <v>1</v>
      </c>
      <c r="AM1417" t="s">
        <v>55</v>
      </c>
      <c r="AN1417" t="s">
        <v>56</v>
      </c>
      <c r="AP1417">
        <v>1</v>
      </c>
      <c r="AQ1417" t="s">
        <v>57</v>
      </c>
      <c r="AR1417">
        <v>0</v>
      </c>
      <c r="AW1417" t="s">
        <v>58</v>
      </c>
      <c r="AX1417">
        <v>0</v>
      </c>
      <c r="AY1417">
        <v>2</v>
      </c>
      <c r="AZ1417">
        <v>1.5</v>
      </c>
      <c r="BA1417">
        <v>1.5</v>
      </c>
      <c r="BB1417" t="s">
        <v>59</v>
      </c>
    </row>
    <row r="1418" spans="1:54" x14ac:dyDescent="0.2">
      <c r="A1418" s="4" t="str">
        <f>VLOOKUP(F1418,'Matching-Tabelle'!$A$57:$B$61,2,FALSE)</f>
        <v>claudio.goetz@tkb.ch</v>
      </c>
      <c r="B1418" s="4" t="str">
        <f>VLOOKUP(J1418,'Matching-Tabelle'!$A$1:$B$52,2,FALSE)</f>
        <v>WPI RTB</v>
      </c>
      <c r="C1418" s="4">
        <v>0.2</v>
      </c>
      <c r="D1418" s="4" t="s">
        <v>1333</v>
      </c>
      <c r="E1418" s="5">
        <v>42460</v>
      </c>
      <c r="F1418" t="s">
        <v>873</v>
      </c>
      <c r="G1418" t="s">
        <v>874</v>
      </c>
      <c r="H1418" t="s">
        <v>875</v>
      </c>
      <c r="I1418" s="1"/>
      <c r="J1418">
        <v>36</v>
      </c>
      <c r="K1418" t="s">
        <v>893</v>
      </c>
      <c r="L1418" t="s">
        <v>894</v>
      </c>
      <c r="M1418">
        <v>990001</v>
      </c>
      <c r="N1418" t="s">
        <v>51</v>
      </c>
      <c r="O1418">
        <v>0.2</v>
      </c>
      <c r="Q1418">
        <v>0.2</v>
      </c>
      <c r="S1418" t="s">
        <v>1333</v>
      </c>
      <c r="AE1418">
        <v>12</v>
      </c>
      <c r="AF1418">
        <v>7.6</v>
      </c>
      <c r="AG1418">
        <v>5</v>
      </c>
      <c r="AH1418" t="s">
        <v>53</v>
      </c>
      <c r="AI1418" t="s">
        <v>54</v>
      </c>
      <c r="AJ1418">
        <v>2</v>
      </c>
      <c r="AK1418">
        <v>1</v>
      </c>
      <c r="AL1418">
        <v>1</v>
      </c>
      <c r="AM1418" t="s">
        <v>55</v>
      </c>
      <c r="AN1418" t="s">
        <v>56</v>
      </c>
      <c r="AP1418">
        <v>1</v>
      </c>
      <c r="AQ1418" t="s">
        <v>57</v>
      </c>
      <c r="AR1418">
        <v>0</v>
      </c>
      <c r="AW1418" t="s">
        <v>58</v>
      </c>
      <c r="AX1418">
        <v>0</v>
      </c>
      <c r="AY1418">
        <v>2</v>
      </c>
      <c r="AZ1418">
        <v>0.2</v>
      </c>
      <c r="BA1418">
        <v>0.2</v>
      </c>
      <c r="BB1418" t="s">
        <v>59</v>
      </c>
    </row>
    <row r="1419" spans="1:54" x14ac:dyDescent="0.2">
      <c r="A1419" s="4" t="str">
        <f>VLOOKUP(F1419,'Matching-Tabelle'!$A$57:$B$61,2,FALSE)</f>
        <v>claudio.goetz@tkb.ch</v>
      </c>
      <c r="B1419" s="4" t="str">
        <f>VLOOKUP(J1419,'Matching-Tabelle'!$A$1:$B$52,2,FALSE)</f>
        <v>WPI CTB</v>
      </c>
      <c r="C1419" s="4">
        <v>0.3</v>
      </c>
      <c r="D1419" s="4" t="s">
        <v>1334</v>
      </c>
      <c r="E1419" s="5">
        <v>42460</v>
      </c>
      <c r="F1419" t="s">
        <v>873</v>
      </c>
      <c r="G1419" t="s">
        <v>874</v>
      </c>
      <c r="H1419" t="s">
        <v>875</v>
      </c>
      <c r="I1419" s="1"/>
      <c r="J1419">
        <v>925</v>
      </c>
      <c r="K1419" t="s">
        <v>49</v>
      </c>
      <c r="L1419" t="s">
        <v>50</v>
      </c>
      <c r="M1419">
        <v>990001</v>
      </c>
      <c r="N1419" t="s">
        <v>51</v>
      </c>
      <c r="O1419">
        <v>0.3</v>
      </c>
      <c r="Q1419">
        <v>0.3</v>
      </c>
      <c r="S1419" t="s">
        <v>1334</v>
      </c>
      <c r="AE1419">
        <v>12</v>
      </c>
      <c r="AF1419">
        <v>7.6</v>
      </c>
      <c r="AG1419">
        <v>5</v>
      </c>
      <c r="AH1419" t="s">
        <v>53</v>
      </c>
      <c r="AI1419" t="s">
        <v>54</v>
      </c>
      <c r="AJ1419">
        <v>2</v>
      </c>
      <c r="AK1419">
        <v>1</v>
      </c>
      <c r="AL1419">
        <v>1</v>
      </c>
      <c r="AM1419" t="s">
        <v>55</v>
      </c>
      <c r="AN1419" t="s">
        <v>56</v>
      </c>
      <c r="AP1419">
        <v>1</v>
      </c>
      <c r="AQ1419" t="s">
        <v>57</v>
      </c>
      <c r="AR1419">
        <v>0</v>
      </c>
      <c r="AW1419" t="s">
        <v>58</v>
      </c>
      <c r="AX1419">
        <v>0</v>
      </c>
      <c r="AY1419">
        <v>2</v>
      </c>
      <c r="AZ1419">
        <v>0.3</v>
      </c>
      <c r="BA1419">
        <v>0.3</v>
      </c>
      <c r="BB1419" t="s">
        <v>59</v>
      </c>
    </row>
    <row r="1420" spans="1:54" x14ac:dyDescent="0.2">
      <c r="A1420" s="4" t="str">
        <f>VLOOKUP(F1420,'Matching-Tabelle'!$A$57:$B$61,2,FALSE)</f>
        <v>claudio.goetz@tkb.ch</v>
      </c>
      <c r="B1420" s="4" t="str">
        <f>VLOOKUP(J1420,'Matching-Tabelle'!$A$1:$B$52,2,FALSE)</f>
        <v>Proj Papier Sparen</v>
      </c>
      <c r="C1420" s="4">
        <v>1.2</v>
      </c>
      <c r="D1420" s="4" t="s">
        <v>1335</v>
      </c>
      <c r="E1420" s="5">
        <v>42460</v>
      </c>
      <c r="F1420" t="s">
        <v>873</v>
      </c>
      <c r="G1420" t="s">
        <v>874</v>
      </c>
      <c r="H1420" t="s">
        <v>875</v>
      </c>
      <c r="I1420" s="1"/>
      <c r="J1420">
        <v>2500208</v>
      </c>
      <c r="K1420" t="s">
        <v>70</v>
      </c>
      <c r="L1420" t="s">
        <v>71</v>
      </c>
      <c r="M1420">
        <v>990001</v>
      </c>
      <c r="N1420" t="s">
        <v>51</v>
      </c>
      <c r="O1420">
        <v>1.2</v>
      </c>
      <c r="Q1420">
        <v>1.2</v>
      </c>
      <c r="S1420" t="s">
        <v>1335</v>
      </c>
      <c r="AE1420">
        <v>12</v>
      </c>
      <c r="AF1420">
        <v>7.6</v>
      </c>
      <c r="AG1420">
        <v>5</v>
      </c>
      <c r="AH1420" t="s">
        <v>53</v>
      </c>
      <c r="AI1420" t="s">
        <v>54</v>
      </c>
      <c r="AJ1420">
        <v>2</v>
      </c>
      <c r="AK1420">
        <v>1</v>
      </c>
      <c r="AL1420">
        <v>1</v>
      </c>
      <c r="AM1420" t="s">
        <v>55</v>
      </c>
      <c r="AN1420" t="s">
        <v>56</v>
      </c>
      <c r="AP1420">
        <v>1</v>
      </c>
      <c r="AQ1420" t="s">
        <v>57</v>
      </c>
      <c r="AR1420">
        <v>0</v>
      </c>
      <c r="AW1420" t="s">
        <v>58</v>
      </c>
      <c r="AX1420">
        <v>0</v>
      </c>
      <c r="AY1420">
        <v>2</v>
      </c>
      <c r="AZ1420">
        <v>1.2</v>
      </c>
      <c r="BA1420">
        <v>1.2</v>
      </c>
      <c r="BB1420" t="s">
        <v>59</v>
      </c>
    </row>
    <row r="1421" spans="1:54" x14ac:dyDescent="0.2">
      <c r="A1421" s="4" t="str">
        <f>VLOOKUP(F1421,'Matching-Tabelle'!$A$57:$B$61,2,FALSE)</f>
        <v>claudio.goetz@tkb.ch</v>
      </c>
      <c r="B1421" s="4" t="str">
        <f>VLOOKUP(J1421,'Matching-Tabelle'!$A$1:$B$52,2,FALSE)</f>
        <v>Proj. Optima</v>
      </c>
      <c r="C1421" s="4">
        <v>0.3</v>
      </c>
      <c r="D1421" s="4" t="s">
        <v>1336</v>
      </c>
      <c r="E1421" s="5">
        <v>42460</v>
      </c>
      <c r="F1421" t="s">
        <v>873</v>
      </c>
      <c r="G1421" t="s">
        <v>874</v>
      </c>
      <c r="H1421" t="s">
        <v>875</v>
      </c>
      <c r="I1421" s="1"/>
      <c r="J1421">
        <v>211</v>
      </c>
      <c r="K1421" t="s">
        <v>79</v>
      </c>
      <c r="L1421" t="s">
        <v>80</v>
      </c>
      <c r="M1421">
        <v>990001</v>
      </c>
      <c r="N1421" t="s">
        <v>51</v>
      </c>
      <c r="O1421">
        <v>0.3</v>
      </c>
      <c r="Q1421">
        <v>0.3</v>
      </c>
      <c r="S1421" t="s">
        <v>1336</v>
      </c>
      <c r="AE1421">
        <v>12</v>
      </c>
      <c r="AF1421">
        <v>7.6</v>
      </c>
      <c r="AG1421">
        <v>5</v>
      </c>
      <c r="AH1421" t="s">
        <v>53</v>
      </c>
      <c r="AI1421" t="s">
        <v>54</v>
      </c>
      <c r="AJ1421">
        <v>2</v>
      </c>
      <c r="AK1421">
        <v>1</v>
      </c>
      <c r="AL1421">
        <v>1</v>
      </c>
      <c r="AM1421" t="s">
        <v>55</v>
      </c>
      <c r="AN1421" t="s">
        <v>56</v>
      </c>
      <c r="AP1421">
        <v>1</v>
      </c>
      <c r="AQ1421" t="s">
        <v>57</v>
      </c>
      <c r="AR1421">
        <v>0</v>
      </c>
      <c r="AW1421" t="s">
        <v>58</v>
      </c>
      <c r="AX1421">
        <v>0</v>
      </c>
      <c r="AY1421">
        <v>2</v>
      </c>
      <c r="AZ1421">
        <v>0.3</v>
      </c>
      <c r="BA1421">
        <v>0.3</v>
      </c>
      <c r="BB1421" t="s">
        <v>59</v>
      </c>
    </row>
    <row r="1422" spans="1:54" x14ac:dyDescent="0.2">
      <c r="A1422" s="4" t="str">
        <f>VLOOKUP(F1422,'Matching-Tabelle'!$A$57:$B$61,2,FALSE)</f>
        <v>claudio.goetz@tkb.ch</v>
      </c>
      <c r="B1422" s="4" t="str">
        <f>VLOOKUP(J1422,'Matching-Tabelle'!$A$1:$B$52,2,FALSE)</f>
        <v>WPI CTB</v>
      </c>
      <c r="C1422" s="4">
        <v>0.5</v>
      </c>
      <c r="D1422" s="4" t="s">
        <v>1337</v>
      </c>
      <c r="E1422" s="5">
        <v>42461</v>
      </c>
      <c r="F1422" t="s">
        <v>873</v>
      </c>
      <c r="G1422" t="s">
        <v>874</v>
      </c>
      <c r="H1422" t="s">
        <v>875</v>
      </c>
      <c r="I1422" s="1"/>
      <c r="J1422">
        <v>925</v>
      </c>
      <c r="K1422" t="s">
        <v>49</v>
      </c>
      <c r="L1422" t="s">
        <v>50</v>
      </c>
      <c r="M1422">
        <v>990001</v>
      </c>
      <c r="N1422" t="s">
        <v>51</v>
      </c>
      <c r="O1422">
        <v>0.5</v>
      </c>
      <c r="Q1422">
        <v>0.5</v>
      </c>
      <c r="S1422" t="s">
        <v>1337</v>
      </c>
      <c r="AE1422">
        <v>12</v>
      </c>
      <c r="AF1422">
        <v>7.6</v>
      </c>
      <c r="AG1422">
        <v>5</v>
      </c>
      <c r="AH1422" t="s">
        <v>53</v>
      </c>
      <c r="AI1422" t="s">
        <v>54</v>
      </c>
      <c r="AJ1422">
        <v>2</v>
      </c>
      <c r="AK1422">
        <v>1</v>
      </c>
      <c r="AL1422">
        <v>1</v>
      </c>
      <c r="AM1422" t="s">
        <v>55</v>
      </c>
      <c r="AN1422" t="s">
        <v>56</v>
      </c>
      <c r="AP1422">
        <v>1</v>
      </c>
      <c r="AQ1422" t="s">
        <v>57</v>
      </c>
      <c r="AR1422">
        <v>0</v>
      </c>
      <c r="AW1422" t="s">
        <v>58</v>
      </c>
      <c r="AX1422">
        <v>0</v>
      </c>
      <c r="AY1422">
        <v>2</v>
      </c>
      <c r="AZ1422">
        <v>0.5</v>
      </c>
      <c r="BA1422">
        <v>0.5</v>
      </c>
      <c r="BB1422" t="s">
        <v>59</v>
      </c>
    </row>
    <row r="1423" spans="1:54" x14ac:dyDescent="0.2">
      <c r="A1423" s="4" t="str">
        <f>VLOOKUP(F1423,'Matching-Tabelle'!$A$57:$B$61,2,FALSE)</f>
        <v>claudio.goetz@tkb.ch</v>
      </c>
      <c r="B1423" s="4" t="str">
        <f>VLOOKUP(J1423,'Matching-Tabelle'!$A$1:$B$52,2,FALSE)</f>
        <v>Proj. Optima</v>
      </c>
      <c r="C1423" s="4">
        <v>2.6</v>
      </c>
      <c r="D1423" s="4" t="s">
        <v>1332</v>
      </c>
      <c r="E1423" s="5">
        <v>42461</v>
      </c>
      <c r="F1423" t="s">
        <v>873</v>
      </c>
      <c r="G1423" t="s">
        <v>874</v>
      </c>
      <c r="H1423" t="s">
        <v>875</v>
      </c>
      <c r="I1423" s="1"/>
      <c r="J1423">
        <v>211</v>
      </c>
      <c r="K1423" t="s">
        <v>79</v>
      </c>
      <c r="L1423" t="s">
        <v>80</v>
      </c>
      <c r="M1423">
        <v>990001</v>
      </c>
      <c r="N1423" t="s">
        <v>51</v>
      </c>
      <c r="O1423">
        <v>2.6</v>
      </c>
      <c r="Q1423">
        <v>2.6</v>
      </c>
      <c r="S1423" t="s">
        <v>1332</v>
      </c>
      <c r="AE1423">
        <v>12</v>
      </c>
      <c r="AF1423">
        <v>7.6</v>
      </c>
      <c r="AG1423">
        <v>5</v>
      </c>
      <c r="AH1423" t="s">
        <v>53</v>
      </c>
      <c r="AI1423" t="s">
        <v>54</v>
      </c>
      <c r="AJ1423">
        <v>2</v>
      </c>
      <c r="AK1423">
        <v>1</v>
      </c>
      <c r="AL1423">
        <v>1</v>
      </c>
      <c r="AM1423" t="s">
        <v>55</v>
      </c>
      <c r="AN1423" t="s">
        <v>56</v>
      </c>
      <c r="AP1423">
        <v>1</v>
      </c>
      <c r="AQ1423" t="s">
        <v>57</v>
      </c>
      <c r="AR1423">
        <v>0</v>
      </c>
      <c r="AW1423" t="s">
        <v>58</v>
      </c>
      <c r="AX1423">
        <v>0</v>
      </c>
      <c r="AY1423">
        <v>2</v>
      </c>
      <c r="AZ1423">
        <v>2.6</v>
      </c>
      <c r="BA1423">
        <v>2.6</v>
      </c>
      <c r="BB1423" t="s">
        <v>59</v>
      </c>
    </row>
    <row r="1424" spans="1:54" x14ac:dyDescent="0.2">
      <c r="A1424" s="4" t="str">
        <f>VLOOKUP(F1424,'Matching-Tabelle'!$A$57:$B$61,2,FALSE)</f>
        <v>claudio.goetz@tkb.ch</v>
      </c>
      <c r="B1424" s="4" t="str">
        <f>VLOOKUP(J1424,'Matching-Tabelle'!$A$1:$B$52,2,FALSE)</f>
        <v>WPI RTB</v>
      </c>
      <c r="C1424" s="4">
        <v>0.3</v>
      </c>
      <c r="D1424" s="4" t="s">
        <v>1338</v>
      </c>
      <c r="E1424" s="5">
        <v>42461</v>
      </c>
      <c r="F1424" t="s">
        <v>873</v>
      </c>
      <c r="G1424" t="s">
        <v>874</v>
      </c>
      <c r="H1424" t="s">
        <v>875</v>
      </c>
      <c r="I1424" s="1"/>
      <c r="J1424">
        <v>25</v>
      </c>
      <c r="K1424" t="s">
        <v>192</v>
      </c>
      <c r="L1424" t="s">
        <v>193</v>
      </c>
      <c r="M1424">
        <v>990001</v>
      </c>
      <c r="N1424" t="s">
        <v>51</v>
      </c>
      <c r="O1424">
        <v>0.3</v>
      </c>
      <c r="Q1424">
        <v>0.3</v>
      </c>
      <c r="S1424" t="s">
        <v>1338</v>
      </c>
      <c r="AE1424">
        <v>12</v>
      </c>
      <c r="AF1424">
        <v>7.6</v>
      </c>
      <c r="AG1424">
        <v>5</v>
      </c>
      <c r="AH1424" t="s">
        <v>53</v>
      </c>
      <c r="AI1424" t="s">
        <v>54</v>
      </c>
      <c r="AJ1424">
        <v>2</v>
      </c>
      <c r="AK1424">
        <v>1</v>
      </c>
      <c r="AL1424">
        <v>1</v>
      </c>
      <c r="AM1424" t="s">
        <v>55</v>
      </c>
      <c r="AN1424" t="s">
        <v>56</v>
      </c>
      <c r="AP1424">
        <v>1</v>
      </c>
      <c r="AQ1424" t="s">
        <v>57</v>
      </c>
      <c r="AR1424">
        <v>0</v>
      </c>
      <c r="AW1424" t="s">
        <v>58</v>
      </c>
      <c r="AX1424">
        <v>0</v>
      </c>
      <c r="AY1424">
        <v>2</v>
      </c>
      <c r="AZ1424">
        <v>0.3</v>
      </c>
      <c r="BA1424">
        <v>0.3</v>
      </c>
      <c r="BB1424" t="s">
        <v>59</v>
      </c>
    </row>
    <row r="1425" spans="1:54" x14ac:dyDescent="0.2">
      <c r="A1425" s="4" t="str">
        <f>VLOOKUP(F1425,'Matching-Tabelle'!$A$57:$B$61,2,FALSE)</f>
        <v>claudio.goetz@tkb.ch</v>
      </c>
      <c r="B1425" s="4" t="str">
        <f>VLOOKUP(J1425,'Matching-Tabelle'!$A$1:$B$52,2,FALSE)</f>
        <v>WPI CTB</v>
      </c>
      <c r="C1425" s="4">
        <v>0.2</v>
      </c>
      <c r="D1425" s="4" t="s">
        <v>1339</v>
      </c>
      <c r="E1425" s="5">
        <v>42461</v>
      </c>
      <c r="F1425" t="s">
        <v>873</v>
      </c>
      <c r="G1425" t="s">
        <v>874</v>
      </c>
      <c r="H1425" t="s">
        <v>875</v>
      </c>
      <c r="I1425" s="1"/>
      <c r="J1425">
        <v>927</v>
      </c>
      <c r="K1425" t="s">
        <v>99</v>
      </c>
      <c r="L1425" t="s">
        <v>100</v>
      </c>
      <c r="M1425">
        <v>990001</v>
      </c>
      <c r="N1425" t="s">
        <v>51</v>
      </c>
      <c r="O1425">
        <v>0.2</v>
      </c>
      <c r="Q1425">
        <v>0.2</v>
      </c>
      <c r="S1425" t="s">
        <v>1339</v>
      </c>
      <c r="AE1425">
        <v>12</v>
      </c>
      <c r="AF1425">
        <v>7.6</v>
      </c>
      <c r="AG1425">
        <v>5</v>
      </c>
      <c r="AH1425" t="s">
        <v>53</v>
      </c>
      <c r="AI1425" t="s">
        <v>54</v>
      </c>
      <c r="AJ1425">
        <v>2</v>
      </c>
      <c r="AK1425">
        <v>1</v>
      </c>
      <c r="AL1425">
        <v>1</v>
      </c>
      <c r="AM1425" t="s">
        <v>55</v>
      </c>
      <c r="AN1425" t="s">
        <v>56</v>
      </c>
      <c r="AP1425">
        <v>1</v>
      </c>
      <c r="AQ1425" t="s">
        <v>57</v>
      </c>
      <c r="AR1425">
        <v>0</v>
      </c>
      <c r="AW1425" t="s">
        <v>58</v>
      </c>
      <c r="AX1425">
        <v>0</v>
      </c>
      <c r="AY1425">
        <v>2</v>
      </c>
      <c r="AZ1425">
        <v>0.2</v>
      </c>
      <c r="BA1425">
        <v>0.2</v>
      </c>
      <c r="BB1425" t="s">
        <v>59</v>
      </c>
    </row>
    <row r="1426" spans="1:54" x14ac:dyDescent="0.2">
      <c r="A1426" s="4" t="str">
        <f>VLOOKUP(F1426,'Matching-Tabelle'!$A$57:$B$61,2,FALSE)</f>
        <v>claudio.goetz@tkb.ch</v>
      </c>
      <c r="B1426" s="4" t="str">
        <f>VLOOKUP(J1426,'Matching-Tabelle'!$A$1:$B$52,2,FALSE)</f>
        <v>WPI RTB</v>
      </c>
      <c r="C1426" s="4">
        <v>1.5</v>
      </c>
      <c r="D1426" s="4" t="s">
        <v>1340</v>
      </c>
      <c r="E1426" s="5">
        <v>42461</v>
      </c>
      <c r="F1426" t="s">
        <v>873</v>
      </c>
      <c r="G1426" t="s">
        <v>874</v>
      </c>
      <c r="H1426" t="s">
        <v>875</v>
      </c>
      <c r="I1426" s="1"/>
      <c r="J1426">
        <v>25</v>
      </c>
      <c r="K1426" t="s">
        <v>192</v>
      </c>
      <c r="L1426" t="s">
        <v>193</v>
      </c>
      <c r="M1426">
        <v>990001</v>
      </c>
      <c r="N1426" t="s">
        <v>51</v>
      </c>
      <c r="O1426">
        <v>1.5</v>
      </c>
      <c r="Q1426">
        <v>1.5</v>
      </c>
      <c r="S1426" t="s">
        <v>1340</v>
      </c>
      <c r="AE1426">
        <v>12</v>
      </c>
      <c r="AF1426">
        <v>7.6</v>
      </c>
      <c r="AG1426">
        <v>5</v>
      </c>
      <c r="AH1426" t="s">
        <v>53</v>
      </c>
      <c r="AI1426" t="s">
        <v>54</v>
      </c>
      <c r="AJ1426">
        <v>2</v>
      </c>
      <c r="AK1426">
        <v>1</v>
      </c>
      <c r="AL1426">
        <v>1</v>
      </c>
      <c r="AM1426" t="s">
        <v>55</v>
      </c>
      <c r="AN1426" t="s">
        <v>56</v>
      </c>
      <c r="AP1426">
        <v>1</v>
      </c>
      <c r="AQ1426" t="s">
        <v>57</v>
      </c>
      <c r="AR1426">
        <v>0</v>
      </c>
      <c r="AW1426" t="s">
        <v>58</v>
      </c>
      <c r="AX1426">
        <v>0</v>
      </c>
      <c r="AY1426">
        <v>2</v>
      </c>
      <c r="AZ1426">
        <v>1.5</v>
      </c>
      <c r="BA1426">
        <v>1.5</v>
      </c>
      <c r="BB1426" t="s">
        <v>59</v>
      </c>
    </row>
    <row r="1427" spans="1:54" x14ac:dyDescent="0.2">
      <c r="A1427" s="4" t="str">
        <f>VLOOKUP(F1427,'Matching-Tabelle'!$A$57:$B$61,2,FALSE)</f>
        <v>claudio.goetz@tkb.ch</v>
      </c>
      <c r="B1427" s="4" t="str">
        <f>VLOOKUP(J1427,'Matching-Tabelle'!$A$1:$B$52,2,FALSE)</f>
        <v>Proj. Optima</v>
      </c>
      <c r="C1427" s="4">
        <v>2.8</v>
      </c>
      <c r="D1427" s="4" t="s">
        <v>1341</v>
      </c>
      <c r="E1427" s="5">
        <v>42461</v>
      </c>
      <c r="F1427" t="s">
        <v>873</v>
      </c>
      <c r="G1427" t="s">
        <v>874</v>
      </c>
      <c r="H1427" t="s">
        <v>875</v>
      </c>
      <c r="I1427" s="1"/>
      <c r="J1427">
        <v>211</v>
      </c>
      <c r="K1427" t="s">
        <v>79</v>
      </c>
      <c r="L1427" t="s">
        <v>80</v>
      </c>
      <c r="M1427">
        <v>990001</v>
      </c>
      <c r="N1427" t="s">
        <v>51</v>
      </c>
      <c r="O1427">
        <v>2.8</v>
      </c>
      <c r="Q1427">
        <v>2.8</v>
      </c>
      <c r="S1427" t="s">
        <v>1341</v>
      </c>
      <c r="AE1427">
        <v>12</v>
      </c>
      <c r="AF1427">
        <v>7.6</v>
      </c>
      <c r="AG1427">
        <v>5</v>
      </c>
      <c r="AH1427" t="s">
        <v>53</v>
      </c>
      <c r="AI1427" t="s">
        <v>54</v>
      </c>
      <c r="AJ1427">
        <v>2</v>
      </c>
      <c r="AK1427">
        <v>1</v>
      </c>
      <c r="AL1427">
        <v>1</v>
      </c>
      <c r="AM1427" t="s">
        <v>55</v>
      </c>
      <c r="AN1427" t="s">
        <v>56</v>
      </c>
      <c r="AP1427">
        <v>1</v>
      </c>
      <c r="AQ1427" t="s">
        <v>57</v>
      </c>
      <c r="AR1427">
        <v>0</v>
      </c>
      <c r="AW1427" t="s">
        <v>58</v>
      </c>
      <c r="AX1427">
        <v>0</v>
      </c>
      <c r="AY1427">
        <v>2</v>
      </c>
      <c r="AZ1427">
        <v>2.8</v>
      </c>
      <c r="BA1427">
        <v>2.8</v>
      </c>
      <c r="BB1427" t="s">
        <v>59</v>
      </c>
    </row>
    <row r="1428" spans="1:54" x14ac:dyDescent="0.2">
      <c r="A1428" s="4" t="str">
        <f>VLOOKUP(F1428,'Matching-Tabelle'!$A$57:$B$61,2,FALSE)</f>
        <v>claudio.goetz@tkb.ch</v>
      </c>
      <c r="B1428" s="4" t="str">
        <f>VLOOKUP(J1428,'Matching-Tabelle'!$A$1:$B$52,2,FALSE)</f>
        <v>WPI CTB</v>
      </c>
      <c r="C1428" s="4">
        <v>0.5</v>
      </c>
      <c r="D1428" s="4" t="s">
        <v>1342</v>
      </c>
      <c r="E1428" s="5">
        <v>42461</v>
      </c>
      <c r="F1428" t="s">
        <v>873</v>
      </c>
      <c r="G1428" t="s">
        <v>874</v>
      </c>
      <c r="H1428" t="s">
        <v>875</v>
      </c>
      <c r="I1428" s="1"/>
      <c r="J1428">
        <v>922</v>
      </c>
      <c r="K1428" t="s">
        <v>134</v>
      </c>
      <c r="L1428" t="s">
        <v>135</v>
      </c>
      <c r="M1428">
        <v>990001</v>
      </c>
      <c r="N1428" t="s">
        <v>51</v>
      </c>
      <c r="O1428">
        <v>0.5</v>
      </c>
      <c r="Q1428">
        <v>0.5</v>
      </c>
      <c r="S1428" t="s">
        <v>1342</v>
      </c>
      <c r="AE1428">
        <v>12</v>
      </c>
      <c r="AF1428">
        <v>7.6</v>
      </c>
      <c r="AG1428">
        <v>5</v>
      </c>
      <c r="AH1428" t="s">
        <v>53</v>
      </c>
      <c r="AI1428" t="s">
        <v>54</v>
      </c>
      <c r="AJ1428">
        <v>2</v>
      </c>
      <c r="AK1428">
        <v>1</v>
      </c>
      <c r="AL1428">
        <v>1</v>
      </c>
      <c r="AM1428" t="s">
        <v>55</v>
      </c>
      <c r="AN1428" t="s">
        <v>56</v>
      </c>
      <c r="AP1428">
        <v>1</v>
      </c>
      <c r="AQ1428" t="s">
        <v>57</v>
      </c>
      <c r="AR1428">
        <v>0</v>
      </c>
      <c r="AW1428" t="s">
        <v>58</v>
      </c>
      <c r="AX1428">
        <v>0</v>
      </c>
      <c r="AY1428">
        <v>2</v>
      </c>
      <c r="AZ1428">
        <v>0.5</v>
      </c>
      <c r="BA1428">
        <v>0.5</v>
      </c>
      <c r="BB1428" t="s">
        <v>59</v>
      </c>
    </row>
    <row r="1429" spans="1:54" x14ac:dyDescent="0.2">
      <c r="A1429" s="4" t="str">
        <f>VLOOKUP(F1429,'Matching-Tabelle'!$A$57:$B$61,2,FALSE)</f>
        <v>claudio.goetz@tkb.ch</v>
      </c>
      <c r="B1429" s="4" t="str">
        <f>VLOOKUP(J1429,'Matching-Tabelle'!$A$1:$B$52,2,FALSE)</f>
        <v>WPI CTB</v>
      </c>
      <c r="C1429" s="4">
        <v>0.8</v>
      </c>
      <c r="D1429" s="4" t="s">
        <v>1343</v>
      </c>
      <c r="E1429" s="5">
        <v>42461</v>
      </c>
      <c r="F1429" t="s">
        <v>873</v>
      </c>
      <c r="G1429" t="s">
        <v>874</v>
      </c>
      <c r="H1429" t="s">
        <v>875</v>
      </c>
      <c r="I1429" s="1"/>
      <c r="J1429">
        <v>922</v>
      </c>
      <c r="K1429" t="s">
        <v>134</v>
      </c>
      <c r="L1429" t="s">
        <v>135</v>
      </c>
      <c r="M1429">
        <v>990001</v>
      </c>
      <c r="N1429" t="s">
        <v>51</v>
      </c>
      <c r="O1429">
        <v>0.8</v>
      </c>
      <c r="Q1429">
        <v>0.8</v>
      </c>
      <c r="S1429" t="s">
        <v>1343</v>
      </c>
      <c r="AE1429">
        <v>12</v>
      </c>
      <c r="AF1429">
        <v>7.6</v>
      </c>
      <c r="AG1429">
        <v>5</v>
      </c>
      <c r="AH1429" t="s">
        <v>53</v>
      </c>
      <c r="AI1429" t="s">
        <v>54</v>
      </c>
      <c r="AJ1429">
        <v>2</v>
      </c>
      <c r="AK1429">
        <v>1</v>
      </c>
      <c r="AL1429">
        <v>1</v>
      </c>
      <c r="AM1429" t="s">
        <v>55</v>
      </c>
      <c r="AN1429" t="s">
        <v>56</v>
      </c>
      <c r="AP1429">
        <v>1</v>
      </c>
      <c r="AQ1429" t="s">
        <v>57</v>
      </c>
      <c r="AR1429">
        <v>0</v>
      </c>
      <c r="AW1429" t="s">
        <v>58</v>
      </c>
      <c r="AX1429">
        <v>0</v>
      </c>
      <c r="AY1429">
        <v>2</v>
      </c>
      <c r="AZ1429">
        <v>0.8</v>
      </c>
      <c r="BA1429">
        <v>0.8</v>
      </c>
      <c r="BB1429" t="s">
        <v>59</v>
      </c>
    </row>
    <row r="1430" spans="1:54" x14ac:dyDescent="0.2">
      <c r="A1430" s="4" t="str">
        <f>VLOOKUP(F1430,'Matching-Tabelle'!$A$57:$B$61,2,FALSE)</f>
        <v>claudio.goetz@tkb.ch</v>
      </c>
      <c r="B1430" s="4" t="str">
        <f>VLOOKUP(J1430,'Matching-Tabelle'!$A$1:$B$52,2,FALSE)</f>
        <v>WPI RTB</v>
      </c>
      <c r="C1430" s="4">
        <v>0.9</v>
      </c>
      <c r="D1430" s="4" t="s">
        <v>1344</v>
      </c>
      <c r="E1430" s="5">
        <v>42464</v>
      </c>
      <c r="F1430" t="s">
        <v>873</v>
      </c>
      <c r="G1430" t="s">
        <v>874</v>
      </c>
      <c r="H1430" t="s">
        <v>875</v>
      </c>
      <c r="I1430" s="1"/>
      <c r="J1430">
        <v>25</v>
      </c>
      <c r="K1430" t="s">
        <v>192</v>
      </c>
      <c r="L1430" t="s">
        <v>193</v>
      </c>
      <c r="M1430">
        <v>990001</v>
      </c>
      <c r="N1430" t="s">
        <v>51</v>
      </c>
      <c r="O1430">
        <v>0.9</v>
      </c>
      <c r="Q1430">
        <v>0.9</v>
      </c>
      <c r="S1430" t="s">
        <v>1344</v>
      </c>
      <c r="AE1430">
        <v>12</v>
      </c>
      <c r="AF1430">
        <v>7.6</v>
      </c>
      <c r="AG1430">
        <v>5</v>
      </c>
      <c r="AH1430" t="s">
        <v>53</v>
      </c>
      <c r="AI1430" t="s">
        <v>54</v>
      </c>
      <c r="AJ1430">
        <v>2</v>
      </c>
      <c r="AK1430">
        <v>1</v>
      </c>
      <c r="AL1430">
        <v>1</v>
      </c>
      <c r="AM1430" t="s">
        <v>55</v>
      </c>
      <c r="AN1430" t="s">
        <v>56</v>
      </c>
      <c r="AP1430">
        <v>1</v>
      </c>
      <c r="AQ1430" t="s">
        <v>57</v>
      </c>
      <c r="AR1430">
        <v>0</v>
      </c>
      <c r="AW1430" t="s">
        <v>58</v>
      </c>
      <c r="AX1430">
        <v>0</v>
      </c>
      <c r="AY1430">
        <v>2</v>
      </c>
      <c r="AZ1430">
        <v>0.9</v>
      </c>
      <c r="BA1430">
        <v>0.9</v>
      </c>
      <c r="BB1430" t="s">
        <v>59</v>
      </c>
    </row>
    <row r="1431" spans="1:54" x14ac:dyDescent="0.2">
      <c r="A1431" s="4" t="str">
        <f>VLOOKUP(F1431,'Matching-Tabelle'!$A$57:$B$61,2,FALSE)</f>
        <v>claudio.goetz@tkb.ch</v>
      </c>
      <c r="B1431" s="4" t="str">
        <f>VLOOKUP(J1431,'Matching-Tabelle'!$A$1:$B$52,2,FALSE)</f>
        <v>WPI CTB</v>
      </c>
      <c r="C1431" s="4">
        <v>0.4</v>
      </c>
      <c r="D1431" s="4" t="s">
        <v>1345</v>
      </c>
      <c r="E1431" s="5">
        <v>42464</v>
      </c>
      <c r="F1431" t="s">
        <v>873</v>
      </c>
      <c r="G1431" t="s">
        <v>874</v>
      </c>
      <c r="H1431" t="s">
        <v>875</v>
      </c>
      <c r="I1431" s="1"/>
      <c r="J1431">
        <v>925</v>
      </c>
      <c r="K1431" t="s">
        <v>49</v>
      </c>
      <c r="L1431" t="s">
        <v>50</v>
      </c>
      <c r="M1431">
        <v>990001</v>
      </c>
      <c r="N1431" t="s">
        <v>51</v>
      </c>
      <c r="O1431">
        <v>0.4</v>
      </c>
      <c r="Q1431">
        <v>0.4</v>
      </c>
      <c r="S1431" t="s">
        <v>1345</v>
      </c>
      <c r="AE1431">
        <v>12</v>
      </c>
      <c r="AF1431">
        <v>7.6</v>
      </c>
      <c r="AG1431">
        <v>5</v>
      </c>
      <c r="AH1431" t="s">
        <v>53</v>
      </c>
      <c r="AI1431" t="s">
        <v>54</v>
      </c>
      <c r="AJ1431">
        <v>2</v>
      </c>
      <c r="AK1431">
        <v>1</v>
      </c>
      <c r="AL1431">
        <v>1</v>
      </c>
      <c r="AM1431" t="s">
        <v>55</v>
      </c>
      <c r="AN1431" t="s">
        <v>56</v>
      </c>
      <c r="AP1431">
        <v>1</v>
      </c>
      <c r="AQ1431" t="s">
        <v>57</v>
      </c>
      <c r="AR1431">
        <v>0</v>
      </c>
      <c r="AW1431" t="s">
        <v>58</v>
      </c>
      <c r="AX1431">
        <v>0</v>
      </c>
      <c r="AY1431">
        <v>2</v>
      </c>
      <c r="AZ1431">
        <v>0.4</v>
      </c>
      <c r="BA1431">
        <v>0.4</v>
      </c>
      <c r="BB1431" t="s">
        <v>59</v>
      </c>
    </row>
    <row r="1432" spans="1:54" x14ac:dyDescent="0.2">
      <c r="A1432" s="4" t="str">
        <f>VLOOKUP(F1432,'Matching-Tabelle'!$A$57:$B$61,2,FALSE)</f>
        <v>claudio.goetz@tkb.ch</v>
      </c>
      <c r="B1432" s="4" t="str">
        <f>VLOOKUP(J1432,'Matching-Tabelle'!$A$1:$B$52,2,FALSE)</f>
        <v>Proj. Optima</v>
      </c>
      <c r="C1432" s="4">
        <v>0.5</v>
      </c>
      <c r="D1432" s="4" t="s">
        <v>1346</v>
      </c>
      <c r="E1432" s="5">
        <v>42464</v>
      </c>
      <c r="F1432" t="s">
        <v>873</v>
      </c>
      <c r="G1432" t="s">
        <v>874</v>
      </c>
      <c r="H1432" t="s">
        <v>875</v>
      </c>
      <c r="I1432" s="1"/>
      <c r="J1432">
        <v>211</v>
      </c>
      <c r="K1432" t="s">
        <v>79</v>
      </c>
      <c r="L1432" t="s">
        <v>80</v>
      </c>
      <c r="M1432">
        <v>990001</v>
      </c>
      <c r="N1432" t="s">
        <v>51</v>
      </c>
      <c r="O1432">
        <v>0.5</v>
      </c>
      <c r="Q1432">
        <v>0.5</v>
      </c>
      <c r="S1432" t="s">
        <v>1346</v>
      </c>
      <c r="AE1432">
        <v>12</v>
      </c>
      <c r="AF1432">
        <v>7.6</v>
      </c>
      <c r="AG1432">
        <v>5</v>
      </c>
      <c r="AH1432" t="s">
        <v>53</v>
      </c>
      <c r="AI1432" t="s">
        <v>54</v>
      </c>
      <c r="AJ1432">
        <v>2</v>
      </c>
      <c r="AK1432">
        <v>1</v>
      </c>
      <c r="AL1432">
        <v>1</v>
      </c>
      <c r="AM1432" t="s">
        <v>55</v>
      </c>
      <c r="AN1432" t="s">
        <v>56</v>
      </c>
      <c r="AP1432">
        <v>1</v>
      </c>
      <c r="AQ1432" t="s">
        <v>57</v>
      </c>
      <c r="AR1432">
        <v>0</v>
      </c>
      <c r="AW1432" t="s">
        <v>58</v>
      </c>
      <c r="AX1432">
        <v>0</v>
      </c>
      <c r="AY1432">
        <v>2</v>
      </c>
      <c r="AZ1432">
        <v>0.5</v>
      </c>
      <c r="BA1432">
        <v>0.5</v>
      </c>
      <c r="BB1432" t="s">
        <v>59</v>
      </c>
    </row>
    <row r="1433" spans="1:54" x14ac:dyDescent="0.2">
      <c r="A1433" s="4" t="str">
        <f>VLOOKUP(F1433,'Matching-Tabelle'!$A$57:$B$61,2,FALSE)</f>
        <v>claudio.goetz@tkb.ch</v>
      </c>
      <c r="B1433" s="4" t="str">
        <f>VLOOKUP(J1433,'Matching-Tabelle'!$A$1:$B$52,2,FALSE)</f>
        <v>WPI CTB</v>
      </c>
      <c r="C1433" s="4">
        <v>0.4</v>
      </c>
      <c r="D1433" s="4" t="s">
        <v>1347</v>
      </c>
      <c r="E1433" s="5">
        <v>42464</v>
      </c>
      <c r="F1433" t="s">
        <v>873</v>
      </c>
      <c r="G1433" t="s">
        <v>874</v>
      </c>
      <c r="H1433" t="s">
        <v>875</v>
      </c>
      <c r="I1433" s="1"/>
      <c r="J1433">
        <v>922</v>
      </c>
      <c r="K1433" t="s">
        <v>134</v>
      </c>
      <c r="L1433" t="s">
        <v>135</v>
      </c>
      <c r="M1433">
        <v>990001</v>
      </c>
      <c r="N1433" t="s">
        <v>51</v>
      </c>
      <c r="O1433">
        <v>0.4</v>
      </c>
      <c r="Q1433">
        <v>0.4</v>
      </c>
      <c r="S1433" t="s">
        <v>1347</v>
      </c>
      <c r="AE1433">
        <v>12</v>
      </c>
      <c r="AF1433">
        <v>7.6</v>
      </c>
      <c r="AG1433">
        <v>5</v>
      </c>
      <c r="AH1433" t="s">
        <v>53</v>
      </c>
      <c r="AI1433" t="s">
        <v>54</v>
      </c>
      <c r="AJ1433">
        <v>2</v>
      </c>
      <c r="AK1433">
        <v>1</v>
      </c>
      <c r="AL1433">
        <v>1</v>
      </c>
      <c r="AM1433" t="s">
        <v>55</v>
      </c>
      <c r="AN1433" t="s">
        <v>56</v>
      </c>
      <c r="AP1433">
        <v>1</v>
      </c>
      <c r="AQ1433" t="s">
        <v>57</v>
      </c>
      <c r="AR1433">
        <v>0</v>
      </c>
      <c r="AW1433" t="s">
        <v>58</v>
      </c>
      <c r="AX1433">
        <v>0</v>
      </c>
      <c r="AY1433">
        <v>2</v>
      </c>
      <c r="AZ1433">
        <v>0.4</v>
      </c>
      <c r="BA1433">
        <v>0.4</v>
      </c>
      <c r="BB1433" t="s">
        <v>59</v>
      </c>
    </row>
    <row r="1434" spans="1:54" x14ac:dyDescent="0.2">
      <c r="A1434" s="4" t="str">
        <f>VLOOKUP(F1434,'Matching-Tabelle'!$A$57:$B$61,2,FALSE)</f>
        <v>claudio.goetz@tkb.ch</v>
      </c>
      <c r="B1434" s="4" t="str">
        <f>VLOOKUP(J1434,'Matching-Tabelle'!$A$1:$B$52,2,FALSE)</f>
        <v>WPI CTB</v>
      </c>
      <c r="C1434" s="4">
        <v>1.9</v>
      </c>
      <c r="D1434" s="4" t="s">
        <v>1348</v>
      </c>
      <c r="E1434" s="5">
        <v>42464</v>
      </c>
      <c r="F1434" t="s">
        <v>873</v>
      </c>
      <c r="G1434" t="s">
        <v>874</v>
      </c>
      <c r="H1434" t="s">
        <v>875</v>
      </c>
      <c r="I1434" s="1"/>
      <c r="J1434">
        <v>927</v>
      </c>
      <c r="K1434" t="s">
        <v>99</v>
      </c>
      <c r="L1434" t="s">
        <v>100</v>
      </c>
      <c r="M1434">
        <v>990001</v>
      </c>
      <c r="N1434" t="s">
        <v>51</v>
      </c>
      <c r="O1434">
        <v>1.9</v>
      </c>
      <c r="Q1434">
        <v>1.9</v>
      </c>
      <c r="S1434" t="s">
        <v>1348</v>
      </c>
      <c r="AE1434">
        <v>12</v>
      </c>
      <c r="AF1434">
        <v>7.6</v>
      </c>
      <c r="AG1434">
        <v>5</v>
      </c>
      <c r="AH1434" t="s">
        <v>53</v>
      </c>
      <c r="AI1434" t="s">
        <v>54</v>
      </c>
      <c r="AJ1434">
        <v>2</v>
      </c>
      <c r="AK1434">
        <v>1</v>
      </c>
      <c r="AL1434">
        <v>1</v>
      </c>
      <c r="AM1434" t="s">
        <v>55</v>
      </c>
      <c r="AN1434" t="s">
        <v>56</v>
      </c>
      <c r="AP1434">
        <v>1</v>
      </c>
      <c r="AQ1434" t="s">
        <v>57</v>
      </c>
      <c r="AR1434">
        <v>0</v>
      </c>
      <c r="AW1434" t="s">
        <v>58</v>
      </c>
      <c r="AX1434">
        <v>0</v>
      </c>
      <c r="AY1434">
        <v>2</v>
      </c>
      <c r="AZ1434">
        <v>1.9</v>
      </c>
      <c r="BA1434">
        <v>1.9</v>
      </c>
      <c r="BB1434" t="s">
        <v>59</v>
      </c>
    </row>
    <row r="1435" spans="1:54" x14ac:dyDescent="0.2">
      <c r="A1435" s="4" t="str">
        <f>VLOOKUP(F1435,'Matching-Tabelle'!$A$57:$B$61,2,FALSE)</f>
        <v>claudio.goetz@tkb.ch</v>
      </c>
      <c r="B1435" s="4" t="str">
        <f>VLOOKUP(J1435,'Matching-Tabelle'!$A$1:$B$52,2,FALSE)</f>
        <v>WPI CTB</v>
      </c>
      <c r="C1435" s="4">
        <v>0.2</v>
      </c>
      <c r="D1435" s="4" t="s">
        <v>1303</v>
      </c>
      <c r="E1435" s="5">
        <v>42464</v>
      </c>
      <c r="F1435" t="s">
        <v>873</v>
      </c>
      <c r="G1435" t="s">
        <v>874</v>
      </c>
      <c r="H1435" t="s">
        <v>875</v>
      </c>
      <c r="I1435" s="1"/>
      <c r="J1435">
        <v>927</v>
      </c>
      <c r="K1435" t="s">
        <v>99</v>
      </c>
      <c r="L1435" t="s">
        <v>100</v>
      </c>
      <c r="M1435">
        <v>990001</v>
      </c>
      <c r="N1435" t="s">
        <v>51</v>
      </c>
      <c r="O1435">
        <v>0.2</v>
      </c>
      <c r="Q1435">
        <v>0.2</v>
      </c>
      <c r="S1435" t="s">
        <v>1303</v>
      </c>
      <c r="AE1435">
        <v>12</v>
      </c>
      <c r="AF1435">
        <v>7.6</v>
      </c>
      <c r="AG1435">
        <v>5</v>
      </c>
      <c r="AH1435" t="s">
        <v>53</v>
      </c>
      <c r="AI1435" t="s">
        <v>54</v>
      </c>
      <c r="AJ1435">
        <v>2</v>
      </c>
      <c r="AK1435">
        <v>1</v>
      </c>
      <c r="AL1435">
        <v>1</v>
      </c>
      <c r="AM1435" t="s">
        <v>55</v>
      </c>
      <c r="AN1435" t="s">
        <v>56</v>
      </c>
      <c r="AP1435">
        <v>1</v>
      </c>
      <c r="AQ1435" t="s">
        <v>57</v>
      </c>
      <c r="AR1435">
        <v>0</v>
      </c>
      <c r="AW1435" t="s">
        <v>58</v>
      </c>
      <c r="AX1435">
        <v>0</v>
      </c>
      <c r="AY1435">
        <v>2</v>
      </c>
      <c r="AZ1435">
        <v>0.2</v>
      </c>
      <c r="BA1435">
        <v>0.2</v>
      </c>
      <c r="BB1435" t="s">
        <v>59</v>
      </c>
    </row>
    <row r="1436" spans="1:54" x14ac:dyDescent="0.2">
      <c r="A1436" s="4" t="str">
        <f>VLOOKUP(F1436,'Matching-Tabelle'!$A$57:$B$61,2,FALSE)</f>
        <v>claudio.goetz@tkb.ch</v>
      </c>
      <c r="B1436" s="4" t="str">
        <f>VLOOKUP(J1436,'Matching-Tabelle'!$A$1:$B$52,2,FALSE)</f>
        <v>WPI RTB</v>
      </c>
      <c r="C1436" s="4">
        <v>0.2</v>
      </c>
      <c r="D1436" s="4" t="s">
        <v>1349</v>
      </c>
      <c r="E1436" s="5">
        <v>42464</v>
      </c>
      <c r="F1436" t="s">
        <v>873</v>
      </c>
      <c r="G1436" t="s">
        <v>874</v>
      </c>
      <c r="H1436" t="s">
        <v>875</v>
      </c>
      <c r="I1436" s="1"/>
      <c r="J1436">
        <v>25</v>
      </c>
      <c r="K1436" t="s">
        <v>192</v>
      </c>
      <c r="L1436" t="s">
        <v>193</v>
      </c>
      <c r="M1436">
        <v>990001</v>
      </c>
      <c r="N1436" t="s">
        <v>51</v>
      </c>
      <c r="O1436">
        <v>0.2</v>
      </c>
      <c r="Q1436">
        <v>0.2</v>
      </c>
      <c r="S1436" t="s">
        <v>1349</v>
      </c>
      <c r="AE1436">
        <v>12</v>
      </c>
      <c r="AF1436">
        <v>7.6</v>
      </c>
      <c r="AG1436">
        <v>5</v>
      </c>
      <c r="AH1436" t="s">
        <v>53</v>
      </c>
      <c r="AI1436" t="s">
        <v>54</v>
      </c>
      <c r="AJ1436">
        <v>2</v>
      </c>
      <c r="AK1436">
        <v>1</v>
      </c>
      <c r="AL1436">
        <v>1</v>
      </c>
      <c r="AM1436" t="s">
        <v>55</v>
      </c>
      <c r="AN1436" t="s">
        <v>56</v>
      </c>
      <c r="AP1436">
        <v>1</v>
      </c>
      <c r="AQ1436" t="s">
        <v>57</v>
      </c>
      <c r="AR1436">
        <v>0</v>
      </c>
      <c r="AW1436" t="s">
        <v>58</v>
      </c>
      <c r="AX1436">
        <v>0</v>
      </c>
      <c r="AY1436">
        <v>2</v>
      </c>
      <c r="AZ1436">
        <v>0.2</v>
      </c>
      <c r="BA1436">
        <v>0.2</v>
      </c>
      <c r="BB1436" t="s">
        <v>59</v>
      </c>
    </row>
    <row r="1437" spans="1:54" x14ac:dyDescent="0.2">
      <c r="A1437" s="4" t="str">
        <f>VLOOKUP(F1437,'Matching-Tabelle'!$A$57:$B$61,2,FALSE)</f>
        <v>claudio.goetz@tkb.ch</v>
      </c>
      <c r="B1437" s="4" t="str">
        <f>VLOOKUP(J1437,'Matching-Tabelle'!$A$1:$B$52,2,FALSE)</f>
        <v>WPI CTB</v>
      </c>
      <c r="C1437" s="4">
        <v>0.7</v>
      </c>
      <c r="D1437" s="4" t="s">
        <v>1350</v>
      </c>
      <c r="E1437" s="5">
        <v>42464</v>
      </c>
      <c r="F1437" t="s">
        <v>873</v>
      </c>
      <c r="G1437" t="s">
        <v>874</v>
      </c>
      <c r="H1437" t="s">
        <v>875</v>
      </c>
      <c r="I1437" s="1"/>
      <c r="J1437">
        <v>922</v>
      </c>
      <c r="K1437" t="s">
        <v>134</v>
      </c>
      <c r="L1437" t="s">
        <v>135</v>
      </c>
      <c r="M1437">
        <v>990001</v>
      </c>
      <c r="N1437" t="s">
        <v>51</v>
      </c>
      <c r="O1437">
        <v>0.7</v>
      </c>
      <c r="Q1437">
        <v>0.7</v>
      </c>
      <c r="S1437" t="s">
        <v>1350</v>
      </c>
      <c r="AE1437">
        <v>12</v>
      </c>
      <c r="AF1437">
        <v>7.6</v>
      </c>
      <c r="AG1437">
        <v>5</v>
      </c>
      <c r="AH1437" t="s">
        <v>53</v>
      </c>
      <c r="AI1437" t="s">
        <v>54</v>
      </c>
      <c r="AJ1437">
        <v>2</v>
      </c>
      <c r="AK1437">
        <v>1</v>
      </c>
      <c r="AL1437">
        <v>1</v>
      </c>
      <c r="AM1437" t="s">
        <v>55</v>
      </c>
      <c r="AN1437" t="s">
        <v>56</v>
      </c>
      <c r="AP1437">
        <v>1</v>
      </c>
      <c r="AQ1437" t="s">
        <v>57</v>
      </c>
      <c r="AR1437">
        <v>0</v>
      </c>
      <c r="AW1437" t="s">
        <v>58</v>
      </c>
      <c r="AX1437">
        <v>0</v>
      </c>
      <c r="AY1437">
        <v>2</v>
      </c>
      <c r="AZ1437">
        <v>0.7</v>
      </c>
      <c r="BA1437">
        <v>0.7</v>
      </c>
      <c r="BB1437" t="s">
        <v>59</v>
      </c>
    </row>
    <row r="1438" spans="1:54" x14ac:dyDescent="0.2">
      <c r="A1438" s="4" t="str">
        <f>VLOOKUP(F1438,'Matching-Tabelle'!$A$57:$B$61,2,FALSE)</f>
        <v>claudio.goetz@tkb.ch</v>
      </c>
      <c r="B1438" s="4" t="str">
        <f>VLOOKUP(J1438,'Matching-Tabelle'!$A$1:$B$52,2,FALSE)</f>
        <v>WPI CTB</v>
      </c>
      <c r="C1438" s="4">
        <v>0.3</v>
      </c>
      <c r="D1438" s="4" t="s">
        <v>1351</v>
      </c>
      <c r="E1438" s="5">
        <v>42464</v>
      </c>
      <c r="F1438" t="s">
        <v>873</v>
      </c>
      <c r="G1438" t="s">
        <v>874</v>
      </c>
      <c r="H1438" t="s">
        <v>875</v>
      </c>
      <c r="I1438" s="1"/>
      <c r="J1438">
        <v>919</v>
      </c>
      <c r="K1438" t="s">
        <v>66</v>
      </c>
      <c r="L1438" t="s">
        <v>67</v>
      </c>
      <c r="M1438">
        <v>990001</v>
      </c>
      <c r="N1438" t="s">
        <v>51</v>
      </c>
      <c r="O1438">
        <v>0.3</v>
      </c>
      <c r="Q1438">
        <v>0.3</v>
      </c>
      <c r="S1438" t="s">
        <v>1351</v>
      </c>
      <c r="AE1438">
        <v>12</v>
      </c>
      <c r="AF1438">
        <v>7.6</v>
      </c>
      <c r="AG1438">
        <v>5</v>
      </c>
      <c r="AH1438" t="s">
        <v>53</v>
      </c>
      <c r="AI1438" t="s">
        <v>54</v>
      </c>
      <c r="AJ1438">
        <v>2</v>
      </c>
      <c r="AK1438">
        <v>1</v>
      </c>
      <c r="AL1438">
        <v>1</v>
      </c>
      <c r="AM1438" t="s">
        <v>55</v>
      </c>
      <c r="AN1438" t="s">
        <v>56</v>
      </c>
      <c r="AP1438">
        <v>1</v>
      </c>
      <c r="AQ1438" t="s">
        <v>57</v>
      </c>
      <c r="AR1438">
        <v>0</v>
      </c>
      <c r="AW1438" t="s">
        <v>58</v>
      </c>
      <c r="AX1438">
        <v>0</v>
      </c>
      <c r="AY1438">
        <v>2</v>
      </c>
      <c r="AZ1438">
        <v>0.3</v>
      </c>
      <c r="BA1438">
        <v>0.3</v>
      </c>
      <c r="BB1438" t="s">
        <v>59</v>
      </c>
    </row>
    <row r="1439" spans="1:54" x14ac:dyDescent="0.2">
      <c r="A1439" s="4" t="str">
        <f>VLOOKUP(F1439,'Matching-Tabelle'!$A$57:$B$61,2,FALSE)</f>
        <v>claudio.goetz@tkb.ch</v>
      </c>
      <c r="B1439" s="4" t="str">
        <f>VLOOKUP(J1439,'Matching-Tabelle'!$A$1:$B$52,2,FALSE)</f>
        <v>WPI RTB</v>
      </c>
      <c r="C1439" s="4">
        <v>0.5</v>
      </c>
      <c r="D1439" s="4" t="s">
        <v>1352</v>
      </c>
      <c r="E1439" s="5">
        <v>42464</v>
      </c>
      <c r="F1439" t="s">
        <v>873</v>
      </c>
      <c r="G1439" t="s">
        <v>874</v>
      </c>
      <c r="H1439" t="s">
        <v>875</v>
      </c>
      <c r="I1439" s="1"/>
      <c r="J1439">
        <v>24</v>
      </c>
      <c r="K1439" t="s">
        <v>73</v>
      </c>
      <c r="L1439" t="s">
        <v>74</v>
      </c>
      <c r="M1439">
        <v>990001</v>
      </c>
      <c r="N1439" t="s">
        <v>51</v>
      </c>
      <c r="O1439">
        <v>0.5</v>
      </c>
      <c r="Q1439">
        <v>0.5</v>
      </c>
      <c r="S1439" t="s">
        <v>1352</v>
      </c>
      <c r="AE1439">
        <v>12</v>
      </c>
      <c r="AF1439">
        <v>7.6</v>
      </c>
      <c r="AG1439">
        <v>5</v>
      </c>
      <c r="AH1439" t="s">
        <v>53</v>
      </c>
      <c r="AI1439" t="s">
        <v>54</v>
      </c>
      <c r="AJ1439">
        <v>2</v>
      </c>
      <c r="AK1439">
        <v>1</v>
      </c>
      <c r="AL1439">
        <v>1</v>
      </c>
      <c r="AM1439" t="s">
        <v>55</v>
      </c>
      <c r="AN1439" t="s">
        <v>56</v>
      </c>
      <c r="AP1439">
        <v>1</v>
      </c>
      <c r="AQ1439" t="s">
        <v>57</v>
      </c>
      <c r="AR1439">
        <v>0</v>
      </c>
      <c r="AW1439" t="s">
        <v>58</v>
      </c>
      <c r="AX1439">
        <v>0</v>
      </c>
      <c r="AY1439">
        <v>2</v>
      </c>
      <c r="AZ1439">
        <v>0.5</v>
      </c>
      <c r="BA1439">
        <v>0.5</v>
      </c>
      <c r="BB1439" t="s">
        <v>59</v>
      </c>
    </row>
    <row r="1440" spans="1:54" x14ac:dyDescent="0.2">
      <c r="A1440" s="4" t="str">
        <f>VLOOKUP(F1440,'Matching-Tabelle'!$A$57:$B$61,2,FALSE)</f>
        <v>claudio.goetz@tkb.ch</v>
      </c>
      <c r="B1440" s="4" t="str">
        <f>VLOOKUP(J1440,'Matching-Tabelle'!$A$1:$B$52,2,FALSE)</f>
        <v>WPI CTB</v>
      </c>
      <c r="C1440" s="4">
        <v>1.3</v>
      </c>
      <c r="D1440" s="4" t="s">
        <v>1353</v>
      </c>
      <c r="E1440" s="5">
        <v>42464</v>
      </c>
      <c r="F1440" t="s">
        <v>873</v>
      </c>
      <c r="G1440" t="s">
        <v>874</v>
      </c>
      <c r="H1440" t="s">
        <v>875</v>
      </c>
      <c r="I1440" s="1"/>
      <c r="J1440">
        <v>927</v>
      </c>
      <c r="K1440" t="s">
        <v>99</v>
      </c>
      <c r="L1440" t="s">
        <v>100</v>
      </c>
      <c r="M1440">
        <v>990001</v>
      </c>
      <c r="N1440" t="s">
        <v>51</v>
      </c>
      <c r="O1440">
        <v>1.3</v>
      </c>
      <c r="Q1440">
        <v>1.3</v>
      </c>
      <c r="S1440" t="s">
        <v>1353</v>
      </c>
      <c r="AE1440">
        <v>12</v>
      </c>
      <c r="AF1440">
        <v>7.6</v>
      </c>
      <c r="AG1440">
        <v>5</v>
      </c>
      <c r="AH1440" t="s">
        <v>53</v>
      </c>
      <c r="AI1440" t="s">
        <v>54</v>
      </c>
      <c r="AJ1440">
        <v>2</v>
      </c>
      <c r="AK1440">
        <v>1</v>
      </c>
      <c r="AL1440">
        <v>1</v>
      </c>
      <c r="AM1440" t="s">
        <v>55</v>
      </c>
      <c r="AN1440" t="s">
        <v>56</v>
      </c>
      <c r="AP1440">
        <v>1</v>
      </c>
      <c r="AQ1440" t="s">
        <v>57</v>
      </c>
      <c r="AR1440">
        <v>0</v>
      </c>
      <c r="AW1440" t="s">
        <v>58</v>
      </c>
      <c r="AX1440">
        <v>0</v>
      </c>
      <c r="AY1440">
        <v>2</v>
      </c>
      <c r="AZ1440">
        <v>1.3</v>
      </c>
      <c r="BA1440">
        <v>1.3</v>
      </c>
      <c r="BB1440" t="s">
        <v>59</v>
      </c>
    </row>
    <row r="1441" spans="1:54" x14ac:dyDescent="0.2">
      <c r="A1441" s="4" t="str">
        <f>VLOOKUP(F1441,'Matching-Tabelle'!$A$57:$B$61,2,FALSE)</f>
        <v>claudio.goetz@tkb.ch</v>
      </c>
      <c r="B1441" s="4" t="str">
        <f>VLOOKUP(J1441,'Matching-Tabelle'!$A$1:$B$52,2,FALSE)</f>
        <v>WPI RTB</v>
      </c>
      <c r="C1441" s="4">
        <v>0.5</v>
      </c>
      <c r="D1441" s="4" t="s">
        <v>1354</v>
      </c>
      <c r="E1441" s="5">
        <v>42464</v>
      </c>
      <c r="F1441" t="s">
        <v>873</v>
      </c>
      <c r="G1441" t="s">
        <v>874</v>
      </c>
      <c r="H1441" t="s">
        <v>875</v>
      </c>
      <c r="I1441" s="1"/>
      <c r="J1441">
        <v>25</v>
      </c>
      <c r="K1441" t="s">
        <v>192</v>
      </c>
      <c r="L1441" t="s">
        <v>193</v>
      </c>
      <c r="M1441">
        <v>990001</v>
      </c>
      <c r="N1441" t="s">
        <v>51</v>
      </c>
      <c r="O1441">
        <v>0.5</v>
      </c>
      <c r="Q1441">
        <v>0.5</v>
      </c>
      <c r="S1441" t="s">
        <v>1354</v>
      </c>
      <c r="AE1441">
        <v>12</v>
      </c>
      <c r="AF1441">
        <v>7.6</v>
      </c>
      <c r="AG1441">
        <v>5</v>
      </c>
      <c r="AH1441" t="s">
        <v>53</v>
      </c>
      <c r="AI1441" t="s">
        <v>54</v>
      </c>
      <c r="AJ1441">
        <v>2</v>
      </c>
      <c r="AK1441">
        <v>1</v>
      </c>
      <c r="AL1441">
        <v>1</v>
      </c>
      <c r="AM1441" t="s">
        <v>55</v>
      </c>
      <c r="AN1441" t="s">
        <v>56</v>
      </c>
      <c r="AP1441">
        <v>1</v>
      </c>
      <c r="AQ1441" t="s">
        <v>57</v>
      </c>
      <c r="AR1441">
        <v>0</v>
      </c>
      <c r="AW1441" t="s">
        <v>58</v>
      </c>
      <c r="AX1441">
        <v>0</v>
      </c>
      <c r="AY1441">
        <v>2</v>
      </c>
      <c r="AZ1441">
        <v>0.5</v>
      </c>
      <c r="BA1441">
        <v>0.5</v>
      </c>
      <c r="BB1441" t="s">
        <v>59</v>
      </c>
    </row>
    <row r="1442" spans="1:54" x14ac:dyDescent="0.2">
      <c r="A1442" s="4" t="str">
        <f>VLOOKUP(F1442,'Matching-Tabelle'!$A$57:$B$61,2,FALSE)</f>
        <v>claudio.goetz@tkb.ch</v>
      </c>
      <c r="B1442" s="4" t="str">
        <f>VLOOKUP(J1442,'Matching-Tabelle'!$A$1:$B$52,2,FALSE)</f>
        <v>WPI CTB</v>
      </c>
      <c r="C1442" s="4">
        <v>0.3</v>
      </c>
      <c r="D1442" s="4" t="s">
        <v>1355</v>
      </c>
      <c r="E1442" s="5">
        <v>42464</v>
      </c>
      <c r="F1442" t="s">
        <v>873</v>
      </c>
      <c r="G1442" t="s">
        <v>874</v>
      </c>
      <c r="H1442" t="s">
        <v>875</v>
      </c>
      <c r="I1442" s="1"/>
      <c r="J1442">
        <v>919</v>
      </c>
      <c r="K1442" t="s">
        <v>66</v>
      </c>
      <c r="L1442" t="s">
        <v>67</v>
      </c>
      <c r="M1442">
        <v>990001</v>
      </c>
      <c r="N1442" t="s">
        <v>51</v>
      </c>
      <c r="O1442">
        <v>0.3</v>
      </c>
      <c r="Q1442">
        <v>0.3</v>
      </c>
      <c r="S1442" t="s">
        <v>1355</v>
      </c>
      <c r="AE1442">
        <v>12</v>
      </c>
      <c r="AF1442">
        <v>7.6</v>
      </c>
      <c r="AG1442">
        <v>5</v>
      </c>
      <c r="AH1442" t="s">
        <v>53</v>
      </c>
      <c r="AI1442" t="s">
        <v>54</v>
      </c>
      <c r="AJ1442">
        <v>2</v>
      </c>
      <c r="AK1442">
        <v>1</v>
      </c>
      <c r="AL1442">
        <v>1</v>
      </c>
      <c r="AM1442" t="s">
        <v>55</v>
      </c>
      <c r="AN1442" t="s">
        <v>56</v>
      </c>
      <c r="AP1442">
        <v>1</v>
      </c>
      <c r="AQ1442" t="s">
        <v>57</v>
      </c>
      <c r="AR1442">
        <v>0</v>
      </c>
      <c r="AW1442" t="s">
        <v>58</v>
      </c>
      <c r="AX1442">
        <v>0</v>
      </c>
      <c r="AY1442">
        <v>2</v>
      </c>
      <c r="AZ1442">
        <v>0.3</v>
      </c>
      <c r="BA1442">
        <v>0.3</v>
      </c>
      <c r="BB1442" t="s">
        <v>59</v>
      </c>
    </row>
    <row r="1443" spans="1:54" x14ac:dyDescent="0.2">
      <c r="A1443" s="4" t="str">
        <f>VLOOKUP(F1443,'Matching-Tabelle'!$A$57:$B$61,2,FALSE)</f>
        <v>claudio.goetz@tkb.ch</v>
      </c>
      <c r="B1443" s="4" t="str">
        <f>VLOOKUP(J1443,'Matching-Tabelle'!$A$1:$B$52,2,FALSE)</f>
        <v>WPI RTB</v>
      </c>
      <c r="C1443" s="4">
        <v>0.3</v>
      </c>
      <c r="D1443" s="4" t="s">
        <v>1356</v>
      </c>
      <c r="E1443" s="5">
        <v>42464</v>
      </c>
      <c r="F1443" t="s">
        <v>873</v>
      </c>
      <c r="G1443" t="s">
        <v>874</v>
      </c>
      <c r="H1443" t="s">
        <v>875</v>
      </c>
      <c r="I1443" s="1"/>
      <c r="J1443">
        <v>25</v>
      </c>
      <c r="K1443" t="s">
        <v>192</v>
      </c>
      <c r="L1443" t="s">
        <v>193</v>
      </c>
      <c r="M1443">
        <v>990001</v>
      </c>
      <c r="N1443" t="s">
        <v>51</v>
      </c>
      <c r="O1443">
        <v>0.3</v>
      </c>
      <c r="Q1443">
        <v>0.3</v>
      </c>
      <c r="S1443" t="s">
        <v>1356</v>
      </c>
      <c r="AE1443">
        <v>12</v>
      </c>
      <c r="AF1443">
        <v>7.6</v>
      </c>
      <c r="AG1443">
        <v>5</v>
      </c>
      <c r="AH1443" t="s">
        <v>53</v>
      </c>
      <c r="AI1443" t="s">
        <v>54</v>
      </c>
      <c r="AJ1443">
        <v>2</v>
      </c>
      <c r="AK1443">
        <v>1</v>
      </c>
      <c r="AL1443">
        <v>1</v>
      </c>
      <c r="AM1443" t="s">
        <v>55</v>
      </c>
      <c r="AN1443" t="s">
        <v>56</v>
      </c>
      <c r="AP1443">
        <v>1</v>
      </c>
      <c r="AQ1443" t="s">
        <v>57</v>
      </c>
      <c r="AR1443">
        <v>0</v>
      </c>
      <c r="AW1443" t="s">
        <v>58</v>
      </c>
      <c r="AX1443">
        <v>0</v>
      </c>
      <c r="AY1443">
        <v>2</v>
      </c>
      <c r="AZ1443">
        <v>0.3</v>
      </c>
      <c r="BA1443">
        <v>0.3</v>
      </c>
      <c r="BB1443" t="s">
        <v>59</v>
      </c>
    </row>
    <row r="1444" spans="1:54" x14ac:dyDescent="0.2">
      <c r="A1444" s="4" t="str">
        <f>VLOOKUP(F1444,'Matching-Tabelle'!$A$57:$B$61,2,FALSE)</f>
        <v>claudio.goetz@tkb.ch</v>
      </c>
      <c r="B1444" s="4" t="str">
        <f>VLOOKUP(J1444,'Matching-Tabelle'!$A$1:$B$52,2,FALSE)</f>
        <v>WPI CTB</v>
      </c>
      <c r="C1444" s="4">
        <v>0.3</v>
      </c>
      <c r="D1444" s="4" t="s">
        <v>1357</v>
      </c>
      <c r="E1444" s="5">
        <v>42465</v>
      </c>
      <c r="F1444" t="s">
        <v>873</v>
      </c>
      <c r="G1444" t="s">
        <v>874</v>
      </c>
      <c r="H1444" t="s">
        <v>875</v>
      </c>
      <c r="I1444" s="1"/>
      <c r="J1444">
        <v>925</v>
      </c>
      <c r="K1444" t="s">
        <v>49</v>
      </c>
      <c r="L1444" t="s">
        <v>50</v>
      </c>
      <c r="M1444">
        <v>990001</v>
      </c>
      <c r="N1444" t="s">
        <v>51</v>
      </c>
      <c r="O1444">
        <v>0.3</v>
      </c>
      <c r="Q1444">
        <v>0.3</v>
      </c>
      <c r="S1444" t="s">
        <v>1357</v>
      </c>
      <c r="AE1444">
        <v>12</v>
      </c>
      <c r="AF1444">
        <v>7.6</v>
      </c>
      <c r="AG1444">
        <v>5</v>
      </c>
      <c r="AH1444" t="s">
        <v>53</v>
      </c>
      <c r="AI1444" t="s">
        <v>54</v>
      </c>
      <c r="AJ1444">
        <v>2</v>
      </c>
      <c r="AK1444">
        <v>1</v>
      </c>
      <c r="AL1444">
        <v>1</v>
      </c>
      <c r="AM1444" t="s">
        <v>55</v>
      </c>
      <c r="AN1444" t="s">
        <v>56</v>
      </c>
      <c r="AP1444">
        <v>1</v>
      </c>
      <c r="AQ1444" t="s">
        <v>57</v>
      </c>
      <c r="AR1444">
        <v>0</v>
      </c>
      <c r="AW1444" t="s">
        <v>58</v>
      </c>
      <c r="AX1444">
        <v>0</v>
      </c>
      <c r="AY1444">
        <v>2</v>
      </c>
      <c r="AZ1444">
        <v>0.3</v>
      </c>
      <c r="BA1444">
        <v>0.3</v>
      </c>
      <c r="BB1444" t="s">
        <v>59</v>
      </c>
    </row>
    <row r="1445" spans="1:54" x14ac:dyDescent="0.2">
      <c r="A1445" s="4" t="str">
        <f>VLOOKUP(F1445,'Matching-Tabelle'!$A$57:$B$61,2,FALSE)</f>
        <v>claudio.goetz@tkb.ch</v>
      </c>
      <c r="B1445" s="4" t="str">
        <f>VLOOKUP(J1445,'Matching-Tabelle'!$A$1:$B$52,2,FALSE)</f>
        <v>Proj. Optima</v>
      </c>
      <c r="C1445" s="4">
        <v>2.5</v>
      </c>
      <c r="D1445" s="4" t="s">
        <v>1358</v>
      </c>
      <c r="E1445" s="5">
        <v>42465</v>
      </c>
      <c r="F1445" t="s">
        <v>873</v>
      </c>
      <c r="G1445" t="s">
        <v>874</v>
      </c>
      <c r="H1445" t="s">
        <v>875</v>
      </c>
      <c r="I1445" s="1"/>
      <c r="J1445">
        <v>211</v>
      </c>
      <c r="K1445" t="s">
        <v>79</v>
      </c>
      <c r="L1445" t="s">
        <v>80</v>
      </c>
      <c r="M1445">
        <v>990001</v>
      </c>
      <c r="N1445" t="s">
        <v>51</v>
      </c>
      <c r="O1445">
        <v>2.5</v>
      </c>
      <c r="Q1445">
        <v>2.5</v>
      </c>
      <c r="S1445" t="s">
        <v>1358</v>
      </c>
      <c r="AE1445">
        <v>12</v>
      </c>
      <c r="AF1445">
        <v>7.6</v>
      </c>
      <c r="AG1445">
        <v>5</v>
      </c>
      <c r="AH1445" t="s">
        <v>53</v>
      </c>
      <c r="AI1445" t="s">
        <v>54</v>
      </c>
      <c r="AJ1445">
        <v>2</v>
      </c>
      <c r="AK1445">
        <v>1</v>
      </c>
      <c r="AL1445">
        <v>1</v>
      </c>
      <c r="AM1445" t="s">
        <v>55</v>
      </c>
      <c r="AN1445" t="s">
        <v>56</v>
      </c>
      <c r="AP1445">
        <v>1</v>
      </c>
      <c r="AQ1445" t="s">
        <v>57</v>
      </c>
      <c r="AR1445">
        <v>0</v>
      </c>
      <c r="AW1445" t="s">
        <v>58</v>
      </c>
      <c r="AX1445">
        <v>0</v>
      </c>
      <c r="AY1445">
        <v>2</v>
      </c>
      <c r="AZ1445">
        <v>2.5</v>
      </c>
      <c r="BA1445">
        <v>2.5</v>
      </c>
      <c r="BB1445" t="s">
        <v>59</v>
      </c>
    </row>
    <row r="1446" spans="1:54" x14ac:dyDescent="0.2">
      <c r="A1446" s="4" t="str">
        <f>VLOOKUP(F1446,'Matching-Tabelle'!$A$57:$B$61,2,FALSE)</f>
        <v>claudio.goetz@tkb.ch</v>
      </c>
      <c r="B1446" s="4" t="str">
        <f>VLOOKUP(J1446,'Matching-Tabelle'!$A$1:$B$52,2,FALSE)</f>
        <v>Proj Geschäftsmodell</v>
      </c>
      <c r="C1446" s="4">
        <v>1.2</v>
      </c>
      <c r="D1446" s="4" t="s">
        <v>1359</v>
      </c>
      <c r="E1446" s="5">
        <v>42465</v>
      </c>
      <c r="F1446" t="s">
        <v>873</v>
      </c>
      <c r="G1446" t="s">
        <v>874</v>
      </c>
      <c r="H1446" t="s">
        <v>875</v>
      </c>
      <c r="I1446" s="1"/>
      <c r="J1446">
        <v>2500240</v>
      </c>
      <c r="K1446" t="s">
        <v>216</v>
      </c>
      <c r="L1446" t="s">
        <v>217</v>
      </c>
      <c r="M1446">
        <v>990001</v>
      </c>
      <c r="N1446" t="s">
        <v>51</v>
      </c>
      <c r="O1446">
        <v>1.2</v>
      </c>
      <c r="Q1446">
        <v>1.2</v>
      </c>
      <c r="S1446" t="s">
        <v>1359</v>
      </c>
      <c r="AE1446">
        <v>12</v>
      </c>
      <c r="AF1446">
        <v>7.6</v>
      </c>
      <c r="AG1446">
        <v>5</v>
      </c>
      <c r="AH1446" t="s">
        <v>53</v>
      </c>
      <c r="AI1446" t="s">
        <v>54</v>
      </c>
      <c r="AJ1446">
        <v>2</v>
      </c>
      <c r="AK1446">
        <v>1</v>
      </c>
      <c r="AL1446">
        <v>1</v>
      </c>
      <c r="AM1446" t="s">
        <v>55</v>
      </c>
      <c r="AN1446" t="s">
        <v>56</v>
      </c>
      <c r="AP1446">
        <v>1</v>
      </c>
      <c r="AQ1446" t="s">
        <v>57</v>
      </c>
      <c r="AR1446">
        <v>0</v>
      </c>
      <c r="AW1446" t="s">
        <v>58</v>
      </c>
      <c r="AX1446">
        <v>0</v>
      </c>
      <c r="AY1446">
        <v>2</v>
      </c>
      <c r="AZ1446">
        <v>1.2</v>
      </c>
      <c r="BA1446">
        <v>1.2</v>
      </c>
      <c r="BB1446" t="s">
        <v>59</v>
      </c>
    </row>
    <row r="1447" spans="1:54" x14ac:dyDescent="0.2">
      <c r="A1447" s="4" t="str">
        <f>VLOOKUP(F1447,'Matching-Tabelle'!$A$57:$B$61,2,FALSE)</f>
        <v>claudio.goetz@tkb.ch</v>
      </c>
      <c r="B1447" s="4" t="str">
        <f>VLOOKUP(J1447,'Matching-Tabelle'!$A$1:$B$52,2,FALSE)</f>
        <v>WPI CTB</v>
      </c>
      <c r="C1447" s="4">
        <v>0.5</v>
      </c>
      <c r="D1447" s="4" t="s">
        <v>1360</v>
      </c>
      <c r="E1447" s="5">
        <v>42465</v>
      </c>
      <c r="F1447" t="s">
        <v>873</v>
      </c>
      <c r="G1447" t="s">
        <v>874</v>
      </c>
      <c r="H1447" t="s">
        <v>875</v>
      </c>
      <c r="I1447" s="1"/>
      <c r="J1447">
        <v>927</v>
      </c>
      <c r="K1447" t="s">
        <v>99</v>
      </c>
      <c r="L1447" t="s">
        <v>100</v>
      </c>
      <c r="M1447">
        <v>990001</v>
      </c>
      <c r="N1447" t="s">
        <v>51</v>
      </c>
      <c r="O1447">
        <v>0.5</v>
      </c>
      <c r="Q1447">
        <v>0.5</v>
      </c>
      <c r="S1447" t="s">
        <v>1360</v>
      </c>
      <c r="AE1447">
        <v>12</v>
      </c>
      <c r="AF1447">
        <v>7.6</v>
      </c>
      <c r="AG1447">
        <v>5</v>
      </c>
      <c r="AH1447" t="s">
        <v>53</v>
      </c>
      <c r="AI1447" t="s">
        <v>54</v>
      </c>
      <c r="AJ1447">
        <v>2</v>
      </c>
      <c r="AK1447">
        <v>1</v>
      </c>
      <c r="AL1447">
        <v>1</v>
      </c>
      <c r="AM1447" t="s">
        <v>55</v>
      </c>
      <c r="AN1447" t="s">
        <v>56</v>
      </c>
      <c r="AP1447">
        <v>1</v>
      </c>
      <c r="AQ1447" t="s">
        <v>57</v>
      </c>
      <c r="AR1447">
        <v>0</v>
      </c>
      <c r="AW1447" t="s">
        <v>58</v>
      </c>
      <c r="AX1447">
        <v>0</v>
      </c>
      <c r="AY1447">
        <v>2</v>
      </c>
      <c r="AZ1447">
        <v>0.5</v>
      </c>
      <c r="BA1447">
        <v>0.5</v>
      </c>
      <c r="BB1447" t="s">
        <v>59</v>
      </c>
    </row>
    <row r="1448" spans="1:54" x14ac:dyDescent="0.2">
      <c r="A1448" s="4" t="str">
        <f>VLOOKUP(F1448,'Matching-Tabelle'!$A$57:$B$61,2,FALSE)</f>
        <v>claudio.goetz@tkb.ch</v>
      </c>
      <c r="B1448" s="4" t="str">
        <f>VLOOKUP(J1448,'Matching-Tabelle'!$A$1:$B$52,2,FALSE)</f>
        <v>WPI CTB</v>
      </c>
      <c r="C1448" s="4">
        <v>1.3</v>
      </c>
      <c r="D1448" s="4" t="s">
        <v>1361</v>
      </c>
      <c r="E1448" s="5">
        <v>42465</v>
      </c>
      <c r="F1448" t="s">
        <v>873</v>
      </c>
      <c r="G1448" t="s">
        <v>874</v>
      </c>
      <c r="H1448" t="s">
        <v>875</v>
      </c>
      <c r="I1448" s="1"/>
      <c r="J1448">
        <v>922</v>
      </c>
      <c r="K1448" t="s">
        <v>134</v>
      </c>
      <c r="L1448" t="s">
        <v>135</v>
      </c>
      <c r="M1448">
        <v>990001</v>
      </c>
      <c r="N1448" t="s">
        <v>51</v>
      </c>
      <c r="O1448">
        <v>1.3</v>
      </c>
      <c r="Q1448">
        <v>1.3</v>
      </c>
      <c r="S1448" t="s">
        <v>1361</v>
      </c>
      <c r="AE1448">
        <v>12</v>
      </c>
      <c r="AF1448">
        <v>7.6</v>
      </c>
      <c r="AG1448">
        <v>5</v>
      </c>
      <c r="AH1448" t="s">
        <v>53</v>
      </c>
      <c r="AI1448" t="s">
        <v>54</v>
      </c>
      <c r="AJ1448">
        <v>2</v>
      </c>
      <c r="AK1448">
        <v>1</v>
      </c>
      <c r="AL1448">
        <v>1</v>
      </c>
      <c r="AM1448" t="s">
        <v>55</v>
      </c>
      <c r="AN1448" t="s">
        <v>56</v>
      </c>
      <c r="AP1448">
        <v>1</v>
      </c>
      <c r="AQ1448" t="s">
        <v>57</v>
      </c>
      <c r="AR1448">
        <v>0</v>
      </c>
      <c r="AW1448" t="s">
        <v>58</v>
      </c>
      <c r="AX1448">
        <v>0</v>
      </c>
      <c r="AY1448">
        <v>2</v>
      </c>
      <c r="AZ1448">
        <v>1.3</v>
      </c>
      <c r="BA1448">
        <v>1.3</v>
      </c>
      <c r="BB1448" t="s">
        <v>59</v>
      </c>
    </row>
    <row r="1449" spans="1:54" x14ac:dyDescent="0.2">
      <c r="A1449" s="4" t="str">
        <f>VLOOKUP(F1449,'Matching-Tabelle'!$A$57:$B$61,2,FALSE)</f>
        <v>claudio.goetz@tkb.ch</v>
      </c>
      <c r="B1449" s="4" t="str">
        <f>VLOOKUP(J1449,'Matching-Tabelle'!$A$1:$B$52,2,FALSE)</f>
        <v>WPI CTB</v>
      </c>
      <c r="C1449" s="4">
        <v>0.7</v>
      </c>
      <c r="D1449" s="4" t="s">
        <v>1362</v>
      </c>
      <c r="E1449" s="5">
        <v>42465</v>
      </c>
      <c r="F1449" t="s">
        <v>873</v>
      </c>
      <c r="G1449" t="s">
        <v>874</v>
      </c>
      <c r="H1449" t="s">
        <v>875</v>
      </c>
      <c r="I1449" s="1"/>
      <c r="J1449">
        <v>927</v>
      </c>
      <c r="K1449" t="s">
        <v>99</v>
      </c>
      <c r="L1449" t="s">
        <v>100</v>
      </c>
      <c r="M1449">
        <v>990001</v>
      </c>
      <c r="N1449" t="s">
        <v>51</v>
      </c>
      <c r="O1449">
        <v>0.7</v>
      </c>
      <c r="Q1449">
        <v>0.7</v>
      </c>
      <c r="S1449" t="s">
        <v>1362</v>
      </c>
      <c r="AE1449">
        <v>12</v>
      </c>
      <c r="AF1449">
        <v>7.6</v>
      </c>
      <c r="AG1449">
        <v>5</v>
      </c>
      <c r="AH1449" t="s">
        <v>53</v>
      </c>
      <c r="AI1449" t="s">
        <v>54</v>
      </c>
      <c r="AJ1449">
        <v>2</v>
      </c>
      <c r="AK1449">
        <v>1</v>
      </c>
      <c r="AL1449">
        <v>1</v>
      </c>
      <c r="AM1449" t="s">
        <v>55</v>
      </c>
      <c r="AN1449" t="s">
        <v>56</v>
      </c>
      <c r="AP1449">
        <v>1</v>
      </c>
      <c r="AQ1449" t="s">
        <v>57</v>
      </c>
      <c r="AR1449">
        <v>0</v>
      </c>
      <c r="AW1449" t="s">
        <v>58</v>
      </c>
      <c r="AX1449">
        <v>0</v>
      </c>
      <c r="AY1449">
        <v>2</v>
      </c>
      <c r="AZ1449">
        <v>0.7</v>
      </c>
      <c r="BA1449">
        <v>0.7</v>
      </c>
      <c r="BB1449" t="s">
        <v>59</v>
      </c>
    </row>
    <row r="1450" spans="1:54" x14ac:dyDescent="0.2">
      <c r="A1450" s="4" t="str">
        <f>VLOOKUP(F1450,'Matching-Tabelle'!$A$57:$B$61,2,FALSE)</f>
        <v>claudio.goetz@tkb.ch</v>
      </c>
      <c r="B1450" s="4" t="str">
        <f>VLOOKUP(J1450,'Matching-Tabelle'!$A$1:$B$52,2,FALSE)</f>
        <v>WPI CTB</v>
      </c>
      <c r="C1450" s="4">
        <v>0.3</v>
      </c>
      <c r="D1450" s="4" t="s">
        <v>1363</v>
      </c>
      <c r="E1450" s="5">
        <v>42465</v>
      </c>
      <c r="F1450" t="s">
        <v>873</v>
      </c>
      <c r="G1450" t="s">
        <v>874</v>
      </c>
      <c r="H1450" t="s">
        <v>875</v>
      </c>
      <c r="I1450" s="1"/>
      <c r="J1450">
        <v>925</v>
      </c>
      <c r="K1450" t="s">
        <v>49</v>
      </c>
      <c r="L1450" t="s">
        <v>50</v>
      </c>
      <c r="M1450">
        <v>990001</v>
      </c>
      <c r="N1450" t="s">
        <v>51</v>
      </c>
      <c r="O1450">
        <v>0.3</v>
      </c>
      <c r="Q1450">
        <v>0.3</v>
      </c>
      <c r="S1450" t="s">
        <v>1363</v>
      </c>
      <c r="AE1450">
        <v>12</v>
      </c>
      <c r="AF1450">
        <v>7.6</v>
      </c>
      <c r="AG1450">
        <v>5</v>
      </c>
      <c r="AH1450" t="s">
        <v>53</v>
      </c>
      <c r="AI1450" t="s">
        <v>54</v>
      </c>
      <c r="AJ1450">
        <v>2</v>
      </c>
      <c r="AK1450">
        <v>1</v>
      </c>
      <c r="AL1450">
        <v>1</v>
      </c>
      <c r="AM1450" t="s">
        <v>55</v>
      </c>
      <c r="AN1450" t="s">
        <v>56</v>
      </c>
      <c r="AP1450">
        <v>1</v>
      </c>
      <c r="AQ1450" t="s">
        <v>57</v>
      </c>
      <c r="AR1450">
        <v>0</v>
      </c>
      <c r="AW1450" t="s">
        <v>58</v>
      </c>
      <c r="AX1450">
        <v>0</v>
      </c>
      <c r="AY1450">
        <v>2</v>
      </c>
      <c r="AZ1450">
        <v>0.3</v>
      </c>
      <c r="BA1450">
        <v>0.3</v>
      </c>
      <c r="BB1450" t="s">
        <v>59</v>
      </c>
    </row>
    <row r="1451" spans="1:54" x14ac:dyDescent="0.2">
      <c r="A1451" s="4" t="str">
        <f>VLOOKUP(F1451,'Matching-Tabelle'!$A$57:$B$61,2,FALSE)</f>
        <v>claudio.goetz@tkb.ch</v>
      </c>
      <c r="B1451" s="4" t="str">
        <f>VLOOKUP(J1451,'Matching-Tabelle'!$A$1:$B$52,2,FALSE)</f>
        <v>WPI CTB</v>
      </c>
      <c r="C1451" s="4">
        <v>0.7</v>
      </c>
      <c r="D1451" s="4" t="s">
        <v>1364</v>
      </c>
      <c r="E1451" s="5">
        <v>42465</v>
      </c>
      <c r="F1451" t="s">
        <v>873</v>
      </c>
      <c r="G1451" t="s">
        <v>874</v>
      </c>
      <c r="H1451" t="s">
        <v>875</v>
      </c>
      <c r="I1451" s="1"/>
      <c r="J1451">
        <v>927</v>
      </c>
      <c r="K1451" t="s">
        <v>99</v>
      </c>
      <c r="L1451" t="s">
        <v>100</v>
      </c>
      <c r="M1451">
        <v>990001</v>
      </c>
      <c r="N1451" t="s">
        <v>51</v>
      </c>
      <c r="O1451">
        <v>0.7</v>
      </c>
      <c r="Q1451">
        <v>0.7</v>
      </c>
      <c r="S1451" t="s">
        <v>1364</v>
      </c>
      <c r="AE1451">
        <v>12</v>
      </c>
      <c r="AF1451">
        <v>7.6</v>
      </c>
      <c r="AG1451">
        <v>5</v>
      </c>
      <c r="AH1451" t="s">
        <v>53</v>
      </c>
      <c r="AI1451" t="s">
        <v>54</v>
      </c>
      <c r="AJ1451">
        <v>2</v>
      </c>
      <c r="AK1451">
        <v>1</v>
      </c>
      <c r="AL1451">
        <v>1</v>
      </c>
      <c r="AM1451" t="s">
        <v>55</v>
      </c>
      <c r="AN1451" t="s">
        <v>56</v>
      </c>
      <c r="AP1451">
        <v>1</v>
      </c>
      <c r="AQ1451" t="s">
        <v>57</v>
      </c>
      <c r="AR1451">
        <v>0</v>
      </c>
      <c r="AW1451" t="s">
        <v>58</v>
      </c>
      <c r="AX1451">
        <v>0</v>
      </c>
      <c r="AY1451">
        <v>2</v>
      </c>
      <c r="AZ1451">
        <v>0.7</v>
      </c>
      <c r="BA1451">
        <v>0.7</v>
      </c>
      <c r="BB1451" t="s">
        <v>59</v>
      </c>
    </row>
    <row r="1452" spans="1:54" x14ac:dyDescent="0.2">
      <c r="A1452" s="4" t="str">
        <f>VLOOKUP(F1452,'Matching-Tabelle'!$A$57:$B$61,2,FALSE)</f>
        <v>claudio.goetz@tkb.ch</v>
      </c>
      <c r="B1452" s="4" t="str">
        <f>VLOOKUP(J1452,'Matching-Tabelle'!$A$1:$B$52,2,FALSE)</f>
        <v>WPI CTB</v>
      </c>
      <c r="C1452" s="4">
        <v>1</v>
      </c>
      <c r="D1452" s="4" t="s">
        <v>1365</v>
      </c>
      <c r="E1452" s="5">
        <v>42465</v>
      </c>
      <c r="F1452" t="s">
        <v>873</v>
      </c>
      <c r="G1452" t="s">
        <v>874</v>
      </c>
      <c r="H1452" t="s">
        <v>875</v>
      </c>
      <c r="I1452" s="1"/>
      <c r="J1452">
        <v>922</v>
      </c>
      <c r="K1452" t="s">
        <v>134</v>
      </c>
      <c r="L1452" t="s">
        <v>135</v>
      </c>
      <c r="M1452">
        <v>990001</v>
      </c>
      <c r="N1452" t="s">
        <v>51</v>
      </c>
      <c r="O1452">
        <v>1</v>
      </c>
      <c r="Q1452">
        <v>1</v>
      </c>
      <c r="S1452" t="s">
        <v>1365</v>
      </c>
      <c r="AE1452">
        <v>12</v>
      </c>
      <c r="AF1452">
        <v>7.6</v>
      </c>
      <c r="AG1452">
        <v>5</v>
      </c>
      <c r="AH1452" t="s">
        <v>53</v>
      </c>
      <c r="AI1452" t="s">
        <v>54</v>
      </c>
      <c r="AJ1452">
        <v>2</v>
      </c>
      <c r="AK1452">
        <v>1</v>
      </c>
      <c r="AL1452">
        <v>1</v>
      </c>
      <c r="AM1452" t="s">
        <v>55</v>
      </c>
      <c r="AN1452" t="s">
        <v>56</v>
      </c>
      <c r="AP1452">
        <v>1</v>
      </c>
      <c r="AQ1452" t="s">
        <v>57</v>
      </c>
      <c r="AR1452">
        <v>0</v>
      </c>
      <c r="AW1452" t="s">
        <v>58</v>
      </c>
      <c r="AX1452">
        <v>0</v>
      </c>
      <c r="AY1452">
        <v>2</v>
      </c>
      <c r="AZ1452">
        <v>1</v>
      </c>
      <c r="BA1452">
        <v>1</v>
      </c>
      <c r="BB1452" t="s">
        <v>59</v>
      </c>
    </row>
    <row r="1453" spans="1:54" x14ac:dyDescent="0.2">
      <c r="A1453" s="4" t="str">
        <f>VLOOKUP(F1453,'Matching-Tabelle'!$A$57:$B$61,2,FALSE)</f>
        <v>claudio.goetz@tkb.ch</v>
      </c>
      <c r="B1453" s="4" t="str">
        <f>VLOOKUP(J1453,'Matching-Tabelle'!$A$1:$B$52,2,FALSE)</f>
        <v>WPI RTB</v>
      </c>
      <c r="C1453" s="4">
        <v>0.5</v>
      </c>
      <c r="D1453" s="4" t="s">
        <v>1366</v>
      </c>
      <c r="E1453" s="5">
        <v>42465</v>
      </c>
      <c r="F1453" t="s">
        <v>873</v>
      </c>
      <c r="G1453" t="s">
        <v>874</v>
      </c>
      <c r="H1453" t="s">
        <v>875</v>
      </c>
      <c r="I1453" s="1"/>
      <c r="J1453">
        <v>22</v>
      </c>
      <c r="K1453" t="s">
        <v>88</v>
      </c>
      <c r="L1453" t="s">
        <v>89</v>
      </c>
      <c r="M1453">
        <v>990001</v>
      </c>
      <c r="N1453" t="s">
        <v>51</v>
      </c>
      <c r="O1453">
        <v>0.5</v>
      </c>
      <c r="Q1453">
        <v>0.5</v>
      </c>
      <c r="S1453" t="s">
        <v>1366</v>
      </c>
      <c r="AE1453">
        <v>12</v>
      </c>
      <c r="AF1453">
        <v>7.6</v>
      </c>
      <c r="AG1453">
        <v>5</v>
      </c>
      <c r="AH1453" t="s">
        <v>53</v>
      </c>
      <c r="AI1453" t="s">
        <v>54</v>
      </c>
      <c r="AJ1453">
        <v>2</v>
      </c>
      <c r="AK1453">
        <v>1</v>
      </c>
      <c r="AL1453">
        <v>1</v>
      </c>
      <c r="AM1453" t="s">
        <v>55</v>
      </c>
      <c r="AN1453" t="s">
        <v>56</v>
      </c>
      <c r="AP1453">
        <v>1</v>
      </c>
      <c r="AQ1453" t="s">
        <v>57</v>
      </c>
      <c r="AR1453">
        <v>0</v>
      </c>
      <c r="AW1453" t="s">
        <v>58</v>
      </c>
      <c r="AX1453">
        <v>0</v>
      </c>
      <c r="AY1453">
        <v>2</v>
      </c>
      <c r="AZ1453">
        <v>0.5</v>
      </c>
      <c r="BA1453">
        <v>0.5</v>
      </c>
      <c r="BB1453" t="s">
        <v>59</v>
      </c>
    </row>
    <row r="1454" spans="1:54" x14ac:dyDescent="0.2">
      <c r="A1454" s="4" t="str">
        <f>VLOOKUP(F1454,'Matching-Tabelle'!$A$57:$B$61,2,FALSE)</f>
        <v>claudio.goetz@tkb.ch</v>
      </c>
      <c r="B1454" s="4" t="str">
        <f>VLOOKUP(J1454,'Matching-Tabelle'!$A$1:$B$52,2,FALSE)</f>
        <v>WPI CTB</v>
      </c>
      <c r="C1454" s="4">
        <v>0.5</v>
      </c>
      <c r="D1454" s="4" t="s">
        <v>1367</v>
      </c>
      <c r="E1454" s="5">
        <v>42466</v>
      </c>
      <c r="F1454" t="s">
        <v>873</v>
      </c>
      <c r="G1454" t="s">
        <v>874</v>
      </c>
      <c r="H1454" t="s">
        <v>875</v>
      </c>
      <c r="I1454" s="1"/>
      <c r="J1454">
        <v>921</v>
      </c>
      <c r="K1454" t="s">
        <v>224</v>
      </c>
      <c r="L1454" t="s">
        <v>225</v>
      </c>
      <c r="M1454">
        <v>990001</v>
      </c>
      <c r="N1454" t="s">
        <v>51</v>
      </c>
      <c r="O1454">
        <v>0.5</v>
      </c>
      <c r="Q1454">
        <v>0.5</v>
      </c>
      <c r="S1454" t="s">
        <v>1367</v>
      </c>
      <c r="AE1454">
        <v>12</v>
      </c>
      <c r="AF1454">
        <v>7.6</v>
      </c>
      <c r="AG1454">
        <v>5</v>
      </c>
      <c r="AH1454" t="s">
        <v>53</v>
      </c>
      <c r="AI1454" t="s">
        <v>54</v>
      </c>
      <c r="AJ1454">
        <v>2</v>
      </c>
      <c r="AK1454">
        <v>1</v>
      </c>
      <c r="AL1454">
        <v>1</v>
      </c>
      <c r="AM1454" t="s">
        <v>55</v>
      </c>
      <c r="AN1454" t="s">
        <v>56</v>
      </c>
      <c r="AP1454">
        <v>1</v>
      </c>
      <c r="AQ1454" t="s">
        <v>57</v>
      </c>
      <c r="AR1454">
        <v>0</v>
      </c>
      <c r="AW1454" t="s">
        <v>58</v>
      </c>
      <c r="AX1454">
        <v>0</v>
      </c>
      <c r="AY1454">
        <v>2</v>
      </c>
      <c r="AZ1454">
        <v>0.5</v>
      </c>
      <c r="BA1454">
        <v>0.5</v>
      </c>
      <c r="BB1454" t="s">
        <v>59</v>
      </c>
    </row>
    <row r="1455" spans="1:54" x14ac:dyDescent="0.2">
      <c r="A1455" s="4" t="str">
        <f>VLOOKUP(F1455,'Matching-Tabelle'!$A$57:$B$61,2,FALSE)</f>
        <v>claudio.goetz@tkb.ch</v>
      </c>
      <c r="B1455" s="4" t="str">
        <f>VLOOKUP(J1455,'Matching-Tabelle'!$A$1:$B$52,2,FALSE)</f>
        <v>WPI CTB</v>
      </c>
      <c r="C1455" s="4">
        <v>0.5</v>
      </c>
      <c r="D1455" s="4" t="s">
        <v>1368</v>
      </c>
      <c r="E1455" s="5">
        <v>42466</v>
      </c>
      <c r="F1455" t="s">
        <v>873</v>
      </c>
      <c r="G1455" t="s">
        <v>874</v>
      </c>
      <c r="H1455" t="s">
        <v>875</v>
      </c>
      <c r="I1455" s="1"/>
      <c r="J1455">
        <v>919</v>
      </c>
      <c r="K1455" t="s">
        <v>66</v>
      </c>
      <c r="L1455" t="s">
        <v>67</v>
      </c>
      <c r="M1455">
        <v>990001</v>
      </c>
      <c r="N1455" t="s">
        <v>51</v>
      </c>
      <c r="O1455">
        <v>0.5</v>
      </c>
      <c r="Q1455">
        <v>0.5</v>
      </c>
      <c r="S1455" t="s">
        <v>1368</v>
      </c>
      <c r="AE1455">
        <v>12</v>
      </c>
      <c r="AF1455">
        <v>7.6</v>
      </c>
      <c r="AG1455">
        <v>5</v>
      </c>
      <c r="AH1455" t="s">
        <v>53</v>
      </c>
      <c r="AI1455" t="s">
        <v>54</v>
      </c>
      <c r="AJ1455">
        <v>2</v>
      </c>
      <c r="AK1455">
        <v>1</v>
      </c>
      <c r="AL1455">
        <v>1</v>
      </c>
      <c r="AM1455" t="s">
        <v>55</v>
      </c>
      <c r="AN1455" t="s">
        <v>56</v>
      </c>
      <c r="AP1455">
        <v>1</v>
      </c>
      <c r="AQ1455" t="s">
        <v>57</v>
      </c>
      <c r="AR1455">
        <v>0</v>
      </c>
      <c r="AW1455" t="s">
        <v>58</v>
      </c>
      <c r="AX1455">
        <v>0</v>
      </c>
      <c r="AY1455">
        <v>2</v>
      </c>
      <c r="AZ1455">
        <v>0.5</v>
      </c>
      <c r="BA1455">
        <v>0.5</v>
      </c>
      <c r="BB1455" t="s">
        <v>59</v>
      </c>
    </row>
    <row r="1456" spans="1:54" x14ac:dyDescent="0.2">
      <c r="A1456" s="4" t="str">
        <f>VLOOKUP(F1456,'Matching-Tabelle'!$A$57:$B$61,2,FALSE)</f>
        <v>claudio.goetz@tkb.ch</v>
      </c>
      <c r="B1456" s="4" t="str">
        <f>VLOOKUP(J1456,'Matching-Tabelle'!$A$1:$B$52,2,FALSE)</f>
        <v>WPI CTB</v>
      </c>
      <c r="C1456" s="4">
        <v>0.3</v>
      </c>
      <c r="D1456" s="4" t="s">
        <v>1369</v>
      </c>
      <c r="E1456" s="5">
        <v>42466</v>
      </c>
      <c r="F1456" t="s">
        <v>873</v>
      </c>
      <c r="G1456" t="s">
        <v>874</v>
      </c>
      <c r="H1456" t="s">
        <v>875</v>
      </c>
      <c r="I1456" s="1"/>
      <c r="J1456">
        <v>932</v>
      </c>
      <c r="K1456" t="s">
        <v>124</v>
      </c>
      <c r="L1456" t="s">
        <v>125</v>
      </c>
      <c r="M1456">
        <v>990001</v>
      </c>
      <c r="N1456" t="s">
        <v>51</v>
      </c>
      <c r="O1456">
        <v>0.3</v>
      </c>
      <c r="Q1456">
        <v>0.3</v>
      </c>
      <c r="S1456" t="s">
        <v>1369</v>
      </c>
      <c r="AE1456">
        <v>12</v>
      </c>
      <c r="AF1456">
        <v>7.6</v>
      </c>
      <c r="AG1456">
        <v>5</v>
      </c>
      <c r="AH1456" t="s">
        <v>53</v>
      </c>
      <c r="AI1456" t="s">
        <v>54</v>
      </c>
      <c r="AJ1456">
        <v>2</v>
      </c>
      <c r="AK1456">
        <v>1</v>
      </c>
      <c r="AL1456">
        <v>1</v>
      </c>
      <c r="AM1456" t="s">
        <v>55</v>
      </c>
      <c r="AN1456" t="s">
        <v>56</v>
      </c>
      <c r="AP1456">
        <v>1</v>
      </c>
      <c r="AQ1456" t="s">
        <v>57</v>
      </c>
      <c r="AR1456">
        <v>0</v>
      </c>
      <c r="AW1456" t="s">
        <v>58</v>
      </c>
      <c r="AX1456">
        <v>0</v>
      </c>
      <c r="AY1456">
        <v>2</v>
      </c>
      <c r="AZ1456">
        <v>0.3</v>
      </c>
      <c r="BA1456">
        <v>0.3</v>
      </c>
      <c r="BB1456" t="s">
        <v>59</v>
      </c>
    </row>
    <row r="1457" spans="1:54" x14ac:dyDescent="0.2">
      <c r="A1457" s="4" t="str">
        <f>VLOOKUP(F1457,'Matching-Tabelle'!$A$57:$B$61,2,FALSE)</f>
        <v>claudio.goetz@tkb.ch</v>
      </c>
      <c r="B1457" s="4" t="str">
        <f>VLOOKUP(J1457,'Matching-Tabelle'!$A$1:$B$52,2,FALSE)</f>
        <v>WPI CTB</v>
      </c>
      <c r="C1457" s="4">
        <v>0.3</v>
      </c>
      <c r="D1457" s="4" t="s">
        <v>1370</v>
      </c>
      <c r="E1457" s="5">
        <v>42466</v>
      </c>
      <c r="F1457" t="s">
        <v>873</v>
      </c>
      <c r="G1457" t="s">
        <v>874</v>
      </c>
      <c r="H1457" t="s">
        <v>875</v>
      </c>
      <c r="I1457" s="1"/>
      <c r="J1457">
        <v>936</v>
      </c>
      <c r="K1457" t="s">
        <v>885</v>
      </c>
      <c r="L1457" t="s">
        <v>886</v>
      </c>
      <c r="M1457">
        <v>990001</v>
      </c>
      <c r="N1457" t="s">
        <v>51</v>
      </c>
      <c r="O1457">
        <v>0.3</v>
      </c>
      <c r="Q1457">
        <v>0.3</v>
      </c>
      <c r="S1457" t="s">
        <v>1370</v>
      </c>
      <c r="AE1457">
        <v>12</v>
      </c>
      <c r="AF1457">
        <v>7.6</v>
      </c>
      <c r="AG1457">
        <v>5</v>
      </c>
      <c r="AH1457" t="s">
        <v>53</v>
      </c>
      <c r="AI1457" t="s">
        <v>54</v>
      </c>
      <c r="AJ1457">
        <v>2</v>
      </c>
      <c r="AK1457">
        <v>1</v>
      </c>
      <c r="AL1457">
        <v>1</v>
      </c>
      <c r="AM1457" t="s">
        <v>55</v>
      </c>
      <c r="AN1457" t="s">
        <v>56</v>
      </c>
      <c r="AP1457">
        <v>1</v>
      </c>
      <c r="AQ1457" t="s">
        <v>57</v>
      </c>
      <c r="AR1457">
        <v>0</v>
      </c>
      <c r="AW1457" t="s">
        <v>58</v>
      </c>
      <c r="AX1457">
        <v>0</v>
      </c>
      <c r="AY1457">
        <v>2</v>
      </c>
      <c r="AZ1457">
        <v>0.3</v>
      </c>
      <c r="BA1457">
        <v>0.3</v>
      </c>
      <c r="BB1457" t="s">
        <v>59</v>
      </c>
    </row>
    <row r="1458" spans="1:54" x14ac:dyDescent="0.2">
      <c r="A1458" s="4" t="str">
        <f>VLOOKUP(F1458,'Matching-Tabelle'!$A$57:$B$61,2,FALSE)</f>
        <v>claudio.goetz@tkb.ch</v>
      </c>
      <c r="B1458" s="4" t="str">
        <f>VLOOKUP(J1458,'Matching-Tabelle'!$A$1:$B$52,2,FALSE)</f>
        <v>Proj. Optima</v>
      </c>
      <c r="C1458" s="4">
        <v>0.9</v>
      </c>
      <c r="D1458" s="4" t="s">
        <v>1371</v>
      </c>
      <c r="E1458" s="5">
        <v>42466</v>
      </c>
      <c r="F1458" t="s">
        <v>873</v>
      </c>
      <c r="G1458" t="s">
        <v>874</v>
      </c>
      <c r="H1458" t="s">
        <v>875</v>
      </c>
      <c r="I1458" s="1"/>
      <c r="J1458">
        <v>211</v>
      </c>
      <c r="K1458" t="s">
        <v>79</v>
      </c>
      <c r="L1458" t="s">
        <v>80</v>
      </c>
      <c r="M1458">
        <v>990001</v>
      </c>
      <c r="N1458" t="s">
        <v>51</v>
      </c>
      <c r="O1458">
        <v>0.9</v>
      </c>
      <c r="Q1458">
        <v>0.9</v>
      </c>
      <c r="S1458" t="s">
        <v>1371</v>
      </c>
      <c r="AE1458">
        <v>12</v>
      </c>
      <c r="AF1458">
        <v>7.6</v>
      </c>
      <c r="AG1458">
        <v>5</v>
      </c>
      <c r="AH1458" t="s">
        <v>53</v>
      </c>
      <c r="AI1458" t="s">
        <v>54</v>
      </c>
      <c r="AJ1458">
        <v>2</v>
      </c>
      <c r="AK1458">
        <v>1</v>
      </c>
      <c r="AL1458">
        <v>1</v>
      </c>
      <c r="AM1458" t="s">
        <v>55</v>
      </c>
      <c r="AN1458" t="s">
        <v>56</v>
      </c>
      <c r="AP1458">
        <v>1</v>
      </c>
      <c r="AQ1458" t="s">
        <v>57</v>
      </c>
      <c r="AR1458">
        <v>0</v>
      </c>
      <c r="AW1458" t="s">
        <v>58</v>
      </c>
      <c r="AX1458">
        <v>0</v>
      </c>
      <c r="AY1458">
        <v>2</v>
      </c>
      <c r="AZ1458">
        <v>0.9</v>
      </c>
      <c r="BA1458">
        <v>0.9</v>
      </c>
      <c r="BB1458" t="s">
        <v>59</v>
      </c>
    </row>
    <row r="1459" spans="1:54" x14ac:dyDescent="0.2">
      <c r="A1459" s="4" t="str">
        <f>VLOOKUP(F1459,'Matching-Tabelle'!$A$57:$B$61,2,FALSE)</f>
        <v>claudio.goetz@tkb.ch</v>
      </c>
      <c r="B1459" s="4" t="str">
        <f>VLOOKUP(J1459,'Matching-Tabelle'!$A$1:$B$52,2,FALSE)</f>
        <v>WPI CTB</v>
      </c>
      <c r="C1459" s="4">
        <v>0.5</v>
      </c>
      <c r="D1459" s="4" t="s">
        <v>1372</v>
      </c>
      <c r="E1459" s="5">
        <v>42466</v>
      </c>
      <c r="F1459" t="s">
        <v>873</v>
      </c>
      <c r="G1459" t="s">
        <v>874</v>
      </c>
      <c r="H1459" t="s">
        <v>875</v>
      </c>
      <c r="I1459" s="1"/>
      <c r="J1459">
        <v>927</v>
      </c>
      <c r="K1459" t="s">
        <v>99</v>
      </c>
      <c r="L1459" t="s">
        <v>100</v>
      </c>
      <c r="M1459">
        <v>990001</v>
      </c>
      <c r="N1459" t="s">
        <v>51</v>
      </c>
      <c r="O1459">
        <v>0.5</v>
      </c>
      <c r="Q1459">
        <v>0.5</v>
      </c>
      <c r="S1459" t="s">
        <v>1372</v>
      </c>
      <c r="AE1459">
        <v>12</v>
      </c>
      <c r="AF1459">
        <v>7.6</v>
      </c>
      <c r="AG1459">
        <v>5</v>
      </c>
      <c r="AH1459" t="s">
        <v>53</v>
      </c>
      <c r="AI1459" t="s">
        <v>54</v>
      </c>
      <c r="AJ1459">
        <v>2</v>
      </c>
      <c r="AK1459">
        <v>1</v>
      </c>
      <c r="AL1459">
        <v>1</v>
      </c>
      <c r="AM1459" t="s">
        <v>55</v>
      </c>
      <c r="AN1459" t="s">
        <v>56</v>
      </c>
      <c r="AP1459">
        <v>1</v>
      </c>
      <c r="AQ1459" t="s">
        <v>57</v>
      </c>
      <c r="AR1459">
        <v>0</v>
      </c>
      <c r="AW1459" t="s">
        <v>58</v>
      </c>
      <c r="AX1459">
        <v>0</v>
      </c>
      <c r="AY1459">
        <v>2</v>
      </c>
      <c r="AZ1459">
        <v>0.5</v>
      </c>
      <c r="BA1459">
        <v>0.5</v>
      </c>
      <c r="BB1459" t="s">
        <v>59</v>
      </c>
    </row>
    <row r="1460" spans="1:54" x14ac:dyDescent="0.2">
      <c r="A1460" s="4" t="str">
        <f>VLOOKUP(F1460,'Matching-Tabelle'!$A$57:$B$61,2,FALSE)</f>
        <v>claudio.goetz@tkb.ch</v>
      </c>
      <c r="B1460" s="4" t="str">
        <f>VLOOKUP(J1460,'Matching-Tabelle'!$A$1:$B$52,2,FALSE)</f>
        <v>WPI RTB</v>
      </c>
      <c r="C1460" s="4">
        <v>0.3</v>
      </c>
      <c r="D1460" s="4" t="s">
        <v>1373</v>
      </c>
      <c r="E1460" s="5">
        <v>42466</v>
      </c>
      <c r="F1460" t="s">
        <v>873</v>
      </c>
      <c r="G1460" t="s">
        <v>874</v>
      </c>
      <c r="H1460" t="s">
        <v>875</v>
      </c>
      <c r="I1460" s="1"/>
      <c r="J1460">
        <v>22</v>
      </c>
      <c r="K1460" t="s">
        <v>88</v>
      </c>
      <c r="L1460" t="s">
        <v>89</v>
      </c>
      <c r="M1460">
        <v>990001</v>
      </c>
      <c r="N1460" t="s">
        <v>51</v>
      </c>
      <c r="O1460">
        <v>0.3</v>
      </c>
      <c r="Q1460">
        <v>0.3</v>
      </c>
      <c r="S1460" t="s">
        <v>1373</v>
      </c>
      <c r="AE1460">
        <v>12</v>
      </c>
      <c r="AF1460">
        <v>7.6</v>
      </c>
      <c r="AG1460">
        <v>5</v>
      </c>
      <c r="AH1460" t="s">
        <v>53</v>
      </c>
      <c r="AI1460" t="s">
        <v>54</v>
      </c>
      <c r="AJ1460">
        <v>2</v>
      </c>
      <c r="AK1460">
        <v>1</v>
      </c>
      <c r="AL1460">
        <v>1</v>
      </c>
      <c r="AM1460" t="s">
        <v>55</v>
      </c>
      <c r="AN1460" t="s">
        <v>56</v>
      </c>
      <c r="AP1460">
        <v>1</v>
      </c>
      <c r="AQ1460" t="s">
        <v>57</v>
      </c>
      <c r="AR1460">
        <v>0</v>
      </c>
      <c r="AW1460" t="s">
        <v>58</v>
      </c>
      <c r="AX1460">
        <v>0</v>
      </c>
      <c r="AY1460">
        <v>2</v>
      </c>
      <c r="AZ1460">
        <v>0.3</v>
      </c>
      <c r="BA1460">
        <v>0.3</v>
      </c>
      <c r="BB1460" t="s">
        <v>59</v>
      </c>
    </row>
    <row r="1461" spans="1:54" x14ac:dyDescent="0.2">
      <c r="A1461" s="4" t="str">
        <f>VLOOKUP(F1461,'Matching-Tabelle'!$A$57:$B$61,2,FALSE)</f>
        <v>claudio.goetz@tkb.ch</v>
      </c>
      <c r="B1461" s="4" t="str">
        <f>VLOOKUP(J1461,'Matching-Tabelle'!$A$1:$B$52,2,FALSE)</f>
        <v>WPI RTB</v>
      </c>
      <c r="C1461" s="4">
        <v>0.2</v>
      </c>
      <c r="D1461" s="4" t="s">
        <v>1374</v>
      </c>
      <c r="E1461" s="5">
        <v>42466</v>
      </c>
      <c r="F1461" t="s">
        <v>873</v>
      </c>
      <c r="G1461" t="s">
        <v>874</v>
      </c>
      <c r="H1461" t="s">
        <v>875</v>
      </c>
      <c r="I1461" s="1"/>
      <c r="J1461">
        <v>22</v>
      </c>
      <c r="K1461" t="s">
        <v>88</v>
      </c>
      <c r="L1461" t="s">
        <v>89</v>
      </c>
      <c r="M1461">
        <v>990001</v>
      </c>
      <c r="N1461" t="s">
        <v>51</v>
      </c>
      <c r="O1461">
        <v>0.2</v>
      </c>
      <c r="Q1461">
        <v>0.2</v>
      </c>
      <c r="S1461" t="s">
        <v>1374</v>
      </c>
      <c r="AE1461">
        <v>12</v>
      </c>
      <c r="AF1461">
        <v>7.6</v>
      </c>
      <c r="AG1461">
        <v>5</v>
      </c>
      <c r="AH1461" t="s">
        <v>53</v>
      </c>
      <c r="AI1461" t="s">
        <v>54</v>
      </c>
      <c r="AJ1461">
        <v>2</v>
      </c>
      <c r="AK1461">
        <v>1</v>
      </c>
      <c r="AL1461">
        <v>1</v>
      </c>
      <c r="AM1461" t="s">
        <v>55</v>
      </c>
      <c r="AN1461" t="s">
        <v>56</v>
      </c>
      <c r="AP1461">
        <v>1</v>
      </c>
      <c r="AQ1461" t="s">
        <v>57</v>
      </c>
      <c r="AR1461">
        <v>0</v>
      </c>
      <c r="AW1461" t="s">
        <v>58</v>
      </c>
      <c r="AX1461">
        <v>0</v>
      </c>
      <c r="AY1461">
        <v>2</v>
      </c>
      <c r="AZ1461">
        <v>0.2</v>
      </c>
      <c r="BA1461">
        <v>0.2</v>
      </c>
      <c r="BB1461" t="s">
        <v>59</v>
      </c>
    </row>
    <row r="1462" spans="1:54" x14ac:dyDescent="0.2">
      <c r="A1462" s="4" t="str">
        <f>VLOOKUP(F1462,'Matching-Tabelle'!$A$57:$B$61,2,FALSE)</f>
        <v>claudio.goetz@tkb.ch</v>
      </c>
      <c r="B1462" s="4" t="str">
        <f>VLOOKUP(J1462,'Matching-Tabelle'!$A$1:$B$52,2,FALSE)</f>
        <v>WPI CTB</v>
      </c>
      <c r="C1462" s="4">
        <v>0.2</v>
      </c>
      <c r="D1462" s="4" t="s">
        <v>1303</v>
      </c>
      <c r="E1462" s="5">
        <v>42466</v>
      </c>
      <c r="F1462" t="s">
        <v>873</v>
      </c>
      <c r="G1462" t="s">
        <v>874</v>
      </c>
      <c r="H1462" t="s">
        <v>875</v>
      </c>
      <c r="I1462" s="1"/>
      <c r="J1462">
        <v>927</v>
      </c>
      <c r="K1462" t="s">
        <v>99</v>
      </c>
      <c r="L1462" t="s">
        <v>100</v>
      </c>
      <c r="M1462">
        <v>990001</v>
      </c>
      <c r="N1462" t="s">
        <v>51</v>
      </c>
      <c r="O1462">
        <v>0.2</v>
      </c>
      <c r="Q1462">
        <v>0.2</v>
      </c>
      <c r="S1462" t="s">
        <v>1303</v>
      </c>
      <c r="AE1462">
        <v>12</v>
      </c>
      <c r="AF1462">
        <v>7.6</v>
      </c>
      <c r="AG1462">
        <v>5</v>
      </c>
      <c r="AH1462" t="s">
        <v>53</v>
      </c>
      <c r="AI1462" t="s">
        <v>54</v>
      </c>
      <c r="AJ1462">
        <v>2</v>
      </c>
      <c r="AK1462">
        <v>1</v>
      </c>
      <c r="AL1462">
        <v>1</v>
      </c>
      <c r="AM1462" t="s">
        <v>55</v>
      </c>
      <c r="AN1462" t="s">
        <v>56</v>
      </c>
      <c r="AP1462">
        <v>1</v>
      </c>
      <c r="AQ1462" t="s">
        <v>57</v>
      </c>
      <c r="AR1462">
        <v>0</v>
      </c>
      <c r="AW1462" t="s">
        <v>58</v>
      </c>
      <c r="AX1462">
        <v>0</v>
      </c>
      <c r="AY1462">
        <v>2</v>
      </c>
      <c r="AZ1462">
        <v>0.2</v>
      </c>
      <c r="BA1462">
        <v>0.2</v>
      </c>
      <c r="BB1462" t="s">
        <v>59</v>
      </c>
    </row>
    <row r="1463" spans="1:54" x14ac:dyDescent="0.2">
      <c r="A1463" s="4" t="str">
        <f>VLOOKUP(F1463,'Matching-Tabelle'!$A$57:$B$61,2,FALSE)</f>
        <v>claudio.goetz@tkb.ch</v>
      </c>
      <c r="B1463" s="4" t="str">
        <f>VLOOKUP(J1463,'Matching-Tabelle'!$A$1:$B$52,2,FALSE)</f>
        <v>WPI CTB</v>
      </c>
      <c r="C1463" s="4">
        <v>2.9</v>
      </c>
      <c r="D1463" s="4" t="s">
        <v>1375</v>
      </c>
      <c r="E1463" s="5">
        <v>42466</v>
      </c>
      <c r="F1463" t="s">
        <v>873</v>
      </c>
      <c r="G1463" t="s">
        <v>874</v>
      </c>
      <c r="H1463" t="s">
        <v>875</v>
      </c>
      <c r="I1463" s="1"/>
      <c r="J1463">
        <v>927</v>
      </c>
      <c r="K1463" t="s">
        <v>99</v>
      </c>
      <c r="L1463" t="s">
        <v>100</v>
      </c>
      <c r="M1463">
        <v>990001</v>
      </c>
      <c r="N1463" t="s">
        <v>51</v>
      </c>
      <c r="O1463">
        <v>2.9</v>
      </c>
      <c r="Q1463">
        <v>2.9</v>
      </c>
      <c r="S1463" t="s">
        <v>1375</v>
      </c>
      <c r="AE1463">
        <v>12</v>
      </c>
      <c r="AF1463">
        <v>7.6</v>
      </c>
      <c r="AG1463">
        <v>5</v>
      </c>
      <c r="AH1463" t="s">
        <v>53</v>
      </c>
      <c r="AI1463" t="s">
        <v>54</v>
      </c>
      <c r="AJ1463">
        <v>2</v>
      </c>
      <c r="AK1463">
        <v>1</v>
      </c>
      <c r="AL1463">
        <v>1</v>
      </c>
      <c r="AM1463" t="s">
        <v>55</v>
      </c>
      <c r="AN1463" t="s">
        <v>56</v>
      </c>
      <c r="AP1463">
        <v>1</v>
      </c>
      <c r="AQ1463" t="s">
        <v>57</v>
      </c>
      <c r="AR1463">
        <v>0</v>
      </c>
      <c r="AW1463" t="s">
        <v>58</v>
      </c>
      <c r="AX1463">
        <v>0</v>
      </c>
      <c r="AY1463">
        <v>2</v>
      </c>
      <c r="AZ1463">
        <v>2.9</v>
      </c>
      <c r="BA1463">
        <v>2.9</v>
      </c>
      <c r="BB1463" t="s">
        <v>59</v>
      </c>
    </row>
    <row r="1464" spans="1:54" x14ac:dyDescent="0.2">
      <c r="A1464" s="4" t="str">
        <f>VLOOKUP(F1464,'Matching-Tabelle'!$A$57:$B$61,2,FALSE)</f>
        <v>claudio.goetz@tkb.ch</v>
      </c>
      <c r="B1464" s="4" t="str">
        <f>VLOOKUP(J1464,'Matching-Tabelle'!$A$1:$B$52,2,FALSE)</f>
        <v>WPI CTB</v>
      </c>
      <c r="C1464" s="4">
        <v>0.5</v>
      </c>
      <c r="D1464" s="4" t="s">
        <v>1376</v>
      </c>
      <c r="E1464" s="5">
        <v>42466</v>
      </c>
      <c r="F1464" t="s">
        <v>873</v>
      </c>
      <c r="G1464" t="s">
        <v>874</v>
      </c>
      <c r="H1464" t="s">
        <v>875</v>
      </c>
      <c r="I1464" s="1"/>
      <c r="J1464">
        <v>922</v>
      </c>
      <c r="K1464" t="s">
        <v>134</v>
      </c>
      <c r="L1464" t="s">
        <v>135</v>
      </c>
      <c r="M1464">
        <v>990001</v>
      </c>
      <c r="N1464" t="s">
        <v>51</v>
      </c>
      <c r="O1464">
        <v>0.5</v>
      </c>
      <c r="Q1464">
        <v>0.5</v>
      </c>
      <c r="S1464" t="s">
        <v>1376</v>
      </c>
      <c r="AE1464">
        <v>12</v>
      </c>
      <c r="AF1464">
        <v>7.6</v>
      </c>
      <c r="AG1464">
        <v>5</v>
      </c>
      <c r="AH1464" t="s">
        <v>53</v>
      </c>
      <c r="AI1464" t="s">
        <v>54</v>
      </c>
      <c r="AJ1464">
        <v>2</v>
      </c>
      <c r="AK1464">
        <v>1</v>
      </c>
      <c r="AL1464">
        <v>1</v>
      </c>
      <c r="AM1464" t="s">
        <v>55</v>
      </c>
      <c r="AN1464" t="s">
        <v>56</v>
      </c>
      <c r="AP1464">
        <v>1</v>
      </c>
      <c r="AQ1464" t="s">
        <v>57</v>
      </c>
      <c r="AR1464">
        <v>0</v>
      </c>
      <c r="AW1464" t="s">
        <v>58</v>
      </c>
      <c r="AX1464">
        <v>0</v>
      </c>
      <c r="AY1464">
        <v>2</v>
      </c>
      <c r="AZ1464">
        <v>0.5</v>
      </c>
      <c r="BA1464">
        <v>0.5</v>
      </c>
      <c r="BB1464" t="s">
        <v>59</v>
      </c>
    </row>
    <row r="1465" spans="1:54" x14ac:dyDescent="0.2">
      <c r="A1465" s="4" t="str">
        <f>VLOOKUP(F1465,'Matching-Tabelle'!$A$57:$B$61,2,FALSE)</f>
        <v>claudio.goetz@tkb.ch</v>
      </c>
      <c r="B1465" s="4" t="str">
        <f>VLOOKUP(J1465,'Matching-Tabelle'!$A$1:$B$52,2,FALSE)</f>
        <v>WPI RTB</v>
      </c>
      <c r="C1465" s="4">
        <v>0.4</v>
      </c>
      <c r="D1465" s="4" t="s">
        <v>1352</v>
      </c>
      <c r="E1465" s="5">
        <v>42466</v>
      </c>
      <c r="F1465" t="s">
        <v>873</v>
      </c>
      <c r="G1465" t="s">
        <v>874</v>
      </c>
      <c r="H1465" t="s">
        <v>875</v>
      </c>
      <c r="I1465" s="1"/>
      <c r="J1465">
        <v>24</v>
      </c>
      <c r="K1465" t="s">
        <v>73</v>
      </c>
      <c r="L1465" t="s">
        <v>74</v>
      </c>
      <c r="M1465">
        <v>990001</v>
      </c>
      <c r="N1465" t="s">
        <v>51</v>
      </c>
      <c r="O1465">
        <v>0.4</v>
      </c>
      <c r="Q1465">
        <v>0.4</v>
      </c>
      <c r="S1465" t="s">
        <v>1352</v>
      </c>
      <c r="AE1465">
        <v>12</v>
      </c>
      <c r="AF1465">
        <v>7.6</v>
      </c>
      <c r="AG1465">
        <v>5</v>
      </c>
      <c r="AH1465" t="s">
        <v>53</v>
      </c>
      <c r="AI1465" t="s">
        <v>54</v>
      </c>
      <c r="AJ1465">
        <v>2</v>
      </c>
      <c r="AK1465">
        <v>1</v>
      </c>
      <c r="AL1465">
        <v>1</v>
      </c>
      <c r="AM1465" t="s">
        <v>55</v>
      </c>
      <c r="AN1465" t="s">
        <v>56</v>
      </c>
      <c r="AP1465">
        <v>1</v>
      </c>
      <c r="AQ1465" t="s">
        <v>57</v>
      </c>
      <c r="AR1465">
        <v>0</v>
      </c>
      <c r="AW1465" t="s">
        <v>58</v>
      </c>
      <c r="AX1465">
        <v>0</v>
      </c>
      <c r="AY1465">
        <v>2</v>
      </c>
      <c r="AZ1465">
        <v>0.4</v>
      </c>
      <c r="BA1465">
        <v>0.4</v>
      </c>
      <c r="BB1465" t="s">
        <v>59</v>
      </c>
    </row>
    <row r="1466" spans="1:54" x14ac:dyDescent="0.2">
      <c r="A1466" s="4" t="str">
        <f>VLOOKUP(F1466,'Matching-Tabelle'!$A$57:$B$61,2,FALSE)</f>
        <v>claudio.goetz@tkb.ch</v>
      </c>
      <c r="B1466" s="4" t="str">
        <f>VLOOKUP(J1466,'Matching-Tabelle'!$A$1:$B$52,2,FALSE)</f>
        <v>WPI CTB</v>
      </c>
      <c r="C1466" s="4">
        <v>0.4</v>
      </c>
      <c r="D1466" s="4" t="s">
        <v>1377</v>
      </c>
      <c r="E1466" s="5">
        <v>42466</v>
      </c>
      <c r="F1466" t="s">
        <v>873</v>
      </c>
      <c r="G1466" t="s">
        <v>874</v>
      </c>
      <c r="H1466" t="s">
        <v>875</v>
      </c>
      <c r="I1466" s="1"/>
      <c r="J1466">
        <v>927</v>
      </c>
      <c r="K1466" t="s">
        <v>99</v>
      </c>
      <c r="L1466" t="s">
        <v>100</v>
      </c>
      <c r="M1466">
        <v>990001</v>
      </c>
      <c r="N1466" t="s">
        <v>51</v>
      </c>
      <c r="O1466">
        <v>0.4</v>
      </c>
      <c r="Q1466">
        <v>0.4</v>
      </c>
      <c r="S1466" t="s">
        <v>1377</v>
      </c>
      <c r="AE1466">
        <v>12</v>
      </c>
      <c r="AF1466">
        <v>7.6</v>
      </c>
      <c r="AG1466">
        <v>5</v>
      </c>
      <c r="AH1466" t="s">
        <v>53</v>
      </c>
      <c r="AI1466" t="s">
        <v>54</v>
      </c>
      <c r="AJ1466">
        <v>2</v>
      </c>
      <c r="AK1466">
        <v>1</v>
      </c>
      <c r="AL1466">
        <v>1</v>
      </c>
      <c r="AM1466" t="s">
        <v>55</v>
      </c>
      <c r="AN1466" t="s">
        <v>56</v>
      </c>
      <c r="AP1466">
        <v>1</v>
      </c>
      <c r="AQ1466" t="s">
        <v>57</v>
      </c>
      <c r="AR1466">
        <v>0</v>
      </c>
      <c r="AW1466" t="s">
        <v>58</v>
      </c>
      <c r="AX1466">
        <v>0</v>
      </c>
      <c r="AY1466">
        <v>2</v>
      </c>
      <c r="AZ1466">
        <v>0.4</v>
      </c>
      <c r="BA1466">
        <v>0.4</v>
      </c>
      <c r="BB1466" t="s">
        <v>59</v>
      </c>
    </row>
    <row r="1467" spans="1:54" x14ac:dyDescent="0.2">
      <c r="A1467" s="4" t="str">
        <f>VLOOKUP(F1467,'Matching-Tabelle'!$A$57:$B$61,2,FALSE)</f>
        <v>claudio.goetz@tkb.ch</v>
      </c>
      <c r="B1467" s="4" t="str">
        <f>VLOOKUP(J1467,'Matching-Tabelle'!$A$1:$B$52,2,FALSE)</f>
        <v>WPI RTB</v>
      </c>
      <c r="C1467" s="4">
        <v>0.5</v>
      </c>
      <c r="D1467" s="4" t="s">
        <v>1378</v>
      </c>
      <c r="E1467" s="5">
        <v>42466</v>
      </c>
      <c r="F1467" t="s">
        <v>873</v>
      </c>
      <c r="G1467" t="s">
        <v>874</v>
      </c>
      <c r="H1467" t="s">
        <v>875</v>
      </c>
      <c r="I1467" s="1"/>
      <c r="J1467">
        <v>25</v>
      </c>
      <c r="K1467" t="s">
        <v>192</v>
      </c>
      <c r="L1467" t="s">
        <v>193</v>
      </c>
      <c r="M1467">
        <v>990001</v>
      </c>
      <c r="N1467" t="s">
        <v>51</v>
      </c>
      <c r="O1467">
        <v>0.5</v>
      </c>
      <c r="Q1467">
        <v>0.5</v>
      </c>
      <c r="S1467" t="s">
        <v>1378</v>
      </c>
      <c r="AE1467">
        <v>12</v>
      </c>
      <c r="AF1467">
        <v>7.6</v>
      </c>
      <c r="AG1467">
        <v>5</v>
      </c>
      <c r="AH1467" t="s">
        <v>53</v>
      </c>
      <c r="AI1467" t="s">
        <v>54</v>
      </c>
      <c r="AJ1467">
        <v>2</v>
      </c>
      <c r="AK1467">
        <v>1</v>
      </c>
      <c r="AL1467">
        <v>1</v>
      </c>
      <c r="AM1467" t="s">
        <v>55</v>
      </c>
      <c r="AN1467" t="s">
        <v>56</v>
      </c>
      <c r="AP1467">
        <v>1</v>
      </c>
      <c r="AQ1467" t="s">
        <v>57</v>
      </c>
      <c r="AR1467">
        <v>0</v>
      </c>
      <c r="AW1467" t="s">
        <v>58</v>
      </c>
      <c r="AX1467">
        <v>0</v>
      </c>
      <c r="AY1467">
        <v>2</v>
      </c>
      <c r="AZ1467">
        <v>0.5</v>
      </c>
      <c r="BA1467">
        <v>0.5</v>
      </c>
      <c r="BB1467" t="s">
        <v>59</v>
      </c>
    </row>
    <row r="1468" spans="1:54" x14ac:dyDescent="0.2">
      <c r="A1468" s="4" t="str">
        <f>VLOOKUP(F1468,'Matching-Tabelle'!$A$57:$B$61,2,FALSE)</f>
        <v>claudio.goetz@tkb.ch</v>
      </c>
      <c r="B1468" s="4" t="str">
        <f>VLOOKUP(J1468,'Matching-Tabelle'!$A$1:$B$52,2,FALSE)</f>
        <v>WPI RTB</v>
      </c>
      <c r="C1468" s="4">
        <v>0.4</v>
      </c>
      <c r="D1468" s="4" t="s">
        <v>1379</v>
      </c>
      <c r="E1468" s="5">
        <v>42466</v>
      </c>
      <c r="F1468" t="s">
        <v>873</v>
      </c>
      <c r="G1468" t="s">
        <v>874</v>
      </c>
      <c r="H1468" t="s">
        <v>875</v>
      </c>
      <c r="I1468" s="1"/>
      <c r="J1468">
        <v>25</v>
      </c>
      <c r="K1468" t="s">
        <v>192</v>
      </c>
      <c r="L1468" t="s">
        <v>193</v>
      </c>
      <c r="M1468">
        <v>990001</v>
      </c>
      <c r="N1468" t="s">
        <v>51</v>
      </c>
      <c r="O1468">
        <v>0.4</v>
      </c>
      <c r="Q1468">
        <v>0.4</v>
      </c>
      <c r="S1468" t="s">
        <v>1379</v>
      </c>
      <c r="AE1468">
        <v>12</v>
      </c>
      <c r="AF1468">
        <v>7.6</v>
      </c>
      <c r="AG1468">
        <v>5</v>
      </c>
      <c r="AH1468" t="s">
        <v>53</v>
      </c>
      <c r="AI1468" t="s">
        <v>54</v>
      </c>
      <c r="AJ1468">
        <v>2</v>
      </c>
      <c r="AK1468">
        <v>1</v>
      </c>
      <c r="AL1468">
        <v>1</v>
      </c>
      <c r="AM1468" t="s">
        <v>55</v>
      </c>
      <c r="AN1468" t="s">
        <v>56</v>
      </c>
      <c r="AP1468">
        <v>1</v>
      </c>
      <c r="AQ1468" t="s">
        <v>57</v>
      </c>
      <c r="AR1468">
        <v>0</v>
      </c>
      <c r="AW1468" t="s">
        <v>58</v>
      </c>
      <c r="AX1468">
        <v>0</v>
      </c>
      <c r="AY1468">
        <v>2</v>
      </c>
      <c r="AZ1468">
        <v>0.4</v>
      </c>
      <c r="BA1468">
        <v>0.4</v>
      </c>
      <c r="BB1468" t="s">
        <v>59</v>
      </c>
    </row>
    <row r="1469" spans="1:54" x14ac:dyDescent="0.2">
      <c r="A1469" s="4" t="str">
        <f>VLOOKUP(F1469,'Matching-Tabelle'!$A$57:$B$61,2,FALSE)</f>
        <v>claudio.goetz@tkb.ch</v>
      </c>
      <c r="B1469" s="4" t="str">
        <f>VLOOKUP(J1469,'Matching-Tabelle'!$A$1:$B$52,2,FALSE)</f>
        <v>WPI CTB</v>
      </c>
      <c r="C1469" s="4">
        <v>0.5</v>
      </c>
      <c r="D1469" s="4" t="s">
        <v>1380</v>
      </c>
      <c r="E1469" s="5">
        <v>42466</v>
      </c>
      <c r="F1469" t="s">
        <v>873</v>
      </c>
      <c r="G1469" t="s">
        <v>874</v>
      </c>
      <c r="H1469" t="s">
        <v>875</v>
      </c>
      <c r="I1469" s="1"/>
      <c r="J1469">
        <v>927</v>
      </c>
      <c r="K1469" t="s">
        <v>99</v>
      </c>
      <c r="L1469" t="s">
        <v>100</v>
      </c>
      <c r="M1469">
        <v>990001</v>
      </c>
      <c r="N1469" t="s">
        <v>51</v>
      </c>
      <c r="O1469">
        <v>0.5</v>
      </c>
      <c r="Q1469">
        <v>0.5</v>
      </c>
      <c r="S1469" t="s">
        <v>1380</v>
      </c>
      <c r="AE1469">
        <v>12</v>
      </c>
      <c r="AF1469">
        <v>7.6</v>
      </c>
      <c r="AG1469">
        <v>5</v>
      </c>
      <c r="AH1469" t="s">
        <v>53</v>
      </c>
      <c r="AI1469" t="s">
        <v>54</v>
      </c>
      <c r="AJ1469">
        <v>2</v>
      </c>
      <c r="AK1469">
        <v>1</v>
      </c>
      <c r="AL1469">
        <v>1</v>
      </c>
      <c r="AM1469" t="s">
        <v>55</v>
      </c>
      <c r="AN1469" t="s">
        <v>56</v>
      </c>
      <c r="AP1469">
        <v>1</v>
      </c>
      <c r="AQ1469" t="s">
        <v>57</v>
      </c>
      <c r="AR1469">
        <v>0</v>
      </c>
      <c r="AW1469" t="s">
        <v>58</v>
      </c>
      <c r="AX1469">
        <v>0</v>
      </c>
      <c r="AY1469">
        <v>2</v>
      </c>
      <c r="AZ1469">
        <v>0.5</v>
      </c>
      <c r="BA1469">
        <v>0.5</v>
      </c>
      <c r="BB1469" t="s">
        <v>59</v>
      </c>
    </row>
    <row r="1470" spans="1:54" x14ac:dyDescent="0.2">
      <c r="A1470" s="4" t="str">
        <f>VLOOKUP(F1470,'Matching-Tabelle'!$A$57:$B$61,2,FALSE)</f>
        <v>claudio.goetz@tkb.ch</v>
      </c>
      <c r="B1470" s="4" t="str">
        <f>VLOOKUP(J1470,'Matching-Tabelle'!$A$1:$B$52,2,FALSE)</f>
        <v>WPI CTB</v>
      </c>
      <c r="C1470" s="4">
        <v>0.4</v>
      </c>
      <c r="D1470" s="4" t="s">
        <v>1381</v>
      </c>
      <c r="E1470" s="5">
        <v>42467</v>
      </c>
      <c r="F1470" t="s">
        <v>873</v>
      </c>
      <c r="G1470" t="s">
        <v>874</v>
      </c>
      <c r="H1470" t="s">
        <v>875</v>
      </c>
      <c r="I1470" s="1"/>
      <c r="J1470">
        <v>925</v>
      </c>
      <c r="K1470" t="s">
        <v>49</v>
      </c>
      <c r="L1470" t="s">
        <v>50</v>
      </c>
      <c r="M1470">
        <v>990001</v>
      </c>
      <c r="N1470" t="s">
        <v>51</v>
      </c>
      <c r="O1470">
        <v>0.4</v>
      </c>
      <c r="Q1470">
        <v>0.4</v>
      </c>
      <c r="S1470" t="s">
        <v>1381</v>
      </c>
      <c r="AE1470">
        <v>12</v>
      </c>
      <c r="AF1470">
        <v>7.6</v>
      </c>
      <c r="AG1470">
        <v>5</v>
      </c>
      <c r="AH1470" t="s">
        <v>53</v>
      </c>
      <c r="AI1470" t="s">
        <v>54</v>
      </c>
      <c r="AJ1470">
        <v>2</v>
      </c>
      <c r="AK1470">
        <v>1</v>
      </c>
      <c r="AL1470">
        <v>1</v>
      </c>
      <c r="AM1470" t="s">
        <v>55</v>
      </c>
      <c r="AN1470" t="s">
        <v>56</v>
      </c>
      <c r="AP1470">
        <v>1</v>
      </c>
      <c r="AQ1470" t="s">
        <v>57</v>
      </c>
      <c r="AR1470">
        <v>0</v>
      </c>
      <c r="AW1470" t="s">
        <v>58</v>
      </c>
      <c r="AX1470">
        <v>0</v>
      </c>
      <c r="AY1470">
        <v>2</v>
      </c>
      <c r="AZ1470">
        <v>0.4</v>
      </c>
      <c r="BA1470">
        <v>0.4</v>
      </c>
      <c r="BB1470" t="s">
        <v>59</v>
      </c>
    </row>
    <row r="1471" spans="1:54" x14ac:dyDescent="0.2">
      <c r="A1471" s="4" t="str">
        <f>VLOOKUP(F1471,'Matching-Tabelle'!$A$57:$B$61,2,FALSE)</f>
        <v>claudio.goetz@tkb.ch</v>
      </c>
      <c r="B1471" s="4" t="str">
        <f>VLOOKUP(J1471,'Matching-Tabelle'!$A$1:$B$52,2,FALSE)</f>
        <v>Proj. Optima</v>
      </c>
      <c r="C1471" s="4">
        <v>0.6</v>
      </c>
      <c r="D1471" s="4" t="s">
        <v>1382</v>
      </c>
      <c r="E1471" s="5">
        <v>42467</v>
      </c>
      <c r="F1471" t="s">
        <v>873</v>
      </c>
      <c r="G1471" t="s">
        <v>874</v>
      </c>
      <c r="H1471" t="s">
        <v>875</v>
      </c>
      <c r="I1471" s="1"/>
      <c r="J1471">
        <v>211</v>
      </c>
      <c r="K1471" t="s">
        <v>79</v>
      </c>
      <c r="L1471" t="s">
        <v>80</v>
      </c>
      <c r="M1471">
        <v>990001</v>
      </c>
      <c r="N1471" t="s">
        <v>51</v>
      </c>
      <c r="O1471">
        <v>0.6</v>
      </c>
      <c r="Q1471">
        <v>0.6</v>
      </c>
      <c r="S1471" t="s">
        <v>1382</v>
      </c>
      <c r="AE1471">
        <v>12</v>
      </c>
      <c r="AF1471">
        <v>7.6</v>
      </c>
      <c r="AG1471">
        <v>5</v>
      </c>
      <c r="AH1471" t="s">
        <v>53</v>
      </c>
      <c r="AI1471" t="s">
        <v>54</v>
      </c>
      <c r="AJ1471">
        <v>2</v>
      </c>
      <c r="AK1471">
        <v>1</v>
      </c>
      <c r="AL1471">
        <v>1</v>
      </c>
      <c r="AM1471" t="s">
        <v>55</v>
      </c>
      <c r="AN1471" t="s">
        <v>56</v>
      </c>
      <c r="AP1471">
        <v>1</v>
      </c>
      <c r="AQ1471" t="s">
        <v>57</v>
      </c>
      <c r="AR1471">
        <v>0</v>
      </c>
      <c r="AW1471" t="s">
        <v>58</v>
      </c>
      <c r="AX1471">
        <v>0</v>
      </c>
      <c r="AY1471">
        <v>2</v>
      </c>
      <c r="AZ1471">
        <v>0.6</v>
      </c>
      <c r="BA1471">
        <v>0.6</v>
      </c>
      <c r="BB1471" t="s">
        <v>59</v>
      </c>
    </row>
    <row r="1472" spans="1:54" x14ac:dyDescent="0.2">
      <c r="A1472" s="4" t="str">
        <f>VLOOKUP(F1472,'Matching-Tabelle'!$A$57:$B$61,2,FALSE)</f>
        <v>claudio.goetz@tkb.ch</v>
      </c>
      <c r="B1472" s="4" t="str">
        <f>VLOOKUP(J1472,'Matching-Tabelle'!$A$1:$B$52,2,FALSE)</f>
        <v>WPI RTB</v>
      </c>
      <c r="C1472" s="4">
        <v>0.3</v>
      </c>
      <c r="D1472" s="4" t="s">
        <v>1383</v>
      </c>
      <c r="E1472" s="5">
        <v>42467</v>
      </c>
      <c r="F1472" t="s">
        <v>873</v>
      </c>
      <c r="G1472" t="s">
        <v>874</v>
      </c>
      <c r="H1472" t="s">
        <v>875</v>
      </c>
      <c r="I1472" s="1"/>
      <c r="J1472">
        <v>25</v>
      </c>
      <c r="K1472" t="s">
        <v>192</v>
      </c>
      <c r="L1472" t="s">
        <v>193</v>
      </c>
      <c r="M1472">
        <v>990001</v>
      </c>
      <c r="N1472" t="s">
        <v>51</v>
      </c>
      <c r="O1472">
        <v>0.3</v>
      </c>
      <c r="Q1472">
        <v>0.3</v>
      </c>
      <c r="S1472" t="s">
        <v>1383</v>
      </c>
      <c r="AE1472">
        <v>12</v>
      </c>
      <c r="AF1472">
        <v>7.6</v>
      </c>
      <c r="AG1472">
        <v>5</v>
      </c>
      <c r="AH1472" t="s">
        <v>53</v>
      </c>
      <c r="AI1472" t="s">
        <v>54</v>
      </c>
      <c r="AJ1472">
        <v>2</v>
      </c>
      <c r="AK1472">
        <v>1</v>
      </c>
      <c r="AL1472">
        <v>1</v>
      </c>
      <c r="AM1472" t="s">
        <v>55</v>
      </c>
      <c r="AN1472" t="s">
        <v>56</v>
      </c>
      <c r="AP1472">
        <v>1</v>
      </c>
      <c r="AQ1472" t="s">
        <v>57</v>
      </c>
      <c r="AR1472">
        <v>0</v>
      </c>
      <c r="AW1472" t="s">
        <v>58</v>
      </c>
      <c r="AX1472">
        <v>0</v>
      </c>
      <c r="AY1472">
        <v>2</v>
      </c>
      <c r="AZ1472">
        <v>0.3</v>
      </c>
      <c r="BA1472">
        <v>0.3</v>
      </c>
      <c r="BB1472" t="s">
        <v>59</v>
      </c>
    </row>
    <row r="1473" spans="1:54" x14ac:dyDescent="0.2">
      <c r="A1473" s="4" t="str">
        <f>VLOOKUP(F1473,'Matching-Tabelle'!$A$57:$B$61,2,FALSE)</f>
        <v>claudio.goetz@tkb.ch</v>
      </c>
      <c r="B1473" s="4" t="str">
        <f>VLOOKUP(J1473,'Matching-Tabelle'!$A$1:$B$52,2,FALSE)</f>
        <v>WPI RTB</v>
      </c>
      <c r="C1473" s="4">
        <v>0.2</v>
      </c>
      <c r="D1473" s="4" t="s">
        <v>1384</v>
      </c>
      <c r="E1473" s="5">
        <v>42467</v>
      </c>
      <c r="F1473" t="s">
        <v>873</v>
      </c>
      <c r="G1473" t="s">
        <v>874</v>
      </c>
      <c r="H1473" t="s">
        <v>875</v>
      </c>
      <c r="I1473" s="1"/>
      <c r="J1473">
        <v>25</v>
      </c>
      <c r="K1473" t="s">
        <v>192</v>
      </c>
      <c r="L1473" t="s">
        <v>193</v>
      </c>
      <c r="M1473">
        <v>990001</v>
      </c>
      <c r="N1473" t="s">
        <v>51</v>
      </c>
      <c r="O1473">
        <v>0.2</v>
      </c>
      <c r="Q1473">
        <v>0.2</v>
      </c>
      <c r="S1473" t="s">
        <v>1384</v>
      </c>
      <c r="AE1473">
        <v>12</v>
      </c>
      <c r="AF1473">
        <v>7.6</v>
      </c>
      <c r="AG1473">
        <v>5</v>
      </c>
      <c r="AH1473" t="s">
        <v>53</v>
      </c>
      <c r="AI1473" t="s">
        <v>54</v>
      </c>
      <c r="AJ1473">
        <v>2</v>
      </c>
      <c r="AK1473">
        <v>1</v>
      </c>
      <c r="AL1473">
        <v>1</v>
      </c>
      <c r="AM1473" t="s">
        <v>55</v>
      </c>
      <c r="AN1473" t="s">
        <v>56</v>
      </c>
      <c r="AP1473">
        <v>1</v>
      </c>
      <c r="AQ1473" t="s">
        <v>57</v>
      </c>
      <c r="AR1473">
        <v>0</v>
      </c>
      <c r="AW1473" t="s">
        <v>58</v>
      </c>
      <c r="AX1473">
        <v>0</v>
      </c>
      <c r="AY1473">
        <v>2</v>
      </c>
      <c r="AZ1473">
        <v>0.2</v>
      </c>
      <c r="BA1473">
        <v>0.2</v>
      </c>
      <c r="BB1473" t="s">
        <v>59</v>
      </c>
    </row>
    <row r="1474" spans="1:54" x14ac:dyDescent="0.2">
      <c r="A1474" s="4" t="str">
        <f>VLOOKUP(F1474,'Matching-Tabelle'!$A$57:$B$61,2,FALSE)</f>
        <v>claudio.goetz@tkb.ch</v>
      </c>
      <c r="B1474" s="4" t="str">
        <f>VLOOKUP(J1474,'Matching-Tabelle'!$A$1:$B$52,2,FALSE)</f>
        <v>Proj. Optima</v>
      </c>
      <c r="C1474" s="4">
        <v>1.5</v>
      </c>
      <c r="D1474" s="4" t="s">
        <v>1385</v>
      </c>
      <c r="E1474" s="5">
        <v>42467</v>
      </c>
      <c r="F1474" t="s">
        <v>873</v>
      </c>
      <c r="G1474" t="s">
        <v>874</v>
      </c>
      <c r="H1474" t="s">
        <v>875</v>
      </c>
      <c r="I1474" s="1"/>
      <c r="J1474">
        <v>211</v>
      </c>
      <c r="K1474" t="s">
        <v>79</v>
      </c>
      <c r="L1474" t="s">
        <v>80</v>
      </c>
      <c r="M1474">
        <v>990001</v>
      </c>
      <c r="N1474" t="s">
        <v>51</v>
      </c>
      <c r="O1474">
        <v>1.5</v>
      </c>
      <c r="Q1474">
        <v>1.5</v>
      </c>
      <c r="S1474" t="s">
        <v>1385</v>
      </c>
      <c r="AE1474">
        <v>12</v>
      </c>
      <c r="AF1474">
        <v>7.6</v>
      </c>
      <c r="AG1474">
        <v>5</v>
      </c>
      <c r="AH1474" t="s">
        <v>53</v>
      </c>
      <c r="AI1474" t="s">
        <v>54</v>
      </c>
      <c r="AJ1474">
        <v>2</v>
      </c>
      <c r="AK1474">
        <v>1</v>
      </c>
      <c r="AL1474">
        <v>1</v>
      </c>
      <c r="AM1474" t="s">
        <v>55</v>
      </c>
      <c r="AN1474" t="s">
        <v>56</v>
      </c>
      <c r="AP1474">
        <v>1</v>
      </c>
      <c r="AQ1474" t="s">
        <v>57</v>
      </c>
      <c r="AR1474">
        <v>0</v>
      </c>
      <c r="AW1474" t="s">
        <v>58</v>
      </c>
      <c r="AX1474">
        <v>0</v>
      </c>
      <c r="AY1474">
        <v>2</v>
      </c>
      <c r="AZ1474">
        <v>1.5</v>
      </c>
      <c r="BA1474">
        <v>1.5</v>
      </c>
      <c r="BB1474" t="s">
        <v>59</v>
      </c>
    </row>
    <row r="1475" spans="1:54" x14ac:dyDescent="0.2">
      <c r="A1475" s="4" t="str">
        <f>VLOOKUP(F1475,'Matching-Tabelle'!$A$57:$B$61,2,FALSE)</f>
        <v>claudio.goetz@tkb.ch</v>
      </c>
      <c r="B1475" s="4" t="str">
        <f>VLOOKUP(J1475,'Matching-Tabelle'!$A$1:$B$52,2,FALSE)</f>
        <v>WPI CTB</v>
      </c>
      <c r="C1475" s="4">
        <v>2.4</v>
      </c>
      <c r="D1475" s="4" t="s">
        <v>1386</v>
      </c>
      <c r="E1475" s="5">
        <v>42467</v>
      </c>
      <c r="F1475" t="s">
        <v>873</v>
      </c>
      <c r="G1475" t="s">
        <v>874</v>
      </c>
      <c r="H1475" t="s">
        <v>875</v>
      </c>
      <c r="I1475" s="1"/>
      <c r="J1475">
        <v>927</v>
      </c>
      <c r="K1475" t="s">
        <v>99</v>
      </c>
      <c r="L1475" t="s">
        <v>100</v>
      </c>
      <c r="M1475">
        <v>990001</v>
      </c>
      <c r="N1475" t="s">
        <v>51</v>
      </c>
      <c r="O1475">
        <v>2.4</v>
      </c>
      <c r="Q1475">
        <v>2.4</v>
      </c>
      <c r="S1475" t="s">
        <v>1386</v>
      </c>
      <c r="AE1475">
        <v>12</v>
      </c>
      <c r="AF1475">
        <v>7.6</v>
      </c>
      <c r="AG1475">
        <v>5</v>
      </c>
      <c r="AH1475" t="s">
        <v>53</v>
      </c>
      <c r="AI1475" t="s">
        <v>54</v>
      </c>
      <c r="AJ1475">
        <v>2</v>
      </c>
      <c r="AK1475">
        <v>1</v>
      </c>
      <c r="AL1475">
        <v>1</v>
      </c>
      <c r="AM1475" t="s">
        <v>55</v>
      </c>
      <c r="AN1475" t="s">
        <v>56</v>
      </c>
      <c r="AP1475">
        <v>1</v>
      </c>
      <c r="AQ1475" t="s">
        <v>57</v>
      </c>
      <c r="AR1475">
        <v>0</v>
      </c>
      <c r="AW1475" t="s">
        <v>58</v>
      </c>
      <c r="AX1475">
        <v>0</v>
      </c>
      <c r="AY1475">
        <v>2</v>
      </c>
      <c r="AZ1475">
        <v>2.4</v>
      </c>
      <c r="BA1475">
        <v>2.4</v>
      </c>
      <c r="BB1475" t="s">
        <v>59</v>
      </c>
    </row>
    <row r="1476" spans="1:54" x14ac:dyDescent="0.2">
      <c r="A1476" s="4" t="str">
        <f>VLOOKUP(F1476,'Matching-Tabelle'!$A$57:$B$61,2,FALSE)</f>
        <v>claudio.goetz@tkb.ch</v>
      </c>
      <c r="B1476" s="4" t="str">
        <f>VLOOKUP(J1476,'Matching-Tabelle'!$A$1:$B$52,2,FALSE)</f>
        <v>WPI RTB</v>
      </c>
      <c r="C1476" s="4">
        <v>0.3</v>
      </c>
      <c r="D1476" s="4" t="s">
        <v>1387</v>
      </c>
      <c r="E1476" s="5">
        <v>42467</v>
      </c>
      <c r="F1476" t="s">
        <v>873</v>
      </c>
      <c r="G1476" t="s">
        <v>874</v>
      </c>
      <c r="H1476" t="s">
        <v>875</v>
      </c>
      <c r="I1476" s="1"/>
      <c r="J1476">
        <v>25</v>
      </c>
      <c r="K1476" t="s">
        <v>192</v>
      </c>
      <c r="L1476" t="s">
        <v>193</v>
      </c>
      <c r="M1476">
        <v>990001</v>
      </c>
      <c r="N1476" t="s">
        <v>51</v>
      </c>
      <c r="O1476">
        <v>0.3</v>
      </c>
      <c r="Q1476">
        <v>0.3</v>
      </c>
      <c r="S1476" t="s">
        <v>1387</v>
      </c>
      <c r="AE1476">
        <v>12</v>
      </c>
      <c r="AF1476">
        <v>7.6</v>
      </c>
      <c r="AG1476">
        <v>5</v>
      </c>
      <c r="AH1476" t="s">
        <v>53</v>
      </c>
      <c r="AI1476" t="s">
        <v>54</v>
      </c>
      <c r="AJ1476">
        <v>2</v>
      </c>
      <c r="AK1476">
        <v>1</v>
      </c>
      <c r="AL1476">
        <v>1</v>
      </c>
      <c r="AM1476" t="s">
        <v>55</v>
      </c>
      <c r="AN1476" t="s">
        <v>56</v>
      </c>
      <c r="AP1476">
        <v>1</v>
      </c>
      <c r="AQ1476" t="s">
        <v>57</v>
      </c>
      <c r="AR1476">
        <v>0</v>
      </c>
      <c r="AW1476" t="s">
        <v>58</v>
      </c>
      <c r="AX1476">
        <v>0</v>
      </c>
      <c r="AY1476">
        <v>2</v>
      </c>
      <c r="AZ1476">
        <v>0.3</v>
      </c>
      <c r="BA1476">
        <v>0.3</v>
      </c>
      <c r="BB1476" t="s">
        <v>59</v>
      </c>
    </row>
    <row r="1477" spans="1:54" x14ac:dyDescent="0.2">
      <c r="A1477" s="4" t="str">
        <f>VLOOKUP(F1477,'Matching-Tabelle'!$A$57:$B$61,2,FALSE)</f>
        <v>claudio.goetz@tkb.ch</v>
      </c>
      <c r="B1477" s="4" t="str">
        <f>VLOOKUP(J1477,'Matching-Tabelle'!$A$1:$B$52,2,FALSE)</f>
        <v>WPI CTB</v>
      </c>
      <c r="C1477" s="4">
        <v>0.2</v>
      </c>
      <c r="D1477" s="4" t="s">
        <v>1388</v>
      </c>
      <c r="E1477" s="5">
        <v>42467</v>
      </c>
      <c r="F1477" t="s">
        <v>873</v>
      </c>
      <c r="G1477" t="s">
        <v>874</v>
      </c>
      <c r="H1477" t="s">
        <v>875</v>
      </c>
      <c r="I1477" s="1"/>
      <c r="J1477">
        <v>925</v>
      </c>
      <c r="K1477" t="s">
        <v>49</v>
      </c>
      <c r="L1477" t="s">
        <v>50</v>
      </c>
      <c r="M1477">
        <v>990001</v>
      </c>
      <c r="N1477" t="s">
        <v>51</v>
      </c>
      <c r="O1477">
        <v>0.2</v>
      </c>
      <c r="Q1477">
        <v>0.2</v>
      </c>
      <c r="S1477" t="s">
        <v>1388</v>
      </c>
      <c r="AE1477">
        <v>12</v>
      </c>
      <c r="AF1477">
        <v>7.6</v>
      </c>
      <c r="AG1477">
        <v>5</v>
      </c>
      <c r="AH1477" t="s">
        <v>53</v>
      </c>
      <c r="AI1477" t="s">
        <v>54</v>
      </c>
      <c r="AJ1477">
        <v>2</v>
      </c>
      <c r="AK1477">
        <v>1</v>
      </c>
      <c r="AL1477">
        <v>1</v>
      </c>
      <c r="AM1477" t="s">
        <v>55</v>
      </c>
      <c r="AN1477" t="s">
        <v>56</v>
      </c>
      <c r="AP1477">
        <v>1</v>
      </c>
      <c r="AQ1477" t="s">
        <v>57</v>
      </c>
      <c r="AR1477">
        <v>0</v>
      </c>
      <c r="AW1477" t="s">
        <v>58</v>
      </c>
      <c r="AX1477">
        <v>0</v>
      </c>
      <c r="AY1477">
        <v>2</v>
      </c>
      <c r="AZ1477">
        <v>0.2</v>
      </c>
      <c r="BA1477">
        <v>0.2</v>
      </c>
      <c r="BB1477" t="s">
        <v>59</v>
      </c>
    </row>
    <row r="1478" spans="1:54" x14ac:dyDescent="0.2">
      <c r="A1478" s="4" t="str">
        <f>VLOOKUP(F1478,'Matching-Tabelle'!$A$57:$B$61,2,FALSE)</f>
        <v>claudio.goetz@tkb.ch</v>
      </c>
      <c r="B1478" s="4" t="str">
        <f>VLOOKUP(J1478,'Matching-Tabelle'!$A$1:$B$52,2,FALSE)</f>
        <v>Proj. Optima</v>
      </c>
      <c r="C1478" s="4">
        <v>1.2</v>
      </c>
      <c r="D1478" s="4" t="s">
        <v>1389</v>
      </c>
      <c r="E1478" s="5">
        <v>42467</v>
      </c>
      <c r="F1478" t="s">
        <v>873</v>
      </c>
      <c r="G1478" t="s">
        <v>874</v>
      </c>
      <c r="H1478" t="s">
        <v>875</v>
      </c>
      <c r="I1478" s="1"/>
      <c r="J1478">
        <v>211</v>
      </c>
      <c r="K1478" t="s">
        <v>79</v>
      </c>
      <c r="L1478" t="s">
        <v>80</v>
      </c>
      <c r="M1478">
        <v>990001</v>
      </c>
      <c r="N1478" t="s">
        <v>51</v>
      </c>
      <c r="O1478">
        <v>1.2</v>
      </c>
      <c r="Q1478">
        <v>1.2</v>
      </c>
      <c r="S1478" t="s">
        <v>1389</v>
      </c>
      <c r="AE1478">
        <v>12</v>
      </c>
      <c r="AF1478">
        <v>7.6</v>
      </c>
      <c r="AG1478">
        <v>5</v>
      </c>
      <c r="AH1478" t="s">
        <v>53</v>
      </c>
      <c r="AI1478" t="s">
        <v>54</v>
      </c>
      <c r="AJ1478">
        <v>2</v>
      </c>
      <c r="AK1478">
        <v>1</v>
      </c>
      <c r="AL1478">
        <v>1</v>
      </c>
      <c r="AM1478" t="s">
        <v>55</v>
      </c>
      <c r="AN1478" t="s">
        <v>56</v>
      </c>
      <c r="AP1478">
        <v>1</v>
      </c>
      <c r="AQ1478" t="s">
        <v>57</v>
      </c>
      <c r="AR1478">
        <v>0</v>
      </c>
      <c r="AW1478" t="s">
        <v>58</v>
      </c>
      <c r="AX1478">
        <v>0</v>
      </c>
      <c r="AY1478">
        <v>2</v>
      </c>
      <c r="AZ1478">
        <v>1.2</v>
      </c>
      <c r="BA1478">
        <v>1.2</v>
      </c>
      <c r="BB1478" t="s">
        <v>59</v>
      </c>
    </row>
    <row r="1479" spans="1:54" x14ac:dyDescent="0.2">
      <c r="A1479" s="4" t="str">
        <f>VLOOKUP(F1479,'Matching-Tabelle'!$A$57:$B$61,2,FALSE)</f>
        <v>claudio.goetz@tkb.ch</v>
      </c>
      <c r="B1479" s="4" t="str">
        <f>VLOOKUP(J1479,'Matching-Tabelle'!$A$1:$B$52,2,FALSE)</f>
        <v>WPI Führung</v>
      </c>
      <c r="C1479" s="4">
        <v>0.5</v>
      </c>
      <c r="D1479" s="4" t="s">
        <v>1390</v>
      </c>
      <c r="E1479" s="5">
        <v>42467</v>
      </c>
      <c r="F1479" t="s">
        <v>873</v>
      </c>
      <c r="G1479" t="s">
        <v>874</v>
      </c>
      <c r="H1479" t="s">
        <v>875</v>
      </c>
      <c r="I1479" s="1"/>
      <c r="J1479">
        <v>26</v>
      </c>
      <c r="K1479" t="s">
        <v>130</v>
      </c>
      <c r="L1479" t="s">
        <v>131</v>
      </c>
      <c r="M1479">
        <v>990001</v>
      </c>
      <c r="N1479" t="s">
        <v>51</v>
      </c>
      <c r="O1479">
        <v>0.5</v>
      </c>
      <c r="Q1479">
        <v>0.5</v>
      </c>
      <c r="S1479" t="s">
        <v>1390</v>
      </c>
      <c r="AE1479">
        <v>12</v>
      </c>
      <c r="AF1479">
        <v>7.6</v>
      </c>
      <c r="AG1479">
        <v>5</v>
      </c>
      <c r="AH1479" t="s">
        <v>53</v>
      </c>
      <c r="AI1479" t="s">
        <v>54</v>
      </c>
      <c r="AJ1479">
        <v>2</v>
      </c>
      <c r="AK1479">
        <v>1</v>
      </c>
      <c r="AL1479">
        <v>1</v>
      </c>
      <c r="AM1479" t="s">
        <v>55</v>
      </c>
      <c r="AN1479" t="s">
        <v>56</v>
      </c>
      <c r="AP1479">
        <v>1</v>
      </c>
      <c r="AQ1479" t="s">
        <v>57</v>
      </c>
      <c r="AR1479">
        <v>0</v>
      </c>
      <c r="AW1479" t="s">
        <v>58</v>
      </c>
      <c r="AX1479">
        <v>0</v>
      </c>
      <c r="AY1479">
        <v>2</v>
      </c>
      <c r="AZ1479">
        <v>0.5</v>
      </c>
      <c r="BA1479">
        <v>0.5</v>
      </c>
      <c r="BB1479" t="s">
        <v>59</v>
      </c>
    </row>
    <row r="1480" spans="1:54" x14ac:dyDescent="0.2">
      <c r="A1480" s="4" t="str">
        <f>VLOOKUP(F1480,'Matching-Tabelle'!$A$57:$B$61,2,FALSE)</f>
        <v>claudio.goetz@tkb.ch</v>
      </c>
      <c r="B1480" s="4" t="str">
        <f>VLOOKUP(J1480,'Matching-Tabelle'!$A$1:$B$52,2,FALSE)</f>
        <v>Proj Geschäftsmodell</v>
      </c>
      <c r="C1480" s="4">
        <v>1</v>
      </c>
      <c r="D1480" s="4" t="s">
        <v>1391</v>
      </c>
      <c r="E1480" s="5">
        <v>42467</v>
      </c>
      <c r="F1480" t="s">
        <v>873</v>
      </c>
      <c r="G1480" t="s">
        <v>874</v>
      </c>
      <c r="H1480" t="s">
        <v>875</v>
      </c>
      <c r="I1480" s="1"/>
      <c r="J1480">
        <v>2500240</v>
      </c>
      <c r="K1480" t="s">
        <v>216</v>
      </c>
      <c r="L1480" t="s">
        <v>217</v>
      </c>
      <c r="M1480">
        <v>990001</v>
      </c>
      <c r="N1480" t="s">
        <v>51</v>
      </c>
      <c r="O1480">
        <v>1</v>
      </c>
      <c r="Q1480">
        <v>1</v>
      </c>
      <c r="S1480" t="s">
        <v>1391</v>
      </c>
      <c r="AE1480">
        <v>12</v>
      </c>
      <c r="AF1480">
        <v>7.6</v>
      </c>
      <c r="AG1480">
        <v>5</v>
      </c>
      <c r="AH1480" t="s">
        <v>53</v>
      </c>
      <c r="AI1480" t="s">
        <v>54</v>
      </c>
      <c r="AJ1480">
        <v>2</v>
      </c>
      <c r="AK1480">
        <v>1</v>
      </c>
      <c r="AL1480">
        <v>1</v>
      </c>
      <c r="AM1480" t="s">
        <v>55</v>
      </c>
      <c r="AN1480" t="s">
        <v>56</v>
      </c>
      <c r="AP1480">
        <v>1</v>
      </c>
      <c r="AQ1480" t="s">
        <v>57</v>
      </c>
      <c r="AR1480">
        <v>0</v>
      </c>
      <c r="AW1480" t="s">
        <v>58</v>
      </c>
      <c r="AX1480">
        <v>0</v>
      </c>
      <c r="AY1480">
        <v>2</v>
      </c>
      <c r="AZ1480">
        <v>1</v>
      </c>
      <c r="BA1480">
        <v>1</v>
      </c>
      <c r="BB1480" t="s">
        <v>59</v>
      </c>
    </row>
    <row r="1481" spans="1:54" x14ac:dyDescent="0.2">
      <c r="A1481" s="4" t="str">
        <f>VLOOKUP(F1481,'Matching-Tabelle'!$A$57:$B$61,2,FALSE)</f>
        <v>claudio.goetz@tkb.ch</v>
      </c>
      <c r="B1481" s="4" t="str">
        <f>VLOOKUP(J1481,'Matching-Tabelle'!$A$1:$B$52,2,FALSE)</f>
        <v>WPI RTB</v>
      </c>
      <c r="C1481" s="4">
        <v>0.4</v>
      </c>
      <c r="D1481" s="4" t="s">
        <v>1392</v>
      </c>
      <c r="E1481" s="5">
        <v>42467</v>
      </c>
      <c r="F1481" t="s">
        <v>873</v>
      </c>
      <c r="G1481" t="s">
        <v>874</v>
      </c>
      <c r="H1481" t="s">
        <v>875</v>
      </c>
      <c r="I1481" s="1"/>
      <c r="J1481">
        <v>27</v>
      </c>
      <c r="K1481" t="s">
        <v>869</v>
      </c>
      <c r="L1481" t="s">
        <v>870</v>
      </c>
      <c r="M1481">
        <v>990001</v>
      </c>
      <c r="N1481" t="s">
        <v>51</v>
      </c>
      <c r="O1481">
        <v>0.4</v>
      </c>
      <c r="Q1481">
        <v>0.4</v>
      </c>
      <c r="S1481" t="s">
        <v>1392</v>
      </c>
      <c r="AE1481">
        <v>12</v>
      </c>
      <c r="AF1481">
        <v>7.6</v>
      </c>
      <c r="AG1481">
        <v>5</v>
      </c>
      <c r="AH1481" t="s">
        <v>53</v>
      </c>
      <c r="AI1481" t="s">
        <v>54</v>
      </c>
      <c r="AJ1481">
        <v>2</v>
      </c>
      <c r="AK1481">
        <v>1</v>
      </c>
      <c r="AL1481">
        <v>1</v>
      </c>
      <c r="AM1481" t="s">
        <v>55</v>
      </c>
      <c r="AN1481" t="s">
        <v>56</v>
      </c>
      <c r="AP1481">
        <v>1</v>
      </c>
      <c r="AQ1481" t="s">
        <v>57</v>
      </c>
      <c r="AR1481">
        <v>0</v>
      </c>
      <c r="AW1481" t="s">
        <v>58</v>
      </c>
      <c r="AX1481">
        <v>0</v>
      </c>
      <c r="AY1481">
        <v>2</v>
      </c>
      <c r="AZ1481">
        <v>0.4</v>
      </c>
      <c r="BA1481">
        <v>0.4</v>
      </c>
      <c r="BB1481" t="s">
        <v>59</v>
      </c>
    </row>
    <row r="1482" spans="1:54" x14ac:dyDescent="0.2">
      <c r="A1482" s="4" t="str">
        <f>VLOOKUP(F1482,'Matching-Tabelle'!$A$57:$B$61,2,FALSE)</f>
        <v>claudio.goetz@tkb.ch</v>
      </c>
      <c r="B1482" s="4" t="str">
        <f>VLOOKUP(J1482,'Matching-Tabelle'!$A$1:$B$52,2,FALSE)</f>
        <v>WPI CTB</v>
      </c>
      <c r="C1482" s="4">
        <v>0.5</v>
      </c>
      <c r="D1482" s="4" t="s">
        <v>1393</v>
      </c>
      <c r="E1482" s="5">
        <v>42468</v>
      </c>
      <c r="F1482" t="s">
        <v>873</v>
      </c>
      <c r="G1482" t="s">
        <v>874</v>
      </c>
      <c r="H1482" t="s">
        <v>875</v>
      </c>
      <c r="I1482" s="1"/>
      <c r="J1482">
        <v>925</v>
      </c>
      <c r="K1482" t="s">
        <v>49</v>
      </c>
      <c r="L1482" t="s">
        <v>50</v>
      </c>
      <c r="M1482">
        <v>990001</v>
      </c>
      <c r="N1482" t="s">
        <v>51</v>
      </c>
      <c r="O1482">
        <v>0.5</v>
      </c>
      <c r="Q1482">
        <v>0.5</v>
      </c>
      <c r="S1482" t="s">
        <v>1393</v>
      </c>
      <c r="AE1482">
        <v>12</v>
      </c>
      <c r="AF1482">
        <v>7.6</v>
      </c>
      <c r="AG1482">
        <v>5</v>
      </c>
      <c r="AH1482" t="s">
        <v>53</v>
      </c>
      <c r="AI1482" t="s">
        <v>54</v>
      </c>
      <c r="AJ1482">
        <v>2</v>
      </c>
      <c r="AK1482">
        <v>1</v>
      </c>
      <c r="AL1482">
        <v>1</v>
      </c>
      <c r="AM1482" t="s">
        <v>55</v>
      </c>
      <c r="AN1482" t="s">
        <v>56</v>
      </c>
      <c r="AP1482">
        <v>1</v>
      </c>
      <c r="AQ1482" t="s">
        <v>57</v>
      </c>
      <c r="AR1482">
        <v>0</v>
      </c>
      <c r="AW1482" t="s">
        <v>58</v>
      </c>
      <c r="AX1482">
        <v>0</v>
      </c>
      <c r="AY1482">
        <v>2</v>
      </c>
      <c r="AZ1482">
        <v>0.5</v>
      </c>
      <c r="BA1482">
        <v>0.5</v>
      </c>
      <c r="BB1482" t="s">
        <v>59</v>
      </c>
    </row>
    <row r="1483" spans="1:54" x14ac:dyDescent="0.2">
      <c r="A1483" s="4" t="str">
        <f>VLOOKUP(F1483,'Matching-Tabelle'!$A$57:$B$61,2,FALSE)</f>
        <v>claudio.goetz@tkb.ch</v>
      </c>
      <c r="B1483" s="4" t="str">
        <f>VLOOKUP(J1483,'Matching-Tabelle'!$A$1:$B$52,2,FALSE)</f>
        <v>WPI CTB</v>
      </c>
      <c r="C1483" s="4">
        <v>2.9</v>
      </c>
      <c r="D1483" s="4" t="s">
        <v>1394</v>
      </c>
      <c r="E1483" s="5">
        <v>42468</v>
      </c>
      <c r="F1483" t="s">
        <v>873</v>
      </c>
      <c r="G1483" t="s">
        <v>874</v>
      </c>
      <c r="H1483" t="s">
        <v>875</v>
      </c>
      <c r="I1483" s="1"/>
      <c r="J1483">
        <v>927</v>
      </c>
      <c r="K1483" t="s">
        <v>99</v>
      </c>
      <c r="L1483" t="s">
        <v>100</v>
      </c>
      <c r="M1483">
        <v>990001</v>
      </c>
      <c r="N1483" t="s">
        <v>51</v>
      </c>
      <c r="O1483">
        <v>2.9</v>
      </c>
      <c r="Q1483">
        <v>2.9</v>
      </c>
      <c r="S1483" t="s">
        <v>1394</v>
      </c>
      <c r="AE1483">
        <v>12</v>
      </c>
      <c r="AF1483">
        <v>7.6</v>
      </c>
      <c r="AG1483">
        <v>5</v>
      </c>
      <c r="AH1483" t="s">
        <v>53</v>
      </c>
      <c r="AI1483" t="s">
        <v>54</v>
      </c>
      <c r="AJ1483">
        <v>2</v>
      </c>
      <c r="AK1483">
        <v>1</v>
      </c>
      <c r="AL1483">
        <v>1</v>
      </c>
      <c r="AM1483" t="s">
        <v>55</v>
      </c>
      <c r="AN1483" t="s">
        <v>56</v>
      </c>
      <c r="AP1483">
        <v>1</v>
      </c>
      <c r="AQ1483" t="s">
        <v>57</v>
      </c>
      <c r="AR1483">
        <v>0</v>
      </c>
      <c r="AW1483" t="s">
        <v>58</v>
      </c>
      <c r="AX1483">
        <v>0</v>
      </c>
      <c r="AY1483">
        <v>2</v>
      </c>
      <c r="AZ1483">
        <v>2.9</v>
      </c>
      <c r="BA1483">
        <v>2.9</v>
      </c>
      <c r="BB1483" t="s">
        <v>59</v>
      </c>
    </row>
    <row r="1484" spans="1:54" x14ac:dyDescent="0.2">
      <c r="A1484" s="4" t="str">
        <f>VLOOKUP(F1484,'Matching-Tabelle'!$A$57:$B$61,2,FALSE)</f>
        <v>claudio.goetz@tkb.ch</v>
      </c>
      <c r="B1484" s="4" t="str">
        <f>VLOOKUP(J1484,'Matching-Tabelle'!$A$1:$B$52,2,FALSE)</f>
        <v>WPI Führung</v>
      </c>
      <c r="C1484" s="4">
        <v>0.9</v>
      </c>
      <c r="D1484" s="4" t="s">
        <v>1395</v>
      </c>
      <c r="E1484" s="5">
        <v>42468</v>
      </c>
      <c r="F1484" t="s">
        <v>873</v>
      </c>
      <c r="G1484" t="s">
        <v>874</v>
      </c>
      <c r="H1484" t="s">
        <v>875</v>
      </c>
      <c r="I1484" s="1"/>
      <c r="J1484">
        <v>26</v>
      </c>
      <c r="K1484" t="s">
        <v>130</v>
      </c>
      <c r="L1484" t="s">
        <v>131</v>
      </c>
      <c r="M1484">
        <v>990001</v>
      </c>
      <c r="N1484" t="s">
        <v>51</v>
      </c>
      <c r="O1484">
        <v>0.9</v>
      </c>
      <c r="Q1484">
        <v>0.9</v>
      </c>
      <c r="S1484" t="s">
        <v>1395</v>
      </c>
      <c r="AE1484">
        <v>12</v>
      </c>
      <c r="AF1484">
        <v>7.6</v>
      </c>
      <c r="AG1484">
        <v>5</v>
      </c>
      <c r="AH1484" t="s">
        <v>53</v>
      </c>
      <c r="AI1484" t="s">
        <v>54</v>
      </c>
      <c r="AJ1484">
        <v>2</v>
      </c>
      <c r="AK1484">
        <v>1</v>
      </c>
      <c r="AL1484">
        <v>1</v>
      </c>
      <c r="AM1484" t="s">
        <v>55</v>
      </c>
      <c r="AN1484" t="s">
        <v>56</v>
      </c>
      <c r="AP1484">
        <v>1</v>
      </c>
      <c r="AQ1484" t="s">
        <v>57</v>
      </c>
      <c r="AR1484">
        <v>0</v>
      </c>
      <c r="AW1484" t="s">
        <v>58</v>
      </c>
      <c r="AX1484">
        <v>0</v>
      </c>
      <c r="AY1484">
        <v>2</v>
      </c>
      <c r="AZ1484">
        <v>0.9</v>
      </c>
      <c r="BA1484">
        <v>0.9</v>
      </c>
      <c r="BB1484" t="s">
        <v>59</v>
      </c>
    </row>
    <row r="1485" spans="1:54" x14ac:dyDescent="0.2">
      <c r="A1485" s="4" t="str">
        <f>VLOOKUP(F1485,'Matching-Tabelle'!$A$57:$B$61,2,FALSE)</f>
        <v>claudio.goetz@tkb.ch</v>
      </c>
      <c r="B1485" s="4" t="str">
        <f>VLOOKUP(J1485,'Matching-Tabelle'!$A$1:$B$52,2,FALSE)</f>
        <v>WPI RTB</v>
      </c>
      <c r="C1485" s="4">
        <v>0.4</v>
      </c>
      <c r="D1485" s="4" t="s">
        <v>1396</v>
      </c>
      <c r="E1485" s="5">
        <v>42468</v>
      </c>
      <c r="F1485" t="s">
        <v>873</v>
      </c>
      <c r="G1485" t="s">
        <v>874</v>
      </c>
      <c r="H1485" t="s">
        <v>875</v>
      </c>
      <c r="I1485" s="1"/>
      <c r="J1485">
        <v>22</v>
      </c>
      <c r="K1485" t="s">
        <v>88</v>
      </c>
      <c r="L1485" t="s">
        <v>89</v>
      </c>
      <c r="M1485">
        <v>990001</v>
      </c>
      <c r="N1485" t="s">
        <v>51</v>
      </c>
      <c r="O1485">
        <v>0.4</v>
      </c>
      <c r="Q1485">
        <v>0.4</v>
      </c>
      <c r="S1485" t="s">
        <v>1396</v>
      </c>
      <c r="AE1485">
        <v>12</v>
      </c>
      <c r="AF1485">
        <v>7.6</v>
      </c>
      <c r="AG1485">
        <v>5</v>
      </c>
      <c r="AH1485" t="s">
        <v>53</v>
      </c>
      <c r="AI1485" t="s">
        <v>54</v>
      </c>
      <c r="AJ1485">
        <v>2</v>
      </c>
      <c r="AK1485">
        <v>1</v>
      </c>
      <c r="AL1485">
        <v>1</v>
      </c>
      <c r="AM1485" t="s">
        <v>55</v>
      </c>
      <c r="AN1485" t="s">
        <v>56</v>
      </c>
      <c r="AP1485">
        <v>1</v>
      </c>
      <c r="AQ1485" t="s">
        <v>57</v>
      </c>
      <c r="AR1485">
        <v>0</v>
      </c>
      <c r="AW1485" t="s">
        <v>58</v>
      </c>
      <c r="AX1485">
        <v>0</v>
      </c>
      <c r="AY1485">
        <v>2</v>
      </c>
      <c r="AZ1485">
        <v>0.4</v>
      </c>
      <c r="BA1485">
        <v>0.4</v>
      </c>
      <c r="BB1485" t="s">
        <v>59</v>
      </c>
    </row>
    <row r="1486" spans="1:54" x14ac:dyDescent="0.2">
      <c r="A1486" s="4" t="str">
        <f>VLOOKUP(F1486,'Matching-Tabelle'!$A$57:$B$61,2,FALSE)</f>
        <v>claudio.goetz@tkb.ch</v>
      </c>
      <c r="B1486" s="4" t="str">
        <f>VLOOKUP(J1486,'Matching-Tabelle'!$A$1:$B$52,2,FALSE)</f>
        <v>WPI RTB</v>
      </c>
      <c r="C1486" s="4">
        <v>0.3</v>
      </c>
      <c r="D1486" s="4" t="s">
        <v>1397</v>
      </c>
      <c r="E1486" s="5">
        <v>42468</v>
      </c>
      <c r="F1486" t="s">
        <v>873</v>
      </c>
      <c r="G1486" t="s">
        <v>874</v>
      </c>
      <c r="H1486" t="s">
        <v>875</v>
      </c>
      <c r="I1486" s="1"/>
      <c r="J1486">
        <v>27</v>
      </c>
      <c r="K1486" t="s">
        <v>869</v>
      </c>
      <c r="L1486" t="s">
        <v>870</v>
      </c>
      <c r="M1486">
        <v>990001</v>
      </c>
      <c r="N1486" t="s">
        <v>51</v>
      </c>
      <c r="O1486">
        <v>0.3</v>
      </c>
      <c r="Q1486">
        <v>0.3</v>
      </c>
      <c r="S1486" t="s">
        <v>1397</v>
      </c>
      <c r="AE1486">
        <v>12</v>
      </c>
      <c r="AF1486">
        <v>7.6</v>
      </c>
      <c r="AG1486">
        <v>5</v>
      </c>
      <c r="AH1486" t="s">
        <v>53</v>
      </c>
      <c r="AI1486" t="s">
        <v>54</v>
      </c>
      <c r="AJ1486">
        <v>2</v>
      </c>
      <c r="AK1486">
        <v>1</v>
      </c>
      <c r="AL1486">
        <v>1</v>
      </c>
      <c r="AM1486" t="s">
        <v>55</v>
      </c>
      <c r="AN1486" t="s">
        <v>56</v>
      </c>
      <c r="AP1486">
        <v>1</v>
      </c>
      <c r="AQ1486" t="s">
        <v>57</v>
      </c>
      <c r="AR1486">
        <v>0</v>
      </c>
      <c r="AW1486" t="s">
        <v>58</v>
      </c>
      <c r="AX1486">
        <v>0</v>
      </c>
      <c r="AY1486">
        <v>2</v>
      </c>
      <c r="AZ1486">
        <v>0.3</v>
      </c>
      <c r="BA1486">
        <v>0.3</v>
      </c>
      <c r="BB1486" t="s">
        <v>59</v>
      </c>
    </row>
    <row r="1487" spans="1:54" x14ac:dyDescent="0.2">
      <c r="A1487" s="4" t="str">
        <f>VLOOKUP(F1487,'Matching-Tabelle'!$A$57:$B$61,2,FALSE)</f>
        <v>claudio.goetz@tkb.ch</v>
      </c>
      <c r="B1487" s="4" t="str">
        <f>VLOOKUP(J1487,'Matching-Tabelle'!$A$1:$B$52,2,FALSE)</f>
        <v>WPI RTB</v>
      </c>
      <c r="C1487" s="4">
        <v>2.1</v>
      </c>
      <c r="D1487" s="4" t="s">
        <v>1398</v>
      </c>
      <c r="E1487" s="5">
        <v>42468</v>
      </c>
      <c r="F1487" t="s">
        <v>873</v>
      </c>
      <c r="G1487" t="s">
        <v>874</v>
      </c>
      <c r="H1487" t="s">
        <v>875</v>
      </c>
      <c r="I1487" s="1"/>
      <c r="J1487">
        <v>21</v>
      </c>
      <c r="K1487" t="s">
        <v>117</v>
      </c>
      <c r="L1487" t="s">
        <v>118</v>
      </c>
      <c r="M1487">
        <v>990001</v>
      </c>
      <c r="N1487" t="s">
        <v>51</v>
      </c>
      <c r="O1487">
        <v>2.1</v>
      </c>
      <c r="Q1487">
        <v>2.1</v>
      </c>
      <c r="S1487" t="s">
        <v>1398</v>
      </c>
      <c r="AE1487">
        <v>12</v>
      </c>
      <c r="AF1487">
        <v>7.6</v>
      </c>
      <c r="AG1487">
        <v>5</v>
      </c>
      <c r="AH1487" t="s">
        <v>53</v>
      </c>
      <c r="AI1487" t="s">
        <v>54</v>
      </c>
      <c r="AJ1487">
        <v>2</v>
      </c>
      <c r="AK1487">
        <v>1</v>
      </c>
      <c r="AL1487">
        <v>1</v>
      </c>
      <c r="AM1487" t="s">
        <v>55</v>
      </c>
      <c r="AN1487" t="s">
        <v>56</v>
      </c>
      <c r="AP1487">
        <v>1</v>
      </c>
      <c r="AQ1487" t="s">
        <v>57</v>
      </c>
      <c r="AR1487">
        <v>0</v>
      </c>
      <c r="AW1487" t="s">
        <v>58</v>
      </c>
      <c r="AX1487">
        <v>0</v>
      </c>
      <c r="AY1487">
        <v>2</v>
      </c>
      <c r="AZ1487">
        <v>2.1</v>
      </c>
      <c r="BA1487">
        <v>2.1</v>
      </c>
      <c r="BB1487" t="s">
        <v>59</v>
      </c>
    </row>
    <row r="1488" spans="1:54" x14ac:dyDescent="0.2">
      <c r="A1488" s="4" t="str">
        <f>VLOOKUP(F1488,'Matching-Tabelle'!$A$57:$B$61,2,FALSE)</f>
        <v>claudio.goetz@tkb.ch</v>
      </c>
      <c r="B1488" s="4" t="str">
        <f>VLOOKUP(J1488,'Matching-Tabelle'!$A$1:$B$52,2,FALSE)</f>
        <v>WPI RTB</v>
      </c>
      <c r="C1488" s="4">
        <v>0.4</v>
      </c>
      <c r="D1488" s="4" t="s">
        <v>1399</v>
      </c>
      <c r="E1488" s="5">
        <v>42468</v>
      </c>
      <c r="F1488" t="s">
        <v>873</v>
      </c>
      <c r="G1488" t="s">
        <v>874</v>
      </c>
      <c r="H1488" t="s">
        <v>875</v>
      </c>
      <c r="I1488" s="1"/>
      <c r="J1488">
        <v>21</v>
      </c>
      <c r="K1488" t="s">
        <v>117</v>
      </c>
      <c r="L1488" t="s">
        <v>118</v>
      </c>
      <c r="M1488">
        <v>990001</v>
      </c>
      <c r="N1488" t="s">
        <v>51</v>
      </c>
      <c r="O1488">
        <v>0.4</v>
      </c>
      <c r="Q1488">
        <v>0.4</v>
      </c>
      <c r="S1488" t="s">
        <v>1399</v>
      </c>
      <c r="AE1488">
        <v>12</v>
      </c>
      <c r="AF1488">
        <v>7.6</v>
      </c>
      <c r="AG1488">
        <v>5</v>
      </c>
      <c r="AH1488" t="s">
        <v>53</v>
      </c>
      <c r="AI1488" t="s">
        <v>54</v>
      </c>
      <c r="AJ1488">
        <v>2</v>
      </c>
      <c r="AK1488">
        <v>1</v>
      </c>
      <c r="AL1488">
        <v>1</v>
      </c>
      <c r="AM1488" t="s">
        <v>55</v>
      </c>
      <c r="AN1488" t="s">
        <v>56</v>
      </c>
      <c r="AP1488">
        <v>1</v>
      </c>
      <c r="AQ1488" t="s">
        <v>57</v>
      </c>
      <c r="AR1488">
        <v>0</v>
      </c>
      <c r="AW1488" t="s">
        <v>58</v>
      </c>
      <c r="AX1488">
        <v>0</v>
      </c>
      <c r="AY1488">
        <v>2</v>
      </c>
      <c r="AZ1488">
        <v>0.4</v>
      </c>
      <c r="BA1488">
        <v>0.4</v>
      </c>
      <c r="BB1488" t="s">
        <v>59</v>
      </c>
    </row>
    <row r="1489" spans="1:54" x14ac:dyDescent="0.2">
      <c r="A1489" s="4" t="str">
        <f>VLOOKUP(F1489,'Matching-Tabelle'!$A$57:$B$61,2,FALSE)</f>
        <v>claudio.goetz@tkb.ch</v>
      </c>
      <c r="B1489" s="4" t="str">
        <f>VLOOKUP(J1489,'Matching-Tabelle'!$A$1:$B$52,2,FALSE)</f>
        <v>WPI Führung</v>
      </c>
      <c r="C1489" s="4">
        <v>0.4</v>
      </c>
      <c r="D1489" s="4" t="s">
        <v>1352</v>
      </c>
      <c r="E1489" s="5">
        <v>42468</v>
      </c>
      <c r="F1489" t="s">
        <v>873</v>
      </c>
      <c r="G1489" t="s">
        <v>874</v>
      </c>
      <c r="H1489" t="s">
        <v>875</v>
      </c>
      <c r="I1489" s="1"/>
      <c r="J1489">
        <v>26</v>
      </c>
      <c r="K1489" t="s">
        <v>130</v>
      </c>
      <c r="L1489" t="s">
        <v>131</v>
      </c>
      <c r="M1489">
        <v>990001</v>
      </c>
      <c r="N1489" t="s">
        <v>51</v>
      </c>
      <c r="O1489">
        <v>0.4</v>
      </c>
      <c r="Q1489">
        <v>0.4</v>
      </c>
      <c r="S1489" t="s">
        <v>1352</v>
      </c>
      <c r="AE1489">
        <v>12</v>
      </c>
      <c r="AF1489">
        <v>7.6</v>
      </c>
      <c r="AG1489">
        <v>5</v>
      </c>
      <c r="AH1489" t="s">
        <v>53</v>
      </c>
      <c r="AI1489" t="s">
        <v>54</v>
      </c>
      <c r="AJ1489">
        <v>2</v>
      </c>
      <c r="AK1489">
        <v>1</v>
      </c>
      <c r="AL1489">
        <v>1</v>
      </c>
      <c r="AM1489" t="s">
        <v>55</v>
      </c>
      <c r="AN1489" t="s">
        <v>56</v>
      </c>
      <c r="AP1489">
        <v>1</v>
      </c>
      <c r="AQ1489" t="s">
        <v>57</v>
      </c>
      <c r="AR1489">
        <v>0</v>
      </c>
      <c r="AW1489" t="s">
        <v>58</v>
      </c>
      <c r="AX1489">
        <v>0</v>
      </c>
      <c r="AY1489">
        <v>2</v>
      </c>
      <c r="AZ1489">
        <v>0.4</v>
      </c>
      <c r="BA1489">
        <v>0.4</v>
      </c>
      <c r="BB1489" t="s">
        <v>59</v>
      </c>
    </row>
    <row r="1490" spans="1:54" x14ac:dyDescent="0.2">
      <c r="A1490" s="4" t="str">
        <f>VLOOKUP(F1490,'Matching-Tabelle'!$A$57:$B$61,2,FALSE)</f>
        <v>claudio.goetz@tkb.ch</v>
      </c>
      <c r="B1490" s="4" t="str">
        <f>VLOOKUP(J1490,'Matching-Tabelle'!$A$1:$B$52,2,FALSE)</f>
        <v>WPI CTB</v>
      </c>
      <c r="C1490" s="4">
        <v>1.4</v>
      </c>
      <c r="D1490" s="4" t="s">
        <v>1400</v>
      </c>
      <c r="E1490" s="5">
        <v>42468</v>
      </c>
      <c r="F1490" t="s">
        <v>873</v>
      </c>
      <c r="G1490" t="s">
        <v>874</v>
      </c>
      <c r="H1490" t="s">
        <v>875</v>
      </c>
      <c r="I1490" s="1"/>
      <c r="J1490">
        <v>922</v>
      </c>
      <c r="K1490" t="s">
        <v>134</v>
      </c>
      <c r="L1490" t="s">
        <v>135</v>
      </c>
      <c r="M1490">
        <v>990001</v>
      </c>
      <c r="N1490" t="s">
        <v>51</v>
      </c>
      <c r="O1490">
        <v>1.4</v>
      </c>
      <c r="Q1490">
        <v>1.4</v>
      </c>
      <c r="S1490" t="s">
        <v>1400</v>
      </c>
      <c r="AE1490">
        <v>12</v>
      </c>
      <c r="AF1490">
        <v>7.6</v>
      </c>
      <c r="AG1490">
        <v>5</v>
      </c>
      <c r="AH1490" t="s">
        <v>53</v>
      </c>
      <c r="AI1490" t="s">
        <v>54</v>
      </c>
      <c r="AJ1490">
        <v>2</v>
      </c>
      <c r="AK1490">
        <v>1</v>
      </c>
      <c r="AL1490">
        <v>1</v>
      </c>
      <c r="AM1490" t="s">
        <v>55</v>
      </c>
      <c r="AN1490" t="s">
        <v>56</v>
      </c>
      <c r="AP1490">
        <v>1</v>
      </c>
      <c r="AQ1490" t="s">
        <v>57</v>
      </c>
      <c r="AR1490">
        <v>0</v>
      </c>
      <c r="AW1490" t="s">
        <v>58</v>
      </c>
      <c r="AX1490">
        <v>0</v>
      </c>
      <c r="AY1490">
        <v>2</v>
      </c>
      <c r="AZ1490">
        <v>1.4</v>
      </c>
      <c r="BA1490">
        <v>1.4</v>
      </c>
      <c r="BB1490" t="s">
        <v>59</v>
      </c>
    </row>
    <row r="1491" spans="1:54" x14ac:dyDescent="0.2">
      <c r="A1491" s="4" t="str">
        <f>VLOOKUP(F1491,'Matching-Tabelle'!$A$57:$B$61,2,FALSE)</f>
        <v>claudio.goetz@tkb.ch</v>
      </c>
      <c r="B1491" s="4" t="str">
        <f>VLOOKUP(J1491,'Matching-Tabelle'!$A$1:$B$52,2,FALSE)</f>
        <v>WPI RTB</v>
      </c>
      <c r="C1491" s="4">
        <v>0.5</v>
      </c>
      <c r="D1491" s="4" t="s">
        <v>1092</v>
      </c>
      <c r="E1491" s="5">
        <v>42471</v>
      </c>
      <c r="F1491" t="s">
        <v>873</v>
      </c>
      <c r="G1491" t="s">
        <v>874</v>
      </c>
      <c r="H1491" t="s">
        <v>875</v>
      </c>
      <c r="I1491" s="1"/>
      <c r="J1491">
        <v>20</v>
      </c>
      <c r="K1491" t="s">
        <v>95</v>
      </c>
      <c r="L1491" t="s">
        <v>96</v>
      </c>
      <c r="M1491">
        <v>990001</v>
      </c>
      <c r="N1491" t="s">
        <v>51</v>
      </c>
      <c r="O1491">
        <v>0.5</v>
      </c>
      <c r="Q1491">
        <v>0.5</v>
      </c>
      <c r="S1491" t="s">
        <v>1092</v>
      </c>
      <c r="AE1491">
        <v>12</v>
      </c>
      <c r="AF1491">
        <v>7.6</v>
      </c>
      <c r="AG1491">
        <v>5</v>
      </c>
      <c r="AH1491" t="s">
        <v>53</v>
      </c>
      <c r="AI1491" t="s">
        <v>54</v>
      </c>
      <c r="AJ1491">
        <v>2</v>
      </c>
      <c r="AK1491">
        <v>1</v>
      </c>
      <c r="AL1491">
        <v>1</v>
      </c>
      <c r="AM1491" t="s">
        <v>55</v>
      </c>
      <c r="AN1491" t="s">
        <v>56</v>
      </c>
      <c r="AP1491">
        <v>1</v>
      </c>
      <c r="AQ1491" t="s">
        <v>57</v>
      </c>
      <c r="AR1491">
        <v>0</v>
      </c>
      <c r="AW1491" t="s">
        <v>58</v>
      </c>
      <c r="AX1491">
        <v>0</v>
      </c>
      <c r="AY1491">
        <v>2</v>
      </c>
      <c r="AZ1491">
        <v>0.5</v>
      </c>
      <c r="BA1491">
        <v>0.5</v>
      </c>
      <c r="BB1491" t="s">
        <v>59</v>
      </c>
    </row>
    <row r="1492" spans="1:54" x14ac:dyDescent="0.2">
      <c r="A1492" s="4" t="str">
        <f>VLOOKUP(F1492,'Matching-Tabelle'!$A$57:$B$61,2,FALSE)</f>
        <v>claudio.goetz@tkb.ch</v>
      </c>
      <c r="B1492" s="4" t="str">
        <f>VLOOKUP(J1492,'Matching-Tabelle'!$A$1:$B$52,2,FALSE)</f>
        <v>WPI RTB</v>
      </c>
      <c r="C1492" s="4">
        <v>0.3</v>
      </c>
      <c r="D1492" s="4" t="s">
        <v>1401</v>
      </c>
      <c r="E1492" s="5">
        <v>42471</v>
      </c>
      <c r="F1492" t="s">
        <v>873</v>
      </c>
      <c r="G1492" t="s">
        <v>874</v>
      </c>
      <c r="H1492" t="s">
        <v>875</v>
      </c>
      <c r="I1492" s="1"/>
      <c r="J1492">
        <v>25</v>
      </c>
      <c r="K1492" t="s">
        <v>192</v>
      </c>
      <c r="L1492" t="s">
        <v>193</v>
      </c>
      <c r="M1492">
        <v>990001</v>
      </c>
      <c r="N1492" t="s">
        <v>51</v>
      </c>
      <c r="O1492">
        <v>0.3</v>
      </c>
      <c r="Q1492">
        <v>0.3</v>
      </c>
      <c r="S1492" t="s">
        <v>1401</v>
      </c>
      <c r="AE1492">
        <v>12</v>
      </c>
      <c r="AF1492">
        <v>7.6</v>
      </c>
      <c r="AG1492">
        <v>5</v>
      </c>
      <c r="AH1492" t="s">
        <v>53</v>
      </c>
      <c r="AI1492" t="s">
        <v>54</v>
      </c>
      <c r="AJ1492">
        <v>2</v>
      </c>
      <c r="AK1492">
        <v>1</v>
      </c>
      <c r="AL1492">
        <v>1</v>
      </c>
      <c r="AM1492" t="s">
        <v>55</v>
      </c>
      <c r="AN1492" t="s">
        <v>56</v>
      </c>
      <c r="AP1492">
        <v>1</v>
      </c>
      <c r="AQ1492" t="s">
        <v>57</v>
      </c>
      <c r="AR1492">
        <v>0</v>
      </c>
      <c r="AW1492" t="s">
        <v>58</v>
      </c>
      <c r="AX1492">
        <v>0</v>
      </c>
      <c r="AY1492">
        <v>2</v>
      </c>
      <c r="AZ1492">
        <v>0.3</v>
      </c>
      <c r="BA1492">
        <v>0.3</v>
      </c>
      <c r="BB1492" t="s">
        <v>59</v>
      </c>
    </row>
    <row r="1493" spans="1:54" x14ac:dyDescent="0.2">
      <c r="A1493" s="4" t="str">
        <f>VLOOKUP(F1493,'Matching-Tabelle'!$A$57:$B$61,2,FALSE)</f>
        <v>claudio.goetz@tkb.ch</v>
      </c>
      <c r="B1493" s="4" t="str">
        <f>VLOOKUP(J1493,'Matching-Tabelle'!$A$1:$B$52,2,FALSE)</f>
        <v>WPI RTB</v>
      </c>
      <c r="C1493" s="4">
        <v>0.2</v>
      </c>
      <c r="D1493" s="4" t="s">
        <v>1402</v>
      </c>
      <c r="E1493" s="5">
        <v>42471</v>
      </c>
      <c r="F1493" t="s">
        <v>873</v>
      </c>
      <c r="G1493" t="s">
        <v>874</v>
      </c>
      <c r="H1493" t="s">
        <v>875</v>
      </c>
      <c r="I1493" s="1"/>
      <c r="J1493">
        <v>25</v>
      </c>
      <c r="K1493" t="s">
        <v>192</v>
      </c>
      <c r="L1493" t="s">
        <v>193</v>
      </c>
      <c r="M1493">
        <v>990001</v>
      </c>
      <c r="N1493" t="s">
        <v>51</v>
      </c>
      <c r="O1493">
        <v>0.2</v>
      </c>
      <c r="Q1493">
        <v>0.2</v>
      </c>
      <c r="S1493" t="s">
        <v>1402</v>
      </c>
      <c r="AE1493">
        <v>12</v>
      </c>
      <c r="AF1493">
        <v>7.6</v>
      </c>
      <c r="AG1493">
        <v>5</v>
      </c>
      <c r="AH1493" t="s">
        <v>53</v>
      </c>
      <c r="AI1493" t="s">
        <v>54</v>
      </c>
      <c r="AJ1493">
        <v>2</v>
      </c>
      <c r="AK1493">
        <v>1</v>
      </c>
      <c r="AL1493">
        <v>1</v>
      </c>
      <c r="AM1493" t="s">
        <v>55</v>
      </c>
      <c r="AN1493" t="s">
        <v>56</v>
      </c>
      <c r="AP1493">
        <v>1</v>
      </c>
      <c r="AQ1493" t="s">
        <v>57</v>
      </c>
      <c r="AR1493">
        <v>0</v>
      </c>
      <c r="AW1493" t="s">
        <v>58</v>
      </c>
      <c r="AX1493">
        <v>0</v>
      </c>
      <c r="AY1493">
        <v>2</v>
      </c>
      <c r="AZ1493">
        <v>0.2</v>
      </c>
      <c r="BA1493">
        <v>0.2</v>
      </c>
      <c r="BB1493" t="s">
        <v>59</v>
      </c>
    </row>
    <row r="1494" spans="1:54" x14ac:dyDescent="0.2">
      <c r="A1494" s="4" t="str">
        <f>VLOOKUP(F1494,'Matching-Tabelle'!$A$57:$B$61,2,FALSE)</f>
        <v>claudio.goetz@tkb.ch</v>
      </c>
      <c r="B1494" s="4" t="str">
        <f>VLOOKUP(J1494,'Matching-Tabelle'!$A$1:$B$52,2,FALSE)</f>
        <v>WPI RTB</v>
      </c>
      <c r="C1494" s="4">
        <v>0.2</v>
      </c>
      <c r="D1494" s="4" t="s">
        <v>1403</v>
      </c>
      <c r="E1494" s="5">
        <v>42471</v>
      </c>
      <c r="F1494" t="s">
        <v>873</v>
      </c>
      <c r="G1494" t="s">
        <v>874</v>
      </c>
      <c r="H1494" t="s">
        <v>875</v>
      </c>
      <c r="I1494" s="1"/>
      <c r="J1494">
        <v>24</v>
      </c>
      <c r="K1494" t="s">
        <v>73</v>
      </c>
      <c r="L1494" t="s">
        <v>74</v>
      </c>
      <c r="M1494">
        <v>990001</v>
      </c>
      <c r="N1494" t="s">
        <v>51</v>
      </c>
      <c r="O1494">
        <v>0.2</v>
      </c>
      <c r="Q1494">
        <v>0.2</v>
      </c>
      <c r="S1494" t="s">
        <v>1403</v>
      </c>
      <c r="AE1494">
        <v>12</v>
      </c>
      <c r="AF1494">
        <v>7.6</v>
      </c>
      <c r="AG1494">
        <v>5</v>
      </c>
      <c r="AH1494" t="s">
        <v>53</v>
      </c>
      <c r="AI1494" t="s">
        <v>54</v>
      </c>
      <c r="AJ1494">
        <v>2</v>
      </c>
      <c r="AK1494">
        <v>1</v>
      </c>
      <c r="AL1494">
        <v>1</v>
      </c>
      <c r="AM1494" t="s">
        <v>55</v>
      </c>
      <c r="AN1494" t="s">
        <v>56</v>
      </c>
      <c r="AP1494">
        <v>1</v>
      </c>
      <c r="AQ1494" t="s">
        <v>57</v>
      </c>
      <c r="AR1494">
        <v>0</v>
      </c>
      <c r="AW1494" t="s">
        <v>58</v>
      </c>
      <c r="AX1494">
        <v>0</v>
      </c>
      <c r="AY1494">
        <v>2</v>
      </c>
      <c r="AZ1494">
        <v>0.2</v>
      </c>
      <c r="BA1494">
        <v>0.2</v>
      </c>
      <c r="BB1494" t="s">
        <v>59</v>
      </c>
    </row>
    <row r="1495" spans="1:54" x14ac:dyDescent="0.2">
      <c r="A1495" s="4" t="str">
        <f>VLOOKUP(F1495,'Matching-Tabelle'!$A$57:$B$61,2,FALSE)</f>
        <v>claudio.goetz@tkb.ch</v>
      </c>
      <c r="B1495" s="4" t="str">
        <f>VLOOKUP(J1495,'Matching-Tabelle'!$A$1:$B$52,2,FALSE)</f>
        <v>WPI CTB</v>
      </c>
      <c r="C1495" s="4">
        <v>1.8</v>
      </c>
      <c r="D1495" s="4" t="s">
        <v>1404</v>
      </c>
      <c r="E1495" s="5">
        <v>42471</v>
      </c>
      <c r="F1495" t="s">
        <v>873</v>
      </c>
      <c r="G1495" t="s">
        <v>874</v>
      </c>
      <c r="H1495" t="s">
        <v>875</v>
      </c>
      <c r="I1495" s="1"/>
      <c r="J1495">
        <v>927</v>
      </c>
      <c r="K1495" t="s">
        <v>99</v>
      </c>
      <c r="L1495" t="s">
        <v>100</v>
      </c>
      <c r="M1495">
        <v>990001</v>
      </c>
      <c r="N1495" t="s">
        <v>51</v>
      </c>
      <c r="O1495">
        <v>1.8</v>
      </c>
      <c r="Q1495">
        <v>1.8</v>
      </c>
      <c r="S1495" t="s">
        <v>1404</v>
      </c>
      <c r="AE1495">
        <v>12</v>
      </c>
      <c r="AF1495">
        <v>7.6</v>
      </c>
      <c r="AG1495">
        <v>5</v>
      </c>
      <c r="AH1495" t="s">
        <v>53</v>
      </c>
      <c r="AI1495" t="s">
        <v>54</v>
      </c>
      <c r="AJ1495">
        <v>2</v>
      </c>
      <c r="AK1495">
        <v>1</v>
      </c>
      <c r="AL1495">
        <v>1</v>
      </c>
      <c r="AM1495" t="s">
        <v>55</v>
      </c>
      <c r="AN1495" t="s">
        <v>56</v>
      </c>
      <c r="AP1495">
        <v>1</v>
      </c>
      <c r="AQ1495" t="s">
        <v>57</v>
      </c>
      <c r="AR1495">
        <v>0</v>
      </c>
      <c r="AW1495" t="s">
        <v>58</v>
      </c>
      <c r="AX1495">
        <v>0</v>
      </c>
      <c r="AY1495">
        <v>2</v>
      </c>
      <c r="AZ1495">
        <v>1.8</v>
      </c>
      <c r="BA1495">
        <v>1.8</v>
      </c>
      <c r="BB1495" t="s">
        <v>59</v>
      </c>
    </row>
    <row r="1496" spans="1:54" x14ac:dyDescent="0.2">
      <c r="A1496" s="4" t="str">
        <f>VLOOKUP(F1496,'Matching-Tabelle'!$A$57:$B$61,2,FALSE)</f>
        <v>claudio.goetz@tkb.ch</v>
      </c>
      <c r="B1496" s="4" t="str">
        <f>VLOOKUP(J1496,'Matching-Tabelle'!$A$1:$B$52,2,FALSE)</f>
        <v>WPI RTB</v>
      </c>
      <c r="C1496" s="4">
        <v>0.5</v>
      </c>
      <c r="D1496" s="4" t="s">
        <v>1405</v>
      </c>
      <c r="E1496" s="5">
        <v>42471</v>
      </c>
      <c r="F1496" t="s">
        <v>873</v>
      </c>
      <c r="G1496" t="s">
        <v>874</v>
      </c>
      <c r="H1496" t="s">
        <v>875</v>
      </c>
      <c r="I1496" s="1"/>
      <c r="J1496">
        <v>22</v>
      </c>
      <c r="K1496" t="s">
        <v>88</v>
      </c>
      <c r="L1496" t="s">
        <v>89</v>
      </c>
      <c r="M1496">
        <v>990001</v>
      </c>
      <c r="N1496" t="s">
        <v>51</v>
      </c>
      <c r="O1496">
        <v>0.5</v>
      </c>
      <c r="Q1496">
        <v>0.5</v>
      </c>
      <c r="S1496" t="s">
        <v>1405</v>
      </c>
      <c r="AE1496">
        <v>12</v>
      </c>
      <c r="AF1496">
        <v>7.6</v>
      </c>
      <c r="AG1496">
        <v>5</v>
      </c>
      <c r="AH1496" t="s">
        <v>53</v>
      </c>
      <c r="AI1496" t="s">
        <v>54</v>
      </c>
      <c r="AJ1496">
        <v>2</v>
      </c>
      <c r="AK1496">
        <v>1</v>
      </c>
      <c r="AL1496">
        <v>1</v>
      </c>
      <c r="AM1496" t="s">
        <v>55</v>
      </c>
      <c r="AN1496" t="s">
        <v>56</v>
      </c>
      <c r="AP1496">
        <v>1</v>
      </c>
      <c r="AQ1496" t="s">
        <v>57</v>
      </c>
      <c r="AR1496">
        <v>0</v>
      </c>
      <c r="AW1496" t="s">
        <v>58</v>
      </c>
      <c r="AX1496">
        <v>0</v>
      </c>
      <c r="AY1496">
        <v>2</v>
      </c>
      <c r="AZ1496">
        <v>0.5</v>
      </c>
      <c r="BA1496">
        <v>0.5</v>
      </c>
      <c r="BB1496" t="s">
        <v>59</v>
      </c>
    </row>
    <row r="1497" spans="1:54" x14ac:dyDescent="0.2">
      <c r="A1497" s="4" t="str">
        <f>VLOOKUP(F1497,'Matching-Tabelle'!$A$57:$B$61,2,FALSE)</f>
        <v>claudio.goetz@tkb.ch</v>
      </c>
      <c r="B1497" s="4" t="str">
        <f>VLOOKUP(J1497,'Matching-Tabelle'!$A$1:$B$52,2,FALSE)</f>
        <v>WPI CTB</v>
      </c>
      <c r="C1497" s="4">
        <v>1.5</v>
      </c>
      <c r="D1497" s="4" t="s">
        <v>1406</v>
      </c>
      <c r="E1497" s="5">
        <v>42471</v>
      </c>
      <c r="F1497" t="s">
        <v>873</v>
      </c>
      <c r="G1497" t="s">
        <v>874</v>
      </c>
      <c r="H1497" t="s">
        <v>875</v>
      </c>
      <c r="I1497" s="1"/>
      <c r="J1497">
        <v>922</v>
      </c>
      <c r="K1497" t="s">
        <v>134</v>
      </c>
      <c r="L1497" t="s">
        <v>135</v>
      </c>
      <c r="M1497">
        <v>990001</v>
      </c>
      <c r="N1497" t="s">
        <v>51</v>
      </c>
      <c r="O1497">
        <v>1.5</v>
      </c>
      <c r="Q1497">
        <v>1.5</v>
      </c>
      <c r="S1497" t="s">
        <v>1406</v>
      </c>
      <c r="AE1497">
        <v>12</v>
      </c>
      <c r="AF1497">
        <v>7.6</v>
      </c>
      <c r="AG1497">
        <v>5</v>
      </c>
      <c r="AH1497" t="s">
        <v>53</v>
      </c>
      <c r="AI1497" t="s">
        <v>54</v>
      </c>
      <c r="AJ1497">
        <v>2</v>
      </c>
      <c r="AK1497">
        <v>1</v>
      </c>
      <c r="AL1497">
        <v>1</v>
      </c>
      <c r="AM1497" t="s">
        <v>55</v>
      </c>
      <c r="AN1497" t="s">
        <v>56</v>
      </c>
      <c r="AP1497">
        <v>1</v>
      </c>
      <c r="AQ1497" t="s">
        <v>57</v>
      </c>
      <c r="AR1497">
        <v>0</v>
      </c>
      <c r="AW1497" t="s">
        <v>58</v>
      </c>
      <c r="AX1497">
        <v>0</v>
      </c>
      <c r="AY1497">
        <v>2</v>
      </c>
      <c r="AZ1497">
        <v>1.5</v>
      </c>
      <c r="BA1497">
        <v>1.5</v>
      </c>
      <c r="BB1497" t="s">
        <v>59</v>
      </c>
    </row>
    <row r="1498" spans="1:54" x14ac:dyDescent="0.2">
      <c r="A1498" s="4" t="str">
        <f>VLOOKUP(F1498,'Matching-Tabelle'!$A$57:$B$61,2,FALSE)</f>
        <v>claudio.goetz@tkb.ch</v>
      </c>
      <c r="B1498" s="4" t="str">
        <f>VLOOKUP(J1498,'Matching-Tabelle'!$A$1:$B$52,2,FALSE)</f>
        <v>WPI RTB</v>
      </c>
      <c r="C1498" s="4">
        <v>0.5</v>
      </c>
      <c r="D1498" s="4" t="s">
        <v>1407</v>
      </c>
      <c r="E1498" s="5">
        <v>42471</v>
      </c>
      <c r="F1498" t="s">
        <v>873</v>
      </c>
      <c r="G1498" t="s">
        <v>874</v>
      </c>
      <c r="H1498" t="s">
        <v>875</v>
      </c>
      <c r="I1498" s="1"/>
      <c r="J1498">
        <v>36</v>
      </c>
      <c r="K1498" t="s">
        <v>893</v>
      </c>
      <c r="L1498" t="s">
        <v>894</v>
      </c>
      <c r="M1498">
        <v>990001</v>
      </c>
      <c r="N1498" t="s">
        <v>51</v>
      </c>
      <c r="O1498">
        <v>0.5</v>
      </c>
      <c r="Q1498">
        <v>0.5</v>
      </c>
      <c r="S1498" t="s">
        <v>1407</v>
      </c>
      <c r="AE1498">
        <v>12</v>
      </c>
      <c r="AF1498">
        <v>7.6</v>
      </c>
      <c r="AG1498">
        <v>5</v>
      </c>
      <c r="AH1498" t="s">
        <v>53</v>
      </c>
      <c r="AI1498" t="s">
        <v>54</v>
      </c>
      <c r="AJ1498">
        <v>2</v>
      </c>
      <c r="AK1498">
        <v>1</v>
      </c>
      <c r="AL1498">
        <v>1</v>
      </c>
      <c r="AM1498" t="s">
        <v>55</v>
      </c>
      <c r="AN1498" t="s">
        <v>56</v>
      </c>
      <c r="AP1498">
        <v>1</v>
      </c>
      <c r="AQ1498" t="s">
        <v>57</v>
      </c>
      <c r="AR1498">
        <v>0</v>
      </c>
      <c r="AW1498" t="s">
        <v>58</v>
      </c>
      <c r="AX1498">
        <v>0</v>
      </c>
      <c r="AY1498">
        <v>2</v>
      </c>
      <c r="AZ1498">
        <v>0.5</v>
      </c>
      <c r="BA1498">
        <v>0.5</v>
      </c>
      <c r="BB1498" t="s">
        <v>59</v>
      </c>
    </row>
    <row r="1499" spans="1:54" x14ac:dyDescent="0.2">
      <c r="A1499" s="4" t="str">
        <f>VLOOKUP(F1499,'Matching-Tabelle'!$A$57:$B$61,2,FALSE)</f>
        <v>claudio.goetz@tkb.ch</v>
      </c>
      <c r="B1499" s="4" t="str">
        <f>VLOOKUP(J1499,'Matching-Tabelle'!$A$1:$B$52,2,FALSE)</f>
        <v>WPI CTB</v>
      </c>
      <c r="C1499" s="4">
        <v>1.5</v>
      </c>
      <c r="D1499" s="4" t="s">
        <v>1408</v>
      </c>
      <c r="E1499" s="5">
        <v>42471</v>
      </c>
      <c r="F1499" t="s">
        <v>873</v>
      </c>
      <c r="G1499" t="s">
        <v>874</v>
      </c>
      <c r="H1499" t="s">
        <v>875</v>
      </c>
      <c r="I1499" s="1"/>
      <c r="J1499">
        <v>927</v>
      </c>
      <c r="K1499" t="s">
        <v>99</v>
      </c>
      <c r="L1499" t="s">
        <v>100</v>
      </c>
      <c r="M1499">
        <v>990001</v>
      </c>
      <c r="N1499" t="s">
        <v>51</v>
      </c>
      <c r="O1499">
        <v>1.5</v>
      </c>
      <c r="Q1499">
        <v>1.5</v>
      </c>
      <c r="S1499" t="s">
        <v>1408</v>
      </c>
      <c r="AE1499">
        <v>12</v>
      </c>
      <c r="AF1499">
        <v>7.6</v>
      </c>
      <c r="AG1499">
        <v>5</v>
      </c>
      <c r="AH1499" t="s">
        <v>53</v>
      </c>
      <c r="AI1499" t="s">
        <v>54</v>
      </c>
      <c r="AJ1499">
        <v>2</v>
      </c>
      <c r="AK1499">
        <v>1</v>
      </c>
      <c r="AL1499">
        <v>1</v>
      </c>
      <c r="AM1499" t="s">
        <v>55</v>
      </c>
      <c r="AN1499" t="s">
        <v>56</v>
      </c>
      <c r="AP1499">
        <v>1</v>
      </c>
      <c r="AQ1499" t="s">
        <v>57</v>
      </c>
      <c r="AR1499">
        <v>0</v>
      </c>
      <c r="AW1499" t="s">
        <v>58</v>
      </c>
      <c r="AX1499">
        <v>0</v>
      </c>
      <c r="AY1499">
        <v>2</v>
      </c>
      <c r="AZ1499">
        <v>1.5</v>
      </c>
      <c r="BA1499">
        <v>1.5</v>
      </c>
      <c r="BB1499" t="s">
        <v>59</v>
      </c>
    </row>
    <row r="1500" spans="1:54" x14ac:dyDescent="0.2">
      <c r="A1500" s="4" t="str">
        <f>VLOOKUP(F1500,'Matching-Tabelle'!$A$57:$B$61,2,FALSE)</f>
        <v>claudio.goetz@tkb.ch</v>
      </c>
      <c r="B1500" s="4" t="str">
        <f>VLOOKUP(J1500,'Matching-Tabelle'!$A$1:$B$52,2,FALSE)</f>
        <v>WPI CTB</v>
      </c>
      <c r="C1500" s="4">
        <v>0.8</v>
      </c>
      <c r="D1500" s="4" t="s">
        <v>1409</v>
      </c>
      <c r="E1500" s="5">
        <v>42471</v>
      </c>
      <c r="F1500" t="s">
        <v>873</v>
      </c>
      <c r="G1500" t="s">
        <v>874</v>
      </c>
      <c r="H1500" t="s">
        <v>875</v>
      </c>
      <c r="I1500" s="1"/>
      <c r="J1500">
        <v>927</v>
      </c>
      <c r="K1500" t="s">
        <v>99</v>
      </c>
      <c r="L1500" t="s">
        <v>100</v>
      </c>
      <c r="M1500">
        <v>990001</v>
      </c>
      <c r="N1500" t="s">
        <v>51</v>
      </c>
      <c r="O1500">
        <v>0.8</v>
      </c>
      <c r="Q1500">
        <v>0.8</v>
      </c>
      <c r="S1500" t="s">
        <v>1409</v>
      </c>
      <c r="AE1500">
        <v>12</v>
      </c>
      <c r="AF1500">
        <v>7.6</v>
      </c>
      <c r="AG1500">
        <v>5</v>
      </c>
      <c r="AH1500" t="s">
        <v>53</v>
      </c>
      <c r="AI1500" t="s">
        <v>54</v>
      </c>
      <c r="AJ1500">
        <v>2</v>
      </c>
      <c r="AK1500">
        <v>1</v>
      </c>
      <c r="AL1500">
        <v>1</v>
      </c>
      <c r="AM1500" t="s">
        <v>55</v>
      </c>
      <c r="AN1500" t="s">
        <v>56</v>
      </c>
      <c r="AP1500">
        <v>1</v>
      </c>
      <c r="AQ1500" t="s">
        <v>57</v>
      </c>
      <c r="AR1500">
        <v>0</v>
      </c>
      <c r="AW1500" t="s">
        <v>58</v>
      </c>
      <c r="AX1500">
        <v>0</v>
      </c>
      <c r="AY1500">
        <v>2</v>
      </c>
      <c r="AZ1500">
        <v>0.8</v>
      </c>
      <c r="BA1500">
        <v>0.8</v>
      </c>
      <c r="BB1500" t="s">
        <v>59</v>
      </c>
    </row>
    <row r="1501" spans="1:54" x14ac:dyDescent="0.2">
      <c r="A1501" s="4" t="str">
        <f>VLOOKUP(F1501,'Matching-Tabelle'!$A$57:$B$61,2,FALSE)</f>
        <v>claudio.goetz@tkb.ch</v>
      </c>
      <c r="B1501" s="4" t="str">
        <f>VLOOKUP(J1501,'Matching-Tabelle'!$A$1:$B$52,2,FALSE)</f>
        <v>WPI CTB</v>
      </c>
      <c r="C1501" s="4">
        <v>0.7</v>
      </c>
      <c r="D1501" s="4" t="s">
        <v>1410</v>
      </c>
      <c r="E1501" s="5">
        <v>42471</v>
      </c>
      <c r="F1501" t="s">
        <v>873</v>
      </c>
      <c r="G1501" t="s">
        <v>874</v>
      </c>
      <c r="H1501" t="s">
        <v>875</v>
      </c>
      <c r="I1501" s="1"/>
      <c r="J1501">
        <v>922</v>
      </c>
      <c r="K1501" t="s">
        <v>134</v>
      </c>
      <c r="L1501" t="s">
        <v>135</v>
      </c>
      <c r="M1501">
        <v>990001</v>
      </c>
      <c r="N1501" t="s">
        <v>51</v>
      </c>
      <c r="O1501">
        <v>0.7</v>
      </c>
      <c r="Q1501">
        <v>0.7</v>
      </c>
      <c r="S1501" t="s">
        <v>1410</v>
      </c>
      <c r="AE1501">
        <v>12</v>
      </c>
      <c r="AF1501">
        <v>7.6</v>
      </c>
      <c r="AG1501">
        <v>5</v>
      </c>
      <c r="AH1501" t="s">
        <v>53</v>
      </c>
      <c r="AI1501" t="s">
        <v>54</v>
      </c>
      <c r="AJ1501">
        <v>2</v>
      </c>
      <c r="AK1501">
        <v>1</v>
      </c>
      <c r="AL1501">
        <v>1</v>
      </c>
      <c r="AM1501" t="s">
        <v>55</v>
      </c>
      <c r="AN1501" t="s">
        <v>56</v>
      </c>
      <c r="AP1501">
        <v>1</v>
      </c>
      <c r="AQ1501" t="s">
        <v>57</v>
      </c>
      <c r="AR1501">
        <v>0</v>
      </c>
      <c r="AW1501" t="s">
        <v>58</v>
      </c>
      <c r="AX1501">
        <v>0</v>
      </c>
      <c r="AY1501">
        <v>2</v>
      </c>
      <c r="AZ1501">
        <v>0.7</v>
      </c>
      <c r="BA1501">
        <v>0.7</v>
      </c>
      <c r="BB1501" t="s">
        <v>59</v>
      </c>
    </row>
    <row r="1502" spans="1:54" x14ac:dyDescent="0.2">
      <c r="A1502" s="4" t="str">
        <f>VLOOKUP(F1502,'Matching-Tabelle'!$A$57:$B$61,2,FALSE)</f>
        <v>claudio.goetz@tkb.ch</v>
      </c>
      <c r="B1502" s="4" t="str">
        <f>VLOOKUP(J1502,'Matching-Tabelle'!$A$1:$B$52,2,FALSE)</f>
        <v>Proj. Optima</v>
      </c>
      <c r="C1502" s="4">
        <v>0.7</v>
      </c>
      <c r="D1502" s="4" t="s">
        <v>1411</v>
      </c>
      <c r="E1502" s="5">
        <v>42471</v>
      </c>
      <c r="F1502" t="s">
        <v>873</v>
      </c>
      <c r="G1502" t="s">
        <v>874</v>
      </c>
      <c r="H1502" t="s">
        <v>875</v>
      </c>
      <c r="I1502" s="1"/>
      <c r="J1502">
        <v>211</v>
      </c>
      <c r="K1502" t="s">
        <v>79</v>
      </c>
      <c r="L1502" t="s">
        <v>80</v>
      </c>
      <c r="M1502">
        <v>990001</v>
      </c>
      <c r="N1502" t="s">
        <v>51</v>
      </c>
      <c r="O1502">
        <v>0.7</v>
      </c>
      <c r="Q1502">
        <v>0.7</v>
      </c>
      <c r="S1502" t="s">
        <v>1411</v>
      </c>
      <c r="AE1502">
        <v>12</v>
      </c>
      <c r="AF1502">
        <v>7.6</v>
      </c>
      <c r="AG1502">
        <v>5</v>
      </c>
      <c r="AH1502" t="s">
        <v>53</v>
      </c>
      <c r="AI1502" t="s">
        <v>54</v>
      </c>
      <c r="AJ1502">
        <v>2</v>
      </c>
      <c r="AK1502">
        <v>1</v>
      </c>
      <c r="AL1502">
        <v>1</v>
      </c>
      <c r="AM1502" t="s">
        <v>55</v>
      </c>
      <c r="AN1502" t="s">
        <v>56</v>
      </c>
      <c r="AP1502">
        <v>1</v>
      </c>
      <c r="AQ1502" t="s">
        <v>57</v>
      </c>
      <c r="AR1502">
        <v>0</v>
      </c>
      <c r="AW1502" t="s">
        <v>58</v>
      </c>
      <c r="AX1502">
        <v>0</v>
      </c>
      <c r="AY1502">
        <v>2</v>
      </c>
      <c r="AZ1502">
        <v>0.7</v>
      </c>
      <c r="BA1502">
        <v>0.7</v>
      </c>
      <c r="BB1502" t="s">
        <v>59</v>
      </c>
    </row>
    <row r="1503" spans="1:54" x14ac:dyDescent="0.2">
      <c r="A1503" s="4" t="str">
        <f>VLOOKUP(F1503,'Matching-Tabelle'!$A$57:$B$61,2,FALSE)</f>
        <v>claudio.goetz@tkb.ch</v>
      </c>
      <c r="B1503" s="4" t="str">
        <f>VLOOKUP(J1503,'Matching-Tabelle'!$A$1:$B$52,2,FALSE)</f>
        <v>WPI CTB</v>
      </c>
      <c r="C1503" s="4">
        <v>0.5</v>
      </c>
      <c r="D1503" s="4" t="s">
        <v>1412</v>
      </c>
      <c r="E1503" s="5">
        <v>42472</v>
      </c>
      <c r="F1503" t="s">
        <v>873</v>
      </c>
      <c r="G1503" t="s">
        <v>874</v>
      </c>
      <c r="H1503" t="s">
        <v>875</v>
      </c>
      <c r="I1503" s="1"/>
      <c r="J1503">
        <v>922</v>
      </c>
      <c r="K1503" t="s">
        <v>134</v>
      </c>
      <c r="L1503" t="s">
        <v>135</v>
      </c>
      <c r="M1503">
        <v>990001</v>
      </c>
      <c r="N1503" t="s">
        <v>51</v>
      </c>
      <c r="O1503">
        <v>0.5</v>
      </c>
      <c r="Q1503">
        <v>0.5</v>
      </c>
      <c r="S1503" t="s">
        <v>1412</v>
      </c>
      <c r="AE1503">
        <v>12</v>
      </c>
      <c r="AF1503">
        <v>7.6</v>
      </c>
      <c r="AG1503">
        <v>5</v>
      </c>
      <c r="AH1503" t="s">
        <v>53</v>
      </c>
      <c r="AI1503" t="s">
        <v>54</v>
      </c>
      <c r="AJ1503">
        <v>2</v>
      </c>
      <c r="AK1503">
        <v>1</v>
      </c>
      <c r="AL1503">
        <v>1</v>
      </c>
      <c r="AM1503" t="s">
        <v>55</v>
      </c>
      <c r="AN1503" t="s">
        <v>56</v>
      </c>
      <c r="AP1503">
        <v>1</v>
      </c>
      <c r="AQ1503" t="s">
        <v>57</v>
      </c>
      <c r="AR1503">
        <v>0</v>
      </c>
      <c r="AW1503" t="s">
        <v>58</v>
      </c>
      <c r="AX1503">
        <v>0</v>
      </c>
      <c r="AY1503">
        <v>2</v>
      </c>
      <c r="AZ1503">
        <v>0.5</v>
      </c>
      <c r="BA1503">
        <v>0.5</v>
      </c>
      <c r="BB1503" t="s">
        <v>59</v>
      </c>
    </row>
    <row r="1504" spans="1:54" x14ac:dyDescent="0.2">
      <c r="A1504" s="4" t="str">
        <f>VLOOKUP(F1504,'Matching-Tabelle'!$A$57:$B$61,2,FALSE)</f>
        <v>claudio.goetz@tkb.ch</v>
      </c>
      <c r="B1504" s="4" t="str">
        <f>VLOOKUP(J1504,'Matching-Tabelle'!$A$1:$B$52,2,FALSE)</f>
        <v>WPI CTB</v>
      </c>
      <c r="C1504" s="4">
        <v>0.3</v>
      </c>
      <c r="D1504" s="4" t="s">
        <v>1413</v>
      </c>
      <c r="E1504" s="5">
        <v>42472</v>
      </c>
      <c r="F1504" t="s">
        <v>873</v>
      </c>
      <c r="G1504" t="s">
        <v>874</v>
      </c>
      <c r="H1504" t="s">
        <v>875</v>
      </c>
      <c r="I1504" s="1"/>
      <c r="J1504">
        <v>920</v>
      </c>
      <c r="K1504" t="s">
        <v>148</v>
      </c>
      <c r="L1504" t="s">
        <v>149</v>
      </c>
      <c r="M1504">
        <v>990001</v>
      </c>
      <c r="N1504" t="s">
        <v>51</v>
      </c>
      <c r="O1504">
        <v>0.3</v>
      </c>
      <c r="Q1504">
        <v>0.3</v>
      </c>
      <c r="S1504" t="s">
        <v>1413</v>
      </c>
      <c r="AE1504">
        <v>12</v>
      </c>
      <c r="AF1504">
        <v>7.6</v>
      </c>
      <c r="AG1504">
        <v>5</v>
      </c>
      <c r="AH1504" t="s">
        <v>53</v>
      </c>
      <c r="AI1504" t="s">
        <v>54</v>
      </c>
      <c r="AJ1504">
        <v>2</v>
      </c>
      <c r="AK1504">
        <v>1</v>
      </c>
      <c r="AL1504">
        <v>1</v>
      </c>
      <c r="AM1504" t="s">
        <v>55</v>
      </c>
      <c r="AN1504" t="s">
        <v>56</v>
      </c>
      <c r="AP1504">
        <v>1</v>
      </c>
      <c r="AQ1504" t="s">
        <v>57</v>
      </c>
      <c r="AR1504">
        <v>0</v>
      </c>
      <c r="AW1504" t="s">
        <v>58</v>
      </c>
      <c r="AX1504">
        <v>0</v>
      </c>
      <c r="AY1504">
        <v>2</v>
      </c>
      <c r="AZ1504">
        <v>0.3</v>
      </c>
      <c r="BA1504">
        <v>0.3</v>
      </c>
      <c r="BB1504" t="s">
        <v>59</v>
      </c>
    </row>
    <row r="1505" spans="1:54" x14ac:dyDescent="0.2">
      <c r="A1505" s="4" t="str">
        <f>VLOOKUP(F1505,'Matching-Tabelle'!$A$57:$B$61,2,FALSE)</f>
        <v>claudio.goetz@tkb.ch</v>
      </c>
      <c r="B1505" s="4" t="str">
        <f>VLOOKUP(J1505,'Matching-Tabelle'!$A$1:$B$52,2,FALSE)</f>
        <v>WPI RTB</v>
      </c>
      <c r="C1505" s="4">
        <v>0.5</v>
      </c>
      <c r="D1505" s="4" t="s">
        <v>928</v>
      </c>
      <c r="E1505" s="5">
        <v>42472</v>
      </c>
      <c r="F1505" t="s">
        <v>873</v>
      </c>
      <c r="G1505" t="s">
        <v>874</v>
      </c>
      <c r="H1505" t="s">
        <v>875</v>
      </c>
      <c r="I1505" s="1"/>
      <c r="J1505">
        <v>22</v>
      </c>
      <c r="K1505" t="s">
        <v>88</v>
      </c>
      <c r="L1505" t="s">
        <v>89</v>
      </c>
      <c r="M1505">
        <v>990001</v>
      </c>
      <c r="N1505" t="s">
        <v>51</v>
      </c>
      <c r="O1505">
        <v>0.5</v>
      </c>
      <c r="Q1505">
        <v>0.5</v>
      </c>
      <c r="S1505" t="s">
        <v>928</v>
      </c>
      <c r="AE1505">
        <v>12</v>
      </c>
      <c r="AF1505">
        <v>7.6</v>
      </c>
      <c r="AG1505">
        <v>5</v>
      </c>
      <c r="AH1505" t="s">
        <v>53</v>
      </c>
      <c r="AI1505" t="s">
        <v>54</v>
      </c>
      <c r="AJ1505">
        <v>2</v>
      </c>
      <c r="AK1505">
        <v>1</v>
      </c>
      <c r="AL1505">
        <v>1</v>
      </c>
      <c r="AM1505" t="s">
        <v>55</v>
      </c>
      <c r="AN1505" t="s">
        <v>56</v>
      </c>
      <c r="AP1505">
        <v>1</v>
      </c>
      <c r="AQ1505" t="s">
        <v>57</v>
      </c>
      <c r="AR1505">
        <v>0</v>
      </c>
      <c r="AW1505" t="s">
        <v>58</v>
      </c>
      <c r="AX1505">
        <v>0</v>
      </c>
      <c r="AY1505">
        <v>2</v>
      </c>
      <c r="AZ1505">
        <v>0.5</v>
      </c>
      <c r="BA1505">
        <v>0.5</v>
      </c>
      <c r="BB1505" t="s">
        <v>59</v>
      </c>
    </row>
    <row r="1506" spans="1:54" x14ac:dyDescent="0.2">
      <c r="A1506" s="4" t="str">
        <f>VLOOKUP(F1506,'Matching-Tabelle'!$A$57:$B$61,2,FALSE)</f>
        <v>claudio.goetz@tkb.ch</v>
      </c>
      <c r="B1506" s="4" t="str">
        <f>VLOOKUP(J1506,'Matching-Tabelle'!$A$1:$B$52,2,FALSE)</f>
        <v>WPI CTB</v>
      </c>
      <c r="C1506" s="4">
        <v>0.7</v>
      </c>
      <c r="D1506" s="4" t="s">
        <v>1414</v>
      </c>
      <c r="E1506" s="5">
        <v>42472</v>
      </c>
      <c r="F1506" t="s">
        <v>873</v>
      </c>
      <c r="G1506" t="s">
        <v>874</v>
      </c>
      <c r="H1506" t="s">
        <v>875</v>
      </c>
      <c r="I1506" s="1"/>
      <c r="J1506">
        <v>922</v>
      </c>
      <c r="K1506" t="s">
        <v>134</v>
      </c>
      <c r="L1506" t="s">
        <v>135</v>
      </c>
      <c r="M1506">
        <v>990001</v>
      </c>
      <c r="N1506" t="s">
        <v>51</v>
      </c>
      <c r="O1506">
        <v>0.7</v>
      </c>
      <c r="Q1506">
        <v>0.7</v>
      </c>
      <c r="S1506" t="s">
        <v>1414</v>
      </c>
      <c r="AE1506">
        <v>12</v>
      </c>
      <c r="AF1506">
        <v>7.6</v>
      </c>
      <c r="AG1506">
        <v>5</v>
      </c>
      <c r="AH1506" t="s">
        <v>53</v>
      </c>
      <c r="AI1506" t="s">
        <v>54</v>
      </c>
      <c r="AJ1506">
        <v>2</v>
      </c>
      <c r="AK1506">
        <v>1</v>
      </c>
      <c r="AL1506">
        <v>1</v>
      </c>
      <c r="AM1506" t="s">
        <v>55</v>
      </c>
      <c r="AN1506" t="s">
        <v>56</v>
      </c>
      <c r="AP1506">
        <v>1</v>
      </c>
      <c r="AQ1506" t="s">
        <v>57</v>
      </c>
      <c r="AR1506">
        <v>0</v>
      </c>
      <c r="AW1506" t="s">
        <v>58</v>
      </c>
      <c r="AX1506">
        <v>0</v>
      </c>
      <c r="AY1506">
        <v>2</v>
      </c>
      <c r="AZ1506">
        <v>0.7</v>
      </c>
      <c r="BA1506">
        <v>0.7</v>
      </c>
      <c r="BB1506" t="s">
        <v>59</v>
      </c>
    </row>
    <row r="1507" spans="1:54" x14ac:dyDescent="0.2">
      <c r="A1507" s="4" t="str">
        <f>VLOOKUP(F1507,'Matching-Tabelle'!$A$57:$B$61,2,FALSE)</f>
        <v>claudio.goetz@tkb.ch</v>
      </c>
      <c r="B1507" s="4" t="str">
        <f>VLOOKUP(J1507,'Matching-Tabelle'!$A$1:$B$52,2,FALSE)</f>
        <v>WPI CTB</v>
      </c>
      <c r="C1507" s="4">
        <v>0.5</v>
      </c>
      <c r="D1507" s="4" t="s">
        <v>1415</v>
      </c>
      <c r="E1507" s="5">
        <v>42472</v>
      </c>
      <c r="F1507" t="s">
        <v>873</v>
      </c>
      <c r="G1507" t="s">
        <v>874</v>
      </c>
      <c r="H1507" t="s">
        <v>875</v>
      </c>
      <c r="I1507" s="1"/>
      <c r="J1507">
        <v>927</v>
      </c>
      <c r="K1507" t="s">
        <v>99</v>
      </c>
      <c r="L1507" t="s">
        <v>100</v>
      </c>
      <c r="M1507">
        <v>990001</v>
      </c>
      <c r="N1507" t="s">
        <v>51</v>
      </c>
      <c r="O1507">
        <v>0.5</v>
      </c>
      <c r="Q1507">
        <v>0.5</v>
      </c>
      <c r="S1507" t="s">
        <v>1415</v>
      </c>
      <c r="AE1507">
        <v>12</v>
      </c>
      <c r="AF1507">
        <v>7.6</v>
      </c>
      <c r="AG1507">
        <v>5</v>
      </c>
      <c r="AH1507" t="s">
        <v>53</v>
      </c>
      <c r="AI1507" t="s">
        <v>54</v>
      </c>
      <c r="AJ1507">
        <v>2</v>
      </c>
      <c r="AK1507">
        <v>1</v>
      </c>
      <c r="AL1507">
        <v>1</v>
      </c>
      <c r="AM1507" t="s">
        <v>55</v>
      </c>
      <c r="AN1507" t="s">
        <v>56</v>
      </c>
      <c r="AP1507">
        <v>1</v>
      </c>
      <c r="AQ1507" t="s">
        <v>57</v>
      </c>
      <c r="AR1507">
        <v>0</v>
      </c>
      <c r="AW1507" t="s">
        <v>58</v>
      </c>
      <c r="AX1507">
        <v>0</v>
      </c>
      <c r="AY1507">
        <v>2</v>
      </c>
      <c r="AZ1507">
        <v>0.5</v>
      </c>
      <c r="BA1507">
        <v>0.5</v>
      </c>
      <c r="BB1507" t="s">
        <v>59</v>
      </c>
    </row>
    <row r="1508" spans="1:54" x14ac:dyDescent="0.2">
      <c r="A1508" s="4" t="str">
        <f>VLOOKUP(F1508,'Matching-Tabelle'!$A$57:$B$61,2,FALSE)</f>
        <v>claudio.goetz@tkb.ch</v>
      </c>
      <c r="B1508" s="4" t="str">
        <f>VLOOKUP(J1508,'Matching-Tabelle'!$A$1:$B$52,2,FALSE)</f>
        <v>Proj. Optima</v>
      </c>
      <c r="C1508" s="4">
        <v>3.3</v>
      </c>
      <c r="D1508" s="4" t="s">
        <v>1416</v>
      </c>
      <c r="E1508" s="5">
        <v>42472</v>
      </c>
      <c r="F1508" t="s">
        <v>873</v>
      </c>
      <c r="G1508" t="s">
        <v>874</v>
      </c>
      <c r="H1508" t="s">
        <v>875</v>
      </c>
      <c r="I1508" s="1"/>
      <c r="J1508">
        <v>211</v>
      </c>
      <c r="K1508" t="s">
        <v>79</v>
      </c>
      <c r="L1508" t="s">
        <v>80</v>
      </c>
      <c r="M1508">
        <v>990001</v>
      </c>
      <c r="N1508" t="s">
        <v>51</v>
      </c>
      <c r="O1508">
        <v>3.3</v>
      </c>
      <c r="Q1508">
        <v>3.3</v>
      </c>
      <c r="S1508" t="s">
        <v>1416</v>
      </c>
      <c r="AE1508">
        <v>12</v>
      </c>
      <c r="AF1508">
        <v>7.6</v>
      </c>
      <c r="AG1508">
        <v>5</v>
      </c>
      <c r="AH1508" t="s">
        <v>53</v>
      </c>
      <c r="AI1508" t="s">
        <v>54</v>
      </c>
      <c r="AJ1508">
        <v>2</v>
      </c>
      <c r="AK1508">
        <v>1</v>
      </c>
      <c r="AL1508">
        <v>1</v>
      </c>
      <c r="AM1508" t="s">
        <v>55</v>
      </c>
      <c r="AN1508" t="s">
        <v>56</v>
      </c>
      <c r="AP1508">
        <v>1</v>
      </c>
      <c r="AQ1508" t="s">
        <v>57</v>
      </c>
      <c r="AR1508">
        <v>0</v>
      </c>
      <c r="AW1508" t="s">
        <v>58</v>
      </c>
      <c r="AX1508">
        <v>0</v>
      </c>
      <c r="AY1508">
        <v>2</v>
      </c>
      <c r="AZ1508">
        <v>3.3</v>
      </c>
      <c r="BA1508">
        <v>3.3</v>
      </c>
      <c r="BB1508" t="s">
        <v>59</v>
      </c>
    </row>
    <row r="1509" spans="1:54" x14ac:dyDescent="0.2">
      <c r="A1509" s="4" t="str">
        <f>VLOOKUP(F1509,'Matching-Tabelle'!$A$57:$B$61,2,FALSE)</f>
        <v>claudio.goetz@tkb.ch</v>
      </c>
      <c r="B1509" s="4" t="str">
        <f>VLOOKUP(J1509,'Matching-Tabelle'!$A$1:$B$52,2,FALSE)</f>
        <v>Proj. Optima</v>
      </c>
      <c r="C1509" s="4">
        <v>0.2</v>
      </c>
      <c r="D1509" s="4" t="s">
        <v>1417</v>
      </c>
      <c r="E1509" s="5">
        <v>42472</v>
      </c>
      <c r="F1509" t="s">
        <v>873</v>
      </c>
      <c r="G1509" t="s">
        <v>874</v>
      </c>
      <c r="H1509" t="s">
        <v>875</v>
      </c>
      <c r="I1509" s="1"/>
      <c r="J1509">
        <v>211</v>
      </c>
      <c r="K1509" t="s">
        <v>79</v>
      </c>
      <c r="L1509" t="s">
        <v>80</v>
      </c>
      <c r="M1509">
        <v>990001</v>
      </c>
      <c r="N1509" t="s">
        <v>51</v>
      </c>
      <c r="O1509">
        <v>0.2</v>
      </c>
      <c r="Q1509">
        <v>0.2</v>
      </c>
      <c r="S1509" t="s">
        <v>1417</v>
      </c>
      <c r="AE1509">
        <v>12</v>
      </c>
      <c r="AF1509">
        <v>7.6</v>
      </c>
      <c r="AG1509">
        <v>5</v>
      </c>
      <c r="AH1509" t="s">
        <v>53</v>
      </c>
      <c r="AI1509" t="s">
        <v>54</v>
      </c>
      <c r="AJ1509">
        <v>2</v>
      </c>
      <c r="AK1509">
        <v>1</v>
      </c>
      <c r="AL1509">
        <v>1</v>
      </c>
      <c r="AM1509" t="s">
        <v>55</v>
      </c>
      <c r="AN1509" t="s">
        <v>56</v>
      </c>
      <c r="AP1509">
        <v>1</v>
      </c>
      <c r="AQ1509" t="s">
        <v>57</v>
      </c>
      <c r="AR1509">
        <v>0</v>
      </c>
      <c r="AW1509" t="s">
        <v>58</v>
      </c>
      <c r="AX1509">
        <v>0</v>
      </c>
      <c r="AY1509">
        <v>2</v>
      </c>
      <c r="AZ1509">
        <v>0.2</v>
      </c>
      <c r="BA1509">
        <v>0.2</v>
      </c>
      <c r="BB1509" t="s">
        <v>59</v>
      </c>
    </row>
    <row r="1510" spans="1:54" x14ac:dyDescent="0.2">
      <c r="A1510" s="4" t="str">
        <f>VLOOKUP(F1510,'Matching-Tabelle'!$A$57:$B$61,2,FALSE)</f>
        <v>claudio.goetz@tkb.ch</v>
      </c>
      <c r="B1510" s="4" t="str">
        <f>VLOOKUP(J1510,'Matching-Tabelle'!$A$1:$B$52,2,FALSE)</f>
        <v>WPI CTB</v>
      </c>
      <c r="C1510" s="4">
        <v>1.7</v>
      </c>
      <c r="D1510" s="4" t="s">
        <v>1418</v>
      </c>
      <c r="E1510" s="5">
        <v>42472</v>
      </c>
      <c r="F1510" t="s">
        <v>873</v>
      </c>
      <c r="G1510" t="s">
        <v>874</v>
      </c>
      <c r="H1510" t="s">
        <v>875</v>
      </c>
      <c r="I1510" s="1"/>
      <c r="J1510">
        <v>927</v>
      </c>
      <c r="K1510" t="s">
        <v>99</v>
      </c>
      <c r="L1510" t="s">
        <v>100</v>
      </c>
      <c r="M1510">
        <v>990001</v>
      </c>
      <c r="N1510" t="s">
        <v>51</v>
      </c>
      <c r="O1510">
        <v>1.7</v>
      </c>
      <c r="Q1510">
        <v>1.7</v>
      </c>
      <c r="S1510" t="s">
        <v>1418</v>
      </c>
      <c r="AE1510">
        <v>12</v>
      </c>
      <c r="AF1510">
        <v>7.6</v>
      </c>
      <c r="AG1510">
        <v>5</v>
      </c>
      <c r="AH1510" t="s">
        <v>53</v>
      </c>
      <c r="AI1510" t="s">
        <v>54</v>
      </c>
      <c r="AJ1510">
        <v>2</v>
      </c>
      <c r="AK1510">
        <v>1</v>
      </c>
      <c r="AL1510">
        <v>1</v>
      </c>
      <c r="AM1510" t="s">
        <v>55</v>
      </c>
      <c r="AN1510" t="s">
        <v>56</v>
      </c>
      <c r="AP1510">
        <v>1</v>
      </c>
      <c r="AQ1510" t="s">
        <v>57</v>
      </c>
      <c r="AR1510">
        <v>0</v>
      </c>
      <c r="AW1510" t="s">
        <v>58</v>
      </c>
      <c r="AX1510">
        <v>0</v>
      </c>
      <c r="AY1510">
        <v>2</v>
      </c>
      <c r="AZ1510">
        <v>1.7</v>
      </c>
      <c r="BA1510">
        <v>1.7</v>
      </c>
      <c r="BB1510" t="s">
        <v>59</v>
      </c>
    </row>
    <row r="1511" spans="1:54" x14ac:dyDescent="0.2">
      <c r="A1511" s="4" t="str">
        <f>VLOOKUP(F1511,'Matching-Tabelle'!$A$57:$B$61,2,FALSE)</f>
        <v>claudio.goetz@tkb.ch</v>
      </c>
      <c r="B1511" s="4" t="str">
        <f>VLOOKUP(J1511,'Matching-Tabelle'!$A$1:$B$52,2,FALSE)</f>
        <v>WPI CTB</v>
      </c>
      <c r="C1511" s="4">
        <v>0.5</v>
      </c>
      <c r="D1511" s="4" t="s">
        <v>1147</v>
      </c>
      <c r="E1511" s="5">
        <v>42472</v>
      </c>
      <c r="F1511" t="s">
        <v>873</v>
      </c>
      <c r="G1511" t="s">
        <v>874</v>
      </c>
      <c r="H1511" t="s">
        <v>875</v>
      </c>
      <c r="I1511" s="1"/>
      <c r="J1511">
        <v>922</v>
      </c>
      <c r="K1511" t="s">
        <v>134</v>
      </c>
      <c r="L1511" t="s">
        <v>135</v>
      </c>
      <c r="M1511">
        <v>990001</v>
      </c>
      <c r="N1511" t="s">
        <v>51</v>
      </c>
      <c r="O1511">
        <v>0.5</v>
      </c>
      <c r="Q1511">
        <v>0.5</v>
      </c>
      <c r="S1511" t="s">
        <v>1147</v>
      </c>
      <c r="AE1511">
        <v>12</v>
      </c>
      <c r="AF1511">
        <v>7.6</v>
      </c>
      <c r="AG1511">
        <v>5</v>
      </c>
      <c r="AH1511" t="s">
        <v>53</v>
      </c>
      <c r="AI1511" t="s">
        <v>54</v>
      </c>
      <c r="AJ1511">
        <v>2</v>
      </c>
      <c r="AK1511">
        <v>1</v>
      </c>
      <c r="AL1511">
        <v>1</v>
      </c>
      <c r="AM1511" t="s">
        <v>55</v>
      </c>
      <c r="AN1511" t="s">
        <v>56</v>
      </c>
      <c r="AP1511">
        <v>1</v>
      </c>
      <c r="AQ1511" t="s">
        <v>57</v>
      </c>
      <c r="AR1511">
        <v>0</v>
      </c>
      <c r="AW1511" t="s">
        <v>58</v>
      </c>
      <c r="AX1511">
        <v>0</v>
      </c>
      <c r="AY1511">
        <v>2</v>
      </c>
      <c r="AZ1511">
        <v>0.5</v>
      </c>
      <c r="BA1511">
        <v>0.5</v>
      </c>
      <c r="BB1511" t="s">
        <v>59</v>
      </c>
    </row>
    <row r="1512" spans="1:54" x14ac:dyDescent="0.2">
      <c r="A1512" s="4" t="str">
        <f>VLOOKUP(F1512,'Matching-Tabelle'!$A$57:$B$61,2,FALSE)</f>
        <v>claudio.goetz@tkb.ch</v>
      </c>
      <c r="B1512" s="4" t="str">
        <f>VLOOKUP(J1512,'Matching-Tabelle'!$A$1:$B$52,2,FALSE)</f>
        <v>Proj. Optima</v>
      </c>
      <c r="C1512" s="4">
        <v>0.5</v>
      </c>
      <c r="D1512" s="4" t="s">
        <v>1419</v>
      </c>
      <c r="E1512" s="5">
        <v>42472</v>
      </c>
      <c r="F1512" t="s">
        <v>873</v>
      </c>
      <c r="G1512" t="s">
        <v>874</v>
      </c>
      <c r="H1512" t="s">
        <v>875</v>
      </c>
      <c r="I1512" s="1"/>
      <c r="J1512">
        <v>211</v>
      </c>
      <c r="K1512" t="s">
        <v>79</v>
      </c>
      <c r="L1512" t="s">
        <v>80</v>
      </c>
      <c r="M1512">
        <v>990001</v>
      </c>
      <c r="N1512" t="s">
        <v>51</v>
      </c>
      <c r="O1512">
        <v>0.5</v>
      </c>
      <c r="Q1512">
        <v>0.5</v>
      </c>
      <c r="S1512" t="s">
        <v>1419</v>
      </c>
      <c r="AE1512">
        <v>12</v>
      </c>
      <c r="AF1512">
        <v>7.6</v>
      </c>
      <c r="AG1512">
        <v>5</v>
      </c>
      <c r="AH1512" t="s">
        <v>53</v>
      </c>
      <c r="AI1512" t="s">
        <v>54</v>
      </c>
      <c r="AJ1512">
        <v>2</v>
      </c>
      <c r="AK1512">
        <v>1</v>
      </c>
      <c r="AL1512">
        <v>1</v>
      </c>
      <c r="AM1512" t="s">
        <v>55</v>
      </c>
      <c r="AN1512" t="s">
        <v>56</v>
      </c>
      <c r="AP1512">
        <v>1</v>
      </c>
      <c r="AQ1512" t="s">
        <v>57</v>
      </c>
      <c r="AR1512">
        <v>0</v>
      </c>
      <c r="AW1512" t="s">
        <v>58</v>
      </c>
      <c r="AX1512">
        <v>0</v>
      </c>
      <c r="AY1512">
        <v>2</v>
      </c>
      <c r="AZ1512">
        <v>0.5</v>
      </c>
      <c r="BA1512">
        <v>0.5</v>
      </c>
      <c r="BB1512" t="s">
        <v>59</v>
      </c>
    </row>
    <row r="1513" spans="1:54" x14ac:dyDescent="0.2">
      <c r="A1513" s="4" t="str">
        <f>VLOOKUP(F1513,'Matching-Tabelle'!$A$57:$B$61,2,FALSE)</f>
        <v>claudio.goetz@tkb.ch</v>
      </c>
      <c r="B1513" s="4" t="str">
        <f>VLOOKUP(J1513,'Matching-Tabelle'!$A$1:$B$52,2,FALSE)</f>
        <v>WPI RTB</v>
      </c>
      <c r="C1513" s="4">
        <v>0.5</v>
      </c>
      <c r="D1513" s="4" t="s">
        <v>1420</v>
      </c>
      <c r="E1513" s="5">
        <v>42473</v>
      </c>
      <c r="F1513" t="s">
        <v>873</v>
      </c>
      <c r="G1513" t="s">
        <v>874</v>
      </c>
      <c r="H1513" t="s">
        <v>875</v>
      </c>
      <c r="I1513" s="1"/>
      <c r="J1513">
        <v>20</v>
      </c>
      <c r="K1513" t="s">
        <v>95</v>
      </c>
      <c r="L1513" t="s">
        <v>96</v>
      </c>
      <c r="M1513">
        <v>990001</v>
      </c>
      <c r="N1513" t="s">
        <v>51</v>
      </c>
      <c r="O1513">
        <v>0.5</v>
      </c>
      <c r="Q1513">
        <v>0.5</v>
      </c>
      <c r="S1513" t="s">
        <v>1420</v>
      </c>
      <c r="AE1513">
        <v>12</v>
      </c>
      <c r="AF1513">
        <v>7.6</v>
      </c>
      <c r="AG1513">
        <v>5</v>
      </c>
      <c r="AH1513" t="s">
        <v>53</v>
      </c>
      <c r="AI1513" t="s">
        <v>54</v>
      </c>
      <c r="AJ1513">
        <v>2</v>
      </c>
      <c r="AK1513">
        <v>1</v>
      </c>
      <c r="AL1513">
        <v>1</v>
      </c>
      <c r="AM1513" t="s">
        <v>55</v>
      </c>
      <c r="AN1513" t="s">
        <v>56</v>
      </c>
      <c r="AP1513">
        <v>1</v>
      </c>
      <c r="AQ1513" t="s">
        <v>57</v>
      </c>
      <c r="AR1513">
        <v>0</v>
      </c>
      <c r="AW1513" t="s">
        <v>58</v>
      </c>
      <c r="AX1513">
        <v>0</v>
      </c>
      <c r="AY1513">
        <v>2</v>
      </c>
      <c r="AZ1513">
        <v>0.5</v>
      </c>
      <c r="BA1513">
        <v>0.5</v>
      </c>
      <c r="BB1513" t="s">
        <v>59</v>
      </c>
    </row>
    <row r="1514" spans="1:54" x14ac:dyDescent="0.2">
      <c r="A1514" s="4" t="str">
        <f>VLOOKUP(F1514,'Matching-Tabelle'!$A$57:$B$61,2,FALSE)</f>
        <v>claudio.goetz@tkb.ch</v>
      </c>
      <c r="B1514" s="4" t="str">
        <f>VLOOKUP(J1514,'Matching-Tabelle'!$A$1:$B$52,2,FALSE)</f>
        <v>WPI CTB</v>
      </c>
      <c r="C1514" s="4">
        <v>4</v>
      </c>
      <c r="D1514" s="4" t="s">
        <v>1421</v>
      </c>
      <c r="E1514" s="5">
        <v>42473</v>
      </c>
      <c r="F1514" t="s">
        <v>873</v>
      </c>
      <c r="G1514" t="s">
        <v>874</v>
      </c>
      <c r="H1514" t="s">
        <v>875</v>
      </c>
      <c r="I1514" s="1"/>
      <c r="J1514">
        <v>925</v>
      </c>
      <c r="K1514" t="s">
        <v>49</v>
      </c>
      <c r="L1514" t="s">
        <v>50</v>
      </c>
      <c r="M1514">
        <v>990001</v>
      </c>
      <c r="N1514" t="s">
        <v>51</v>
      </c>
      <c r="O1514">
        <v>4</v>
      </c>
      <c r="Q1514">
        <v>4</v>
      </c>
      <c r="S1514" t="s">
        <v>1421</v>
      </c>
      <c r="AE1514">
        <v>12</v>
      </c>
      <c r="AF1514">
        <v>7.6</v>
      </c>
      <c r="AG1514">
        <v>5</v>
      </c>
      <c r="AH1514" t="s">
        <v>53</v>
      </c>
      <c r="AI1514" t="s">
        <v>54</v>
      </c>
      <c r="AJ1514">
        <v>2</v>
      </c>
      <c r="AK1514">
        <v>1</v>
      </c>
      <c r="AL1514">
        <v>1</v>
      </c>
      <c r="AM1514" t="s">
        <v>55</v>
      </c>
      <c r="AN1514" t="s">
        <v>56</v>
      </c>
      <c r="AP1514">
        <v>1</v>
      </c>
      <c r="AQ1514" t="s">
        <v>57</v>
      </c>
      <c r="AR1514">
        <v>0</v>
      </c>
      <c r="AW1514" t="s">
        <v>58</v>
      </c>
      <c r="AX1514">
        <v>0</v>
      </c>
      <c r="AY1514">
        <v>2</v>
      </c>
      <c r="AZ1514">
        <v>4</v>
      </c>
      <c r="BA1514">
        <v>4</v>
      </c>
      <c r="BB1514" t="s">
        <v>59</v>
      </c>
    </row>
    <row r="1515" spans="1:54" x14ac:dyDescent="0.2">
      <c r="A1515" s="4" t="str">
        <f>VLOOKUP(F1515,'Matching-Tabelle'!$A$57:$B$61,2,FALSE)</f>
        <v>claudio.goetz@tkb.ch</v>
      </c>
      <c r="B1515" s="4" t="str">
        <f>VLOOKUP(J1515,'Matching-Tabelle'!$A$1:$B$52,2,FALSE)</f>
        <v>WPI RTB</v>
      </c>
      <c r="C1515" s="4">
        <v>0.3</v>
      </c>
      <c r="D1515" s="4" t="s">
        <v>1422</v>
      </c>
      <c r="E1515" s="5">
        <v>42473</v>
      </c>
      <c r="F1515" t="s">
        <v>873</v>
      </c>
      <c r="G1515" t="s">
        <v>874</v>
      </c>
      <c r="H1515" t="s">
        <v>875</v>
      </c>
      <c r="I1515" s="1"/>
      <c r="J1515">
        <v>22</v>
      </c>
      <c r="K1515" t="s">
        <v>88</v>
      </c>
      <c r="L1515" t="s">
        <v>89</v>
      </c>
      <c r="M1515">
        <v>990001</v>
      </c>
      <c r="N1515" t="s">
        <v>51</v>
      </c>
      <c r="O1515">
        <v>0.3</v>
      </c>
      <c r="Q1515">
        <v>0.3</v>
      </c>
      <c r="S1515" t="s">
        <v>1422</v>
      </c>
      <c r="AE1515">
        <v>12</v>
      </c>
      <c r="AF1515">
        <v>7.6</v>
      </c>
      <c r="AG1515">
        <v>5</v>
      </c>
      <c r="AH1515" t="s">
        <v>53</v>
      </c>
      <c r="AI1515" t="s">
        <v>54</v>
      </c>
      <c r="AJ1515">
        <v>2</v>
      </c>
      <c r="AK1515">
        <v>1</v>
      </c>
      <c r="AL1515">
        <v>1</v>
      </c>
      <c r="AM1515" t="s">
        <v>55</v>
      </c>
      <c r="AN1515" t="s">
        <v>56</v>
      </c>
      <c r="AP1515">
        <v>1</v>
      </c>
      <c r="AQ1515" t="s">
        <v>57</v>
      </c>
      <c r="AR1515">
        <v>0</v>
      </c>
      <c r="AW1515" t="s">
        <v>58</v>
      </c>
      <c r="AX1515">
        <v>0</v>
      </c>
      <c r="AY1515">
        <v>2</v>
      </c>
      <c r="AZ1515">
        <v>0.3</v>
      </c>
      <c r="BA1515">
        <v>0.3</v>
      </c>
      <c r="BB1515" t="s">
        <v>59</v>
      </c>
    </row>
    <row r="1516" spans="1:54" x14ac:dyDescent="0.2">
      <c r="A1516" s="4" t="str">
        <f>VLOOKUP(F1516,'Matching-Tabelle'!$A$57:$B$61,2,FALSE)</f>
        <v>claudio.goetz@tkb.ch</v>
      </c>
      <c r="B1516" s="4" t="str">
        <f>VLOOKUP(J1516,'Matching-Tabelle'!$A$1:$B$52,2,FALSE)</f>
        <v>Proj. Optima</v>
      </c>
      <c r="C1516" s="4">
        <v>0.7</v>
      </c>
      <c r="D1516" s="4" t="s">
        <v>1423</v>
      </c>
      <c r="E1516" s="5">
        <v>42473</v>
      </c>
      <c r="F1516" t="s">
        <v>873</v>
      </c>
      <c r="G1516" t="s">
        <v>874</v>
      </c>
      <c r="H1516" t="s">
        <v>875</v>
      </c>
      <c r="I1516" s="1"/>
      <c r="J1516">
        <v>211</v>
      </c>
      <c r="K1516" t="s">
        <v>79</v>
      </c>
      <c r="L1516" t="s">
        <v>80</v>
      </c>
      <c r="M1516">
        <v>990001</v>
      </c>
      <c r="N1516" t="s">
        <v>51</v>
      </c>
      <c r="O1516">
        <v>0.7</v>
      </c>
      <c r="Q1516">
        <v>0.7</v>
      </c>
      <c r="S1516" t="s">
        <v>1423</v>
      </c>
      <c r="AE1516">
        <v>12</v>
      </c>
      <c r="AF1516">
        <v>7.6</v>
      </c>
      <c r="AG1516">
        <v>5</v>
      </c>
      <c r="AH1516" t="s">
        <v>53</v>
      </c>
      <c r="AI1516" t="s">
        <v>54</v>
      </c>
      <c r="AJ1516">
        <v>2</v>
      </c>
      <c r="AK1516">
        <v>1</v>
      </c>
      <c r="AL1516">
        <v>1</v>
      </c>
      <c r="AM1516" t="s">
        <v>55</v>
      </c>
      <c r="AN1516" t="s">
        <v>56</v>
      </c>
      <c r="AP1516">
        <v>1</v>
      </c>
      <c r="AQ1516" t="s">
        <v>57</v>
      </c>
      <c r="AR1516">
        <v>0</v>
      </c>
      <c r="AW1516" t="s">
        <v>58</v>
      </c>
      <c r="AX1516">
        <v>0</v>
      </c>
      <c r="AY1516">
        <v>2</v>
      </c>
      <c r="AZ1516">
        <v>0.7</v>
      </c>
      <c r="BA1516">
        <v>0.7</v>
      </c>
      <c r="BB1516" t="s">
        <v>59</v>
      </c>
    </row>
    <row r="1517" spans="1:54" x14ac:dyDescent="0.2">
      <c r="A1517" s="4" t="str">
        <f>VLOOKUP(F1517,'Matching-Tabelle'!$A$57:$B$61,2,FALSE)</f>
        <v>claudio.goetz@tkb.ch</v>
      </c>
      <c r="B1517" s="4" t="str">
        <f>VLOOKUP(J1517,'Matching-Tabelle'!$A$1:$B$52,2,FALSE)</f>
        <v>WPI CTB</v>
      </c>
      <c r="C1517" s="4">
        <v>0.3</v>
      </c>
      <c r="D1517" s="4" t="s">
        <v>1424</v>
      </c>
      <c r="E1517" s="5">
        <v>42473</v>
      </c>
      <c r="F1517" t="s">
        <v>873</v>
      </c>
      <c r="G1517" t="s">
        <v>874</v>
      </c>
      <c r="H1517" t="s">
        <v>875</v>
      </c>
      <c r="I1517" s="1"/>
      <c r="J1517">
        <v>936</v>
      </c>
      <c r="K1517" t="s">
        <v>885</v>
      </c>
      <c r="L1517" t="s">
        <v>886</v>
      </c>
      <c r="M1517">
        <v>990001</v>
      </c>
      <c r="N1517" t="s">
        <v>51</v>
      </c>
      <c r="O1517">
        <v>0.3</v>
      </c>
      <c r="Q1517">
        <v>0.3</v>
      </c>
      <c r="S1517" t="s">
        <v>1424</v>
      </c>
      <c r="AE1517">
        <v>12</v>
      </c>
      <c r="AF1517">
        <v>7.6</v>
      </c>
      <c r="AG1517">
        <v>5</v>
      </c>
      <c r="AH1517" t="s">
        <v>53</v>
      </c>
      <c r="AI1517" t="s">
        <v>54</v>
      </c>
      <c r="AJ1517">
        <v>2</v>
      </c>
      <c r="AK1517">
        <v>1</v>
      </c>
      <c r="AL1517">
        <v>1</v>
      </c>
      <c r="AM1517" t="s">
        <v>55</v>
      </c>
      <c r="AN1517" t="s">
        <v>56</v>
      </c>
      <c r="AP1517">
        <v>1</v>
      </c>
      <c r="AQ1517" t="s">
        <v>57</v>
      </c>
      <c r="AR1517">
        <v>0</v>
      </c>
      <c r="AW1517" t="s">
        <v>58</v>
      </c>
      <c r="AX1517">
        <v>0</v>
      </c>
      <c r="AY1517">
        <v>2</v>
      </c>
      <c r="AZ1517">
        <v>0.3</v>
      </c>
      <c r="BA1517">
        <v>0.3</v>
      </c>
      <c r="BB1517" t="s">
        <v>59</v>
      </c>
    </row>
    <row r="1518" spans="1:54" x14ac:dyDescent="0.2">
      <c r="A1518" s="4" t="str">
        <f>VLOOKUP(F1518,'Matching-Tabelle'!$A$57:$B$61,2,FALSE)</f>
        <v>claudio.goetz@tkb.ch</v>
      </c>
      <c r="B1518" s="4" t="str">
        <f>VLOOKUP(J1518,'Matching-Tabelle'!$A$1:$B$52,2,FALSE)</f>
        <v>WPI CTB</v>
      </c>
      <c r="C1518" s="4">
        <v>1.5</v>
      </c>
      <c r="D1518" s="4" t="s">
        <v>1425</v>
      </c>
      <c r="E1518" s="5">
        <v>42473</v>
      </c>
      <c r="F1518" t="s">
        <v>873</v>
      </c>
      <c r="G1518" t="s">
        <v>874</v>
      </c>
      <c r="H1518" t="s">
        <v>875</v>
      </c>
      <c r="I1518" s="1"/>
      <c r="J1518">
        <v>920</v>
      </c>
      <c r="K1518" t="s">
        <v>148</v>
      </c>
      <c r="L1518" t="s">
        <v>149</v>
      </c>
      <c r="M1518">
        <v>990001</v>
      </c>
      <c r="N1518" t="s">
        <v>51</v>
      </c>
      <c r="O1518">
        <v>1.5</v>
      </c>
      <c r="Q1518">
        <v>1.5</v>
      </c>
      <c r="S1518" t="s">
        <v>1425</v>
      </c>
      <c r="AE1518">
        <v>12</v>
      </c>
      <c r="AF1518">
        <v>7.6</v>
      </c>
      <c r="AG1518">
        <v>5</v>
      </c>
      <c r="AH1518" t="s">
        <v>53</v>
      </c>
      <c r="AI1518" t="s">
        <v>54</v>
      </c>
      <c r="AJ1518">
        <v>2</v>
      </c>
      <c r="AK1518">
        <v>1</v>
      </c>
      <c r="AL1518">
        <v>1</v>
      </c>
      <c r="AM1518" t="s">
        <v>55</v>
      </c>
      <c r="AN1518" t="s">
        <v>56</v>
      </c>
      <c r="AP1518">
        <v>1</v>
      </c>
      <c r="AQ1518" t="s">
        <v>57</v>
      </c>
      <c r="AR1518">
        <v>0</v>
      </c>
      <c r="AW1518" t="s">
        <v>58</v>
      </c>
      <c r="AX1518">
        <v>0</v>
      </c>
      <c r="AY1518">
        <v>2</v>
      </c>
      <c r="AZ1518">
        <v>1.5</v>
      </c>
      <c r="BA1518">
        <v>1.5</v>
      </c>
      <c r="BB1518" t="s">
        <v>59</v>
      </c>
    </row>
    <row r="1519" spans="1:54" x14ac:dyDescent="0.2">
      <c r="A1519" s="4" t="str">
        <f>VLOOKUP(F1519,'Matching-Tabelle'!$A$57:$B$61,2,FALSE)</f>
        <v>claudio.goetz@tkb.ch</v>
      </c>
      <c r="B1519" s="4" t="str">
        <f>VLOOKUP(J1519,'Matching-Tabelle'!$A$1:$B$52,2,FALSE)</f>
        <v>WPI CTB</v>
      </c>
      <c r="C1519" s="4">
        <v>0.3</v>
      </c>
      <c r="D1519" s="4" t="s">
        <v>1426</v>
      </c>
      <c r="E1519" s="5">
        <v>42473</v>
      </c>
      <c r="F1519" t="s">
        <v>873</v>
      </c>
      <c r="G1519" t="s">
        <v>874</v>
      </c>
      <c r="H1519" t="s">
        <v>875</v>
      </c>
      <c r="I1519" s="1"/>
      <c r="J1519">
        <v>921</v>
      </c>
      <c r="K1519" t="s">
        <v>224</v>
      </c>
      <c r="L1519" t="s">
        <v>225</v>
      </c>
      <c r="M1519">
        <v>990001</v>
      </c>
      <c r="N1519" t="s">
        <v>51</v>
      </c>
      <c r="O1519">
        <v>0.3</v>
      </c>
      <c r="Q1519">
        <v>0.3</v>
      </c>
      <c r="S1519" t="s">
        <v>1426</v>
      </c>
      <c r="AE1519">
        <v>12</v>
      </c>
      <c r="AF1519">
        <v>7.6</v>
      </c>
      <c r="AG1519">
        <v>5</v>
      </c>
      <c r="AH1519" t="s">
        <v>53</v>
      </c>
      <c r="AI1519" t="s">
        <v>54</v>
      </c>
      <c r="AJ1519">
        <v>2</v>
      </c>
      <c r="AK1519">
        <v>1</v>
      </c>
      <c r="AL1519">
        <v>1</v>
      </c>
      <c r="AM1519" t="s">
        <v>55</v>
      </c>
      <c r="AN1519" t="s">
        <v>56</v>
      </c>
      <c r="AP1519">
        <v>1</v>
      </c>
      <c r="AQ1519" t="s">
        <v>57</v>
      </c>
      <c r="AR1519">
        <v>0</v>
      </c>
      <c r="AW1519" t="s">
        <v>58</v>
      </c>
      <c r="AX1519">
        <v>0</v>
      </c>
      <c r="AY1519">
        <v>2</v>
      </c>
      <c r="AZ1519">
        <v>0.3</v>
      </c>
      <c r="BA1519">
        <v>0.3</v>
      </c>
      <c r="BB1519" t="s">
        <v>59</v>
      </c>
    </row>
    <row r="1520" spans="1:54" x14ac:dyDescent="0.2">
      <c r="A1520" s="4" t="str">
        <f>VLOOKUP(F1520,'Matching-Tabelle'!$A$57:$B$61,2,FALSE)</f>
        <v>claudio.goetz@tkb.ch</v>
      </c>
      <c r="B1520" s="4" t="str">
        <f>VLOOKUP(J1520,'Matching-Tabelle'!$A$1:$B$52,2,FALSE)</f>
        <v>WPI RTB</v>
      </c>
      <c r="C1520" s="4">
        <v>0.6</v>
      </c>
      <c r="D1520" s="4" t="s">
        <v>1427</v>
      </c>
      <c r="E1520" s="5">
        <v>42473</v>
      </c>
      <c r="F1520" t="s">
        <v>873</v>
      </c>
      <c r="G1520" t="s">
        <v>874</v>
      </c>
      <c r="H1520" t="s">
        <v>875</v>
      </c>
      <c r="I1520" s="1"/>
      <c r="J1520">
        <v>27</v>
      </c>
      <c r="K1520" t="s">
        <v>869</v>
      </c>
      <c r="L1520" t="s">
        <v>870</v>
      </c>
      <c r="M1520">
        <v>990001</v>
      </c>
      <c r="N1520" t="s">
        <v>51</v>
      </c>
      <c r="O1520">
        <v>0.6</v>
      </c>
      <c r="Q1520">
        <v>0.6</v>
      </c>
      <c r="S1520" t="s">
        <v>1427</v>
      </c>
      <c r="AE1520">
        <v>12</v>
      </c>
      <c r="AF1520">
        <v>7.6</v>
      </c>
      <c r="AG1520">
        <v>5</v>
      </c>
      <c r="AH1520" t="s">
        <v>53</v>
      </c>
      <c r="AI1520" t="s">
        <v>54</v>
      </c>
      <c r="AJ1520">
        <v>2</v>
      </c>
      <c r="AK1520">
        <v>1</v>
      </c>
      <c r="AL1520">
        <v>1</v>
      </c>
      <c r="AM1520" t="s">
        <v>55</v>
      </c>
      <c r="AN1520" t="s">
        <v>56</v>
      </c>
      <c r="AP1520">
        <v>1</v>
      </c>
      <c r="AQ1520" t="s">
        <v>57</v>
      </c>
      <c r="AR1520">
        <v>0</v>
      </c>
      <c r="AW1520" t="s">
        <v>58</v>
      </c>
      <c r="AX1520">
        <v>0</v>
      </c>
      <c r="AY1520">
        <v>2</v>
      </c>
      <c r="AZ1520">
        <v>0.6</v>
      </c>
      <c r="BA1520">
        <v>0.6</v>
      </c>
      <c r="BB1520" t="s">
        <v>59</v>
      </c>
    </row>
    <row r="1521" spans="1:54" x14ac:dyDescent="0.2">
      <c r="A1521" s="4" t="str">
        <f>VLOOKUP(F1521,'Matching-Tabelle'!$A$57:$B$61,2,FALSE)</f>
        <v>claudio.goetz@tkb.ch</v>
      </c>
      <c r="B1521" s="4" t="str">
        <f>VLOOKUP(J1521,'Matching-Tabelle'!$A$1:$B$52,2,FALSE)</f>
        <v>Proj. Optima</v>
      </c>
      <c r="C1521" s="4">
        <v>0.6</v>
      </c>
      <c r="D1521" s="4" t="s">
        <v>1428</v>
      </c>
      <c r="E1521" s="5">
        <v>42473</v>
      </c>
      <c r="F1521" t="s">
        <v>873</v>
      </c>
      <c r="G1521" t="s">
        <v>874</v>
      </c>
      <c r="H1521" t="s">
        <v>875</v>
      </c>
      <c r="I1521" s="1"/>
      <c r="J1521">
        <v>211</v>
      </c>
      <c r="K1521" t="s">
        <v>79</v>
      </c>
      <c r="L1521" t="s">
        <v>80</v>
      </c>
      <c r="M1521">
        <v>990001</v>
      </c>
      <c r="N1521" t="s">
        <v>51</v>
      </c>
      <c r="O1521">
        <v>0.6</v>
      </c>
      <c r="Q1521">
        <v>0.6</v>
      </c>
      <c r="S1521" t="s">
        <v>1428</v>
      </c>
      <c r="AE1521">
        <v>12</v>
      </c>
      <c r="AF1521">
        <v>7.6</v>
      </c>
      <c r="AG1521">
        <v>5</v>
      </c>
      <c r="AH1521" t="s">
        <v>53</v>
      </c>
      <c r="AI1521" t="s">
        <v>54</v>
      </c>
      <c r="AJ1521">
        <v>2</v>
      </c>
      <c r="AK1521">
        <v>1</v>
      </c>
      <c r="AL1521">
        <v>1</v>
      </c>
      <c r="AM1521" t="s">
        <v>55</v>
      </c>
      <c r="AN1521" t="s">
        <v>56</v>
      </c>
      <c r="AP1521">
        <v>1</v>
      </c>
      <c r="AQ1521" t="s">
        <v>57</v>
      </c>
      <c r="AR1521">
        <v>0</v>
      </c>
      <c r="AW1521" t="s">
        <v>58</v>
      </c>
      <c r="AX1521">
        <v>0</v>
      </c>
      <c r="AY1521">
        <v>2</v>
      </c>
      <c r="AZ1521">
        <v>0.6</v>
      </c>
      <c r="BA1521">
        <v>0.6</v>
      </c>
      <c r="BB1521" t="s">
        <v>59</v>
      </c>
    </row>
    <row r="1522" spans="1:54" x14ac:dyDescent="0.2">
      <c r="A1522" s="4" t="str">
        <f>VLOOKUP(F1522,'Matching-Tabelle'!$A$57:$B$61,2,FALSE)</f>
        <v>claudio.goetz@tkb.ch</v>
      </c>
      <c r="B1522" s="4" t="str">
        <f>VLOOKUP(J1522,'Matching-Tabelle'!$A$1:$B$52,2,FALSE)</f>
        <v>WPI RTB</v>
      </c>
      <c r="C1522" s="4">
        <v>0.7</v>
      </c>
      <c r="D1522" s="4" t="s">
        <v>1429</v>
      </c>
      <c r="E1522" s="5">
        <v>42474</v>
      </c>
      <c r="F1522" t="s">
        <v>873</v>
      </c>
      <c r="G1522" t="s">
        <v>874</v>
      </c>
      <c r="H1522" t="s">
        <v>875</v>
      </c>
      <c r="I1522" s="1"/>
      <c r="J1522">
        <v>25</v>
      </c>
      <c r="K1522" t="s">
        <v>192</v>
      </c>
      <c r="L1522" t="s">
        <v>193</v>
      </c>
      <c r="M1522">
        <v>990001</v>
      </c>
      <c r="N1522" t="s">
        <v>51</v>
      </c>
      <c r="O1522">
        <v>0.7</v>
      </c>
      <c r="Q1522">
        <v>0.7</v>
      </c>
      <c r="S1522" t="s">
        <v>1429</v>
      </c>
      <c r="AE1522">
        <v>12</v>
      </c>
      <c r="AF1522">
        <v>7.6</v>
      </c>
      <c r="AG1522">
        <v>5</v>
      </c>
      <c r="AH1522" t="s">
        <v>53</v>
      </c>
      <c r="AI1522" t="s">
        <v>54</v>
      </c>
      <c r="AJ1522">
        <v>2</v>
      </c>
      <c r="AK1522">
        <v>1</v>
      </c>
      <c r="AL1522">
        <v>1</v>
      </c>
      <c r="AM1522" t="s">
        <v>55</v>
      </c>
      <c r="AN1522" t="s">
        <v>56</v>
      </c>
      <c r="AP1522">
        <v>1</v>
      </c>
      <c r="AQ1522" t="s">
        <v>57</v>
      </c>
      <c r="AR1522">
        <v>0</v>
      </c>
      <c r="AW1522" t="s">
        <v>58</v>
      </c>
      <c r="AX1522">
        <v>0</v>
      </c>
      <c r="AY1522">
        <v>2</v>
      </c>
      <c r="AZ1522">
        <v>0.7</v>
      </c>
      <c r="BA1522">
        <v>0.7</v>
      </c>
      <c r="BB1522" t="s">
        <v>59</v>
      </c>
    </row>
    <row r="1523" spans="1:54" x14ac:dyDescent="0.2">
      <c r="A1523" s="4" t="str">
        <f>VLOOKUP(F1523,'Matching-Tabelle'!$A$57:$B$61,2,FALSE)</f>
        <v>claudio.goetz@tkb.ch</v>
      </c>
      <c r="B1523" s="4" t="str">
        <f>VLOOKUP(J1523,'Matching-Tabelle'!$A$1:$B$52,2,FALSE)</f>
        <v>Proj. Optima</v>
      </c>
      <c r="C1523" s="4">
        <v>1.3</v>
      </c>
      <c r="D1523" s="4" t="s">
        <v>1430</v>
      </c>
      <c r="E1523" s="5">
        <v>42474</v>
      </c>
      <c r="F1523" t="s">
        <v>873</v>
      </c>
      <c r="G1523" t="s">
        <v>874</v>
      </c>
      <c r="H1523" t="s">
        <v>875</v>
      </c>
      <c r="I1523" s="1"/>
      <c r="J1523">
        <v>211</v>
      </c>
      <c r="K1523" t="s">
        <v>79</v>
      </c>
      <c r="L1523" t="s">
        <v>80</v>
      </c>
      <c r="M1523">
        <v>990001</v>
      </c>
      <c r="N1523" t="s">
        <v>51</v>
      </c>
      <c r="O1523">
        <v>1.3</v>
      </c>
      <c r="Q1523">
        <v>1.3</v>
      </c>
      <c r="S1523" t="s">
        <v>1430</v>
      </c>
      <c r="AE1523">
        <v>12</v>
      </c>
      <c r="AF1523">
        <v>7.6</v>
      </c>
      <c r="AG1523">
        <v>5</v>
      </c>
      <c r="AH1523" t="s">
        <v>53</v>
      </c>
      <c r="AI1523" t="s">
        <v>54</v>
      </c>
      <c r="AJ1523">
        <v>2</v>
      </c>
      <c r="AK1523">
        <v>1</v>
      </c>
      <c r="AL1523">
        <v>1</v>
      </c>
      <c r="AM1523" t="s">
        <v>55</v>
      </c>
      <c r="AN1523" t="s">
        <v>56</v>
      </c>
      <c r="AP1523">
        <v>1</v>
      </c>
      <c r="AQ1523" t="s">
        <v>57</v>
      </c>
      <c r="AR1523">
        <v>0</v>
      </c>
      <c r="AW1523" t="s">
        <v>58</v>
      </c>
      <c r="AX1523">
        <v>0</v>
      </c>
      <c r="AY1523">
        <v>2</v>
      </c>
      <c r="AZ1523">
        <v>1.3</v>
      </c>
      <c r="BA1523">
        <v>1.3</v>
      </c>
      <c r="BB1523" t="s">
        <v>59</v>
      </c>
    </row>
    <row r="1524" spans="1:54" x14ac:dyDescent="0.2">
      <c r="A1524" s="4" t="str">
        <f>VLOOKUP(F1524,'Matching-Tabelle'!$A$57:$B$61,2,FALSE)</f>
        <v>claudio.goetz@tkb.ch</v>
      </c>
      <c r="B1524" s="4" t="str">
        <f>VLOOKUP(J1524,'Matching-Tabelle'!$A$1:$B$52,2,FALSE)</f>
        <v>WPI CTB</v>
      </c>
      <c r="C1524" s="4">
        <v>0.5</v>
      </c>
      <c r="D1524" s="4" t="s">
        <v>1431</v>
      </c>
      <c r="E1524" s="5">
        <v>42474</v>
      </c>
      <c r="F1524" t="s">
        <v>873</v>
      </c>
      <c r="G1524" t="s">
        <v>874</v>
      </c>
      <c r="H1524" t="s">
        <v>875</v>
      </c>
      <c r="I1524" s="1"/>
      <c r="J1524">
        <v>927</v>
      </c>
      <c r="K1524" t="s">
        <v>99</v>
      </c>
      <c r="L1524" t="s">
        <v>100</v>
      </c>
      <c r="M1524">
        <v>990001</v>
      </c>
      <c r="N1524" t="s">
        <v>51</v>
      </c>
      <c r="O1524">
        <v>0.5</v>
      </c>
      <c r="Q1524">
        <v>0.5</v>
      </c>
      <c r="S1524" t="s">
        <v>1431</v>
      </c>
      <c r="AE1524">
        <v>12</v>
      </c>
      <c r="AF1524">
        <v>7.6</v>
      </c>
      <c r="AG1524">
        <v>5</v>
      </c>
      <c r="AH1524" t="s">
        <v>53</v>
      </c>
      <c r="AI1524" t="s">
        <v>54</v>
      </c>
      <c r="AJ1524">
        <v>2</v>
      </c>
      <c r="AK1524">
        <v>1</v>
      </c>
      <c r="AL1524">
        <v>1</v>
      </c>
      <c r="AM1524" t="s">
        <v>55</v>
      </c>
      <c r="AN1524" t="s">
        <v>56</v>
      </c>
      <c r="AP1524">
        <v>1</v>
      </c>
      <c r="AQ1524" t="s">
        <v>57</v>
      </c>
      <c r="AR1524">
        <v>0</v>
      </c>
      <c r="AW1524" t="s">
        <v>58</v>
      </c>
      <c r="AX1524">
        <v>0</v>
      </c>
      <c r="AY1524">
        <v>2</v>
      </c>
      <c r="AZ1524">
        <v>0.5</v>
      </c>
      <c r="BA1524">
        <v>0.5</v>
      </c>
      <c r="BB1524" t="s">
        <v>59</v>
      </c>
    </row>
    <row r="1525" spans="1:54" x14ac:dyDescent="0.2">
      <c r="A1525" s="4" t="str">
        <f>VLOOKUP(F1525,'Matching-Tabelle'!$A$57:$B$61,2,FALSE)</f>
        <v>claudio.goetz@tkb.ch</v>
      </c>
      <c r="B1525" s="4" t="str">
        <f>VLOOKUP(J1525,'Matching-Tabelle'!$A$1:$B$52,2,FALSE)</f>
        <v>WPI CTB</v>
      </c>
      <c r="C1525" s="4">
        <v>1.5</v>
      </c>
      <c r="D1525" s="4" t="s">
        <v>1432</v>
      </c>
      <c r="E1525" s="5">
        <v>42474</v>
      </c>
      <c r="F1525" t="s">
        <v>873</v>
      </c>
      <c r="G1525" t="s">
        <v>874</v>
      </c>
      <c r="H1525" t="s">
        <v>875</v>
      </c>
      <c r="I1525" s="1"/>
      <c r="J1525">
        <v>925</v>
      </c>
      <c r="K1525" t="s">
        <v>49</v>
      </c>
      <c r="L1525" t="s">
        <v>50</v>
      </c>
      <c r="M1525">
        <v>990001</v>
      </c>
      <c r="N1525" t="s">
        <v>51</v>
      </c>
      <c r="O1525">
        <v>1.5</v>
      </c>
      <c r="Q1525">
        <v>1.5</v>
      </c>
      <c r="S1525" t="s">
        <v>1432</v>
      </c>
      <c r="AE1525">
        <v>12</v>
      </c>
      <c r="AF1525">
        <v>7.6</v>
      </c>
      <c r="AG1525">
        <v>5</v>
      </c>
      <c r="AH1525" t="s">
        <v>53</v>
      </c>
      <c r="AI1525" t="s">
        <v>54</v>
      </c>
      <c r="AJ1525">
        <v>2</v>
      </c>
      <c r="AK1525">
        <v>1</v>
      </c>
      <c r="AL1525">
        <v>1</v>
      </c>
      <c r="AM1525" t="s">
        <v>55</v>
      </c>
      <c r="AN1525" t="s">
        <v>56</v>
      </c>
      <c r="AP1525">
        <v>1</v>
      </c>
      <c r="AQ1525" t="s">
        <v>57</v>
      </c>
      <c r="AR1525">
        <v>0</v>
      </c>
      <c r="AW1525" t="s">
        <v>58</v>
      </c>
      <c r="AX1525">
        <v>0</v>
      </c>
      <c r="AY1525">
        <v>2</v>
      </c>
      <c r="AZ1525">
        <v>1.5</v>
      </c>
      <c r="BA1525">
        <v>1.5</v>
      </c>
      <c r="BB1525" t="s">
        <v>59</v>
      </c>
    </row>
    <row r="1526" spans="1:54" x14ac:dyDescent="0.2">
      <c r="A1526" s="4" t="str">
        <f>VLOOKUP(F1526,'Matching-Tabelle'!$A$57:$B$61,2,FALSE)</f>
        <v>claudio.goetz@tkb.ch</v>
      </c>
      <c r="B1526" s="4" t="str">
        <f>VLOOKUP(J1526,'Matching-Tabelle'!$A$1:$B$52,2,FALSE)</f>
        <v>WPI CTB</v>
      </c>
      <c r="C1526" s="4">
        <v>2.5</v>
      </c>
      <c r="D1526" s="4" t="s">
        <v>1433</v>
      </c>
      <c r="E1526" s="5">
        <v>42474</v>
      </c>
      <c r="F1526" t="s">
        <v>873</v>
      </c>
      <c r="G1526" t="s">
        <v>874</v>
      </c>
      <c r="H1526" t="s">
        <v>875</v>
      </c>
      <c r="I1526" s="1"/>
      <c r="J1526">
        <v>927</v>
      </c>
      <c r="K1526" t="s">
        <v>99</v>
      </c>
      <c r="L1526" t="s">
        <v>100</v>
      </c>
      <c r="M1526">
        <v>990001</v>
      </c>
      <c r="N1526" t="s">
        <v>51</v>
      </c>
      <c r="O1526">
        <v>2.5</v>
      </c>
      <c r="Q1526">
        <v>2.5</v>
      </c>
      <c r="S1526" t="s">
        <v>1433</v>
      </c>
      <c r="AE1526">
        <v>12</v>
      </c>
      <c r="AF1526">
        <v>7.6</v>
      </c>
      <c r="AG1526">
        <v>5</v>
      </c>
      <c r="AH1526" t="s">
        <v>53</v>
      </c>
      <c r="AI1526" t="s">
        <v>54</v>
      </c>
      <c r="AJ1526">
        <v>2</v>
      </c>
      <c r="AK1526">
        <v>1</v>
      </c>
      <c r="AL1526">
        <v>1</v>
      </c>
      <c r="AM1526" t="s">
        <v>55</v>
      </c>
      <c r="AN1526" t="s">
        <v>56</v>
      </c>
      <c r="AP1526">
        <v>1</v>
      </c>
      <c r="AQ1526" t="s">
        <v>57</v>
      </c>
      <c r="AR1526">
        <v>0</v>
      </c>
      <c r="AW1526" t="s">
        <v>58</v>
      </c>
      <c r="AX1526">
        <v>0</v>
      </c>
      <c r="AY1526">
        <v>2</v>
      </c>
      <c r="AZ1526">
        <v>2.5</v>
      </c>
      <c r="BA1526">
        <v>2.5</v>
      </c>
      <c r="BB1526" t="s">
        <v>59</v>
      </c>
    </row>
    <row r="1527" spans="1:54" x14ac:dyDescent="0.2">
      <c r="A1527" s="4" t="str">
        <f>VLOOKUP(F1527,'Matching-Tabelle'!$A$57:$B$61,2,FALSE)</f>
        <v>claudio.goetz@tkb.ch</v>
      </c>
      <c r="B1527" s="4" t="str">
        <f>VLOOKUP(J1527,'Matching-Tabelle'!$A$1:$B$52,2,FALSE)</f>
        <v>Proj Geschäftsmodell</v>
      </c>
      <c r="C1527" s="4">
        <v>0.7</v>
      </c>
      <c r="D1527" s="4" t="s">
        <v>1434</v>
      </c>
      <c r="E1527" s="5">
        <v>42474</v>
      </c>
      <c r="F1527" t="s">
        <v>873</v>
      </c>
      <c r="G1527" t="s">
        <v>874</v>
      </c>
      <c r="H1527" t="s">
        <v>875</v>
      </c>
      <c r="I1527" s="1"/>
      <c r="J1527">
        <v>2500240</v>
      </c>
      <c r="K1527" t="s">
        <v>216</v>
      </c>
      <c r="L1527" t="s">
        <v>217</v>
      </c>
      <c r="M1527">
        <v>990001</v>
      </c>
      <c r="N1527" t="s">
        <v>51</v>
      </c>
      <c r="O1527">
        <v>0.7</v>
      </c>
      <c r="Q1527">
        <v>0.7</v>
      </c>
      <c r="S1527" t="s">
        <v>1434</v>
      </c>
      <c r="AE1527">
        <v>12</v>
      </c>
      <c r="AF1527">
        <v>7.6</v>
      </c>
      <c r="AG1527">
        <v>5</v>
      </c>
      <c r="AH1527" t="s">
        <v>53</v>
      </c>
      <c r="AI1527" t="s">
        <v>54</v>
      </c>
      <c r="AJ1527">
        <v>2</v>
      </c>
      <c r="AK1527">
        <v>1</v>
      </c>
      <c r="AL1527">
        <v>1</v>
      </c>
      <c r="AM1527" t="s">
        <v>55</v>
      </c>
      <c r="AN1527" t="s">
        <v>56</v>
      </c>
      <c r="AP1527">
        <v>1</v>
      </c>
      <c r="AQ1527" t="s">
        <v>57</v>
      </c>
      <c r="AR1527">
        <v>0</v>
      </c>
      <c r="AW1527" t="s">
        <v>58</v>
      </c>
      <c r="AX1527">
        <v>0</v>
      </c>
      <c r="AY1527">
        <v>2</v>
      </c>
      <c r="AZ1527">
        <v>0.7</v>
      </c>
      <c r="BA1527">
        <v>0.7</v>
      </c>
      <c r="BB1527" t="s">
        <v>59</v>
      </c>
    </row>
    <row r="1528" spans="1:54" x14ac:dyDescent="0.2">
      <c r="A1528" s="4" t="str">
        <f>VLOOKUP(F1528,'Matching-Tabelle'!$A$57:$B$61,2,FALSE)</f>
        <v>claudio.goetz@tkb.ch</v>
      </c>
      <c r="B1528" s="4" t="str">
        <f>VLOOKUP(J1528,'Matching-Tabelle'!$A$1:$B$52,2,FALSE)</f>
        <v>WPI CTB</v>
      </c>
      <c r="C1528" s="4">
        <v>1.5</v>
      </c>
      <c r="D1528" s="4" t="s">
        <v>1435</v>
      </c>
      <c r="E1528" s="5">
        <v>42474</v>
      </c>
      <c r="F1528" t="s">
        <v>873</v>
      </c>
      <c r="G1528" t="s">
        <v>874</v>
      </c>
      <c r="H1528" t="s">
        <v>875</v>
      </c>
      <c r="I1528" s="1"/>
      <c r="J1528">
        <v>922</v>
      </c>
      <c r="K1528" t="s">
        <v>134</v>
      </c>
      <c r="L1528" t="s">
        <v>135</v>
      </c>
      <c r="M1528">
        <v>990001</v>
      </c>
      <c r="N1528" t="s">
        <v>51</v>
      </c>
      <c r="O1528">
        <v>1.5</v>
      </c>
      <c r="Q1528">
        <v>1.5</v>
      </c>
      <c r="S1528" t="s">
        <v>1435</v>
      </c>
      <c r="AE1528">
        <v>12</v>
      </c>
      <c r="AF1528">
        <v>7.6</v>
      </c>
      <c r="AG1528">
        <v>5</v>
      </c>
      <c r="AH1528" t="s">
        <v>53</v>
      </c>
      <c r="AI1528" t="s">
        <v>54</v>
      </c>
      <c r="AJ1528">
        <v>2</v>
      </c>
      <c r="AK1528">
        <v>1</v>
      </c>
      <c r="AL1528">
        <v>1</v>
      </c>
      <c r="AM1528" t="s">
        <v>55</v>
      </c>
      <c r="AN1528" t="s">
        <v>56</v>
      </c>
      <c r="AP1528">
        <v>1</v>
      </c>
      <c r="AQ1528" t="s">
        <v>57</v>
      </c>
      <c r="AR1528">
        <v>0</v>
      </c>
      <c r="AW1528" t="s">
        <v>58</v>
      </c>
      <c r="AX1528">
        <v>0</v>
      </c>
      <c r="AY1528">
        <v>2</v>
      </c>
      <c r="AZ1528">
        <v>1.5</v>
      </c>
      <c r="BA1528">
        <v>1.5</v>
      </c>
      <c r="BB1528" t="s">
        <v>59</v>
      </c>
    </row>
    <row r="1529" spans="1:54" x14ac:dyDescent="0.2">
      <c r="A1529" s="4" t="str">
        <f>VLOOKUP(F1529,'Matching-Tabelle'!$A$57:$B$61,2,FALSE)</f>
        <v>claudio.goetz@tkb.ch</v>
      </c>
      <c r="B1529" s="4" t="str">
        <f>VLOOKUP(J1529,'Matching-Tabelle'!$A$1:$B$52,2,FALSE)</f>
        <v>Proj. Optima</v>
      </c>
      <c r="C1529" s="4">
        <v>0.4</v>
      </c>
      <c r="D1529" s="4" t="s">
        <v>1436</v>
      </c>
      <c r="E1529" s="5">
        <v>42474</v>
      </c>
      <c r="F1529" t="s">
        <v>873</v>
      </c>
      <c r="G1529" t="s">
        <v>874</v>
      </c>
      <c r="H1529" t="s">
        <v>875</v>
      </c>
      <c r="I1529" s="1"/>
      <c r="J1529">
        <v>211</v>
      </c>
      <c r="K1529" t="s">
        <v>79</v>
      </c>
      <c r="L1529" t="s">
        <v>80</v>
      </c>
      <c r="M1529">
        <v>990001</v>
      </c>
      <c r="N1529" t="s">
        <v>51</v>
      </c>
      <c r="O1529">
        <v>0.4</v>
      </c>
      <c r="Q1529">
        <v>0.4</v>
      </c>
      <c r="S1529" t="s">
        <v>1436</v>
      </c>
      <c r="AE1529">
        <v>12</v>
      </c>
      <c r="AF1529">
        <v>7.6</v>
      </c>
      <c r="AG1529">
        <v>5</v>
      </c>
      <c r="AH1529" t="s">
        <v>53</v>
      </c>
      <c r="AI1529" t="s">
        <v>54</v>
      </c>
      <c r="AJ1529">
        <v>2</v>
      </c>
      <c r="AK1529">
        <v>1</v>
      </c>
      <c r="AL1529">
        <v>1</v>
      </c>
      <c r="AM1529" t="s">
        <v>55</v>
      </c>
      <c r="AN1529" t="s">
        <v>56</v>
      </c>
      <c r="AP1529">
        <v>1</v>
      </c>
      <c r="AQ1529" t="s">
        <v>57</v>
      </c>
      <c r="AR1529">
        <v>0</v>
      </c>
      <c r="AW1529" t="s">
        <v>58</v>
      </c>
      <c r="AX1529">
        <v>0</v>
      </c>
      <c r="AY1529">
        <v>2</v>
      </c>
      <c r="AZ1529">
        <v>0.4</v>
      </c>
      <c r="BA1529">
        <v>0.4</v>
      </c>
      <c r="BB1529" t="s">
        <v>59</v>
      </c>
    </row>
    <row r="1530" spans="1:54" x14ac:dyDescent="0.2">
      <c r="A1530" s="4" t="str">
        <f>VLOOKUP(F1530,'Matching-Tabelle'!$A$57:$B$61,2,FALSE)</f>
        <v>claudio.goetz@tkb.ch</v>
      </c>
      <c r="B1530" s="4" t="str">
        <f>VLOOKUP(J1530,'Matching-Tabelle'!$A$1:$B$52,2,FALSE)</f>
        <v>Proj. Optima</v>
      </c>
      <c r="C1530" s="4">
        <v>0.2</v>
      </c>
      <c r="D1530" s="4" t="s">
        <v>1437</v>
      </c>
      <c r="E1530" s="5">
        <v>42474</v>
      </c>
      <c r="F1530" t="s">
        <v>873</v>
      </c>
      <c r="G1530" t="s">
        <v>874</v>
      </c>
      <c r="H1530" t="s">
        <v>875</v>
      </c>
      <c r="I1530" s="1"/>
      <c r="J1530">
        <v>211</v>
      </c>
      <c r="K1530" t="s">
        <v>79</v>
      </c>
      <c r="L1530" t="s">
        <v>80</v>
      </c>
      <c r="M1530">
        <v>990001</v>
      </c>
      <c r="N1530" t="s">
        <v>51</v>
      </c>
      <c r="O1530">
        <v>0.2</v>
      </c>
      <c r="Q1530">
        <v>0.2</v>
      </c>
      <c r="S1530" t="s">
        <v>1437</v>
      </c>
      <c r="AE1530">
        <v>12</v>
      </c>
      <c r="AF1530">
        <v>7.6</v>
      </c>
      <c r="AG1530">
        <v>5</v>
      </c>
      <c r="AH1530" t="s">
        <v>53</v>
      </c>
      <c r="AI1530" t="s">
        <v>54</v>
      </c>
      <c r="AJ1530">
        <v>2</v>
      </c>
      <c r="AK1530">
        <v>1</v>
      </c>
      <c r="AL1530">
        <v>1</v>
      </c>
      <c r="AM1530" t="s">
        <v>55</v>
      </c>
      <c r="AN1530" t="s">
        <v>56</v>
      </c>
      <c r="AP1530">
        <v>1</v>
      </c>
      <c r="AQ1530" t="s">
        <v>57</v>
      </c>
      <c r="AR1530">
        <v>0</v>
      </c>
      <c r="AW1530" t="s">
        <v>58</v>
      </c>
      <c r="AX1530">
        <v>0</v>
      </c>
      <c r="AY1530">
        <v>2</v>
      </c>
      <c r="AZ1530">
        <v>0.2</v>
      </c>
      <c r="BA1530">
        <v>0.2</v>
      </c>
      <c r="BB1530" t="s">
        <v>59</v>
      </c>
    </row>
    <row r="1531" spans="1:54" x14ac:dyDescent="0.2">
      <c r="A1531" s="4" t="str">
        <f>VLOOKUP(F1531,'Matching-Tabelle'!$A$57:$B$61,2,FALSE)</f>
        <v>claudio.goetz@tkb.ch</v>
      </c>
      <c r="B1531" s="4" t="str">
        <f>VLOOKUP(J1531,'Matching-Tabelle'!$A$1:$B$52,2,FALSE)</f>
        <v>Proj Geschäftsmodell</v>
      </c>
      <c r="C1531" s="4">
        <v>0.7</v>
      </c>
      <c r="D1531" s="4" t="s">
        <v>1438</v>
      </c>
      <c r="E1531" s="5">
        <v>42475</v>
      </c>
      <c r="F1531" t="s">
        <v>873</v>
      </c>
      <c r="G1531" t="s">
        <v>874</v>
      </c>
      <c r="H1531" t="s">
        <v>875</v>
      </c>
      <c r="I1531" s="1"/>
      <c r="J1531">
        <v>2500240</v>
      </c>
      <c r="K1531" t="s">
        <v>216</v>
      </c>
      <c r="L1531" t="s">
        <v>217</v>
      </c>
      <c r="M1531">
        <v>990001</v>
      </c>
      <c r="N1531" t="s">
        <v>51</v>
      </c>
      <c r="O1531">
        <v>0.7</v>
      </c>
      <c r="Q1531">
        <v>0.7</v>
      </c>
      <c r="S1531" t="s">
        <v>1438</v>
      </c>
      <c r="AE1531">
        <v>12</v>
      </c>
      <c r="AF1531">
        <v>7.6</v>
      </c>
      <c r="AG1531">
        <v>5</v>
      </c>
      <c r="AH1531" t="s">
        <v>53</v>
      </c>
      <c r="AI1531" t="s">
        <v>54</v>
      </c>
      <c r="AJ1531">
        <v>2</v>
      </c>
      <c r="AK1531">
        <v>1</v>
      </c>
      <c r="AL1531">
        <v>1</v>
      </c>
      <c r="AM1531" t="s">
        <v>55</v>
      </c>
      <c r="AN1531" t="s">
        <v>56</v>
      </c>
      <c r="AP1531">
        <v>1</v>
      </c>
      <c r="AQ1531" t="s">
        <v>57</v>
      </c>
      <c r="AR1531">
        <v>0</v>
      </c>
      <c r="AW1531" t="s">
        <v>58</v>
      </c>
      <c r="AX1531">
        <v>0</v>
      </c>
      <c r="AY1531">
        <v>2</v>
      </c>
      <c r="AZ1531">
        <v>0.7</v>
      </c>
      <c r="BA1531">
        <v>0.7</v>
      </c>
      <c r="BB1531" t="s">
        <v>59</v>
      </c>
    </row>
    <row r="1532" spans="1:54" x14ac:dyDescent="0.2">
      <c r="A1532" s="4" t="str">
        <f>VLOOKUP(F1532,'Matching-Tabelle'!$A$57:$B$61,2,FALSE)</f>
        <v>claudio.goetz@tkb.ch</v>
      </c>
      <c r="B1532" s="4" t="str">
        <f>VLOOKUP(J1532,'Matching-Tabelle'!$A$1:$B$52,2,FALSE)</f>
        <v>WPI CTB</v>
      </c>
      <c r="C1532" s="4">
        <v>0.5</v>
      </c>
      <c r="D1532" s="4" t="s">
        <v>1439</v>
      </c>
      <c r="E1532" s="5">
        <v>42475</v>
      </c>
      <c r="F1532" t="s">
        <v>873</v>
      </c>
      <c r="G1532" t="s">
        <v>874</v>
      </c>
      <c r="H1532" t="s">
        <v>875</v>
      </c>
      <c r="I1532" s="1"/>
      <c r="J1532">
        <v>929</v>
      </c>
      <c r="K1532" t="s">
        <v>784</v>
      </c>
      <c r="L1532" t="s">
        <v>785</v>
      </c>
      <c r="M1532">
        <v>990001</v>
      </c>
      <c r="N1532" t="s">
        <v>51</v>
      </c>
      <c r="O1532">
        <v>0.5</v>
      </c>
      <c r="Q1532">
        <v>0.5</v>
      </c>
      <c r="S1532" t="s">
        <v>1439</v>
      </c>
      <c r="AE1532">
        <v>12</v>
      </c>
      <c r="AF1532">
        <v>7.6</v>
      </c>
      <c r="AG1532">
        <v>5</v>
      </c>
      <c r="AH1532" t="s">
        <v>53</v>
      </c>
      <c r="AI1532" t="s">
        <v>54</v>
      </c>
      <c r="AJ1532">
        <v>2</v>
      </c>
      <c r="AK1532">
        <v>1</v>
      </c>
      <c r="AL1532">
        <v>1</v>
      </c>
      <c r="AM1532" t="s">
        <v>55</v>
      </c>
      <c r="AN1532" t="s">
        <v>56</v>
      </c>
      <c r="AP1532">
        <v>1</v>
      </c>
      <c r="AQ1532" t="s">
        <v>57</v>
      </c>
      <c r="AR1532">
        <v>0</v>
      </c>
      <c r="AW1532" t="s">
        <v>58</v>
      </c>
      <c r="AX1532">
        <v>0</v>
      </c>
      <c r="AY1532">
        <v>2</v>
      </c>
      <c r="AZ1532">
        <v>0.5</v>
      </c>
      <c r="BA1532">
        <v>0.5</v>
      </c>
      <c r="BB1532" t="s">
        <v>59</v>
      </c>
    </row>
    <row r="1533" spans="1:54" x14ac:dyDescent="0.2">
      <c r="A1533" s="4" t="str">
        <f>VLOOKUP(F1533,'Matching-Tabelle'!$A$57:$B$61,2,FALSE)</f>
        <v>claudio.goetz@tkb.ch</v>
      </c>
      <c r="B1533" s="4" t="str">
        <f>VLOOKUP(J1533,'Matching-Tabelle'!$A$1:$B$52,2,FALSE)</f>
        <v>WPI RTB</v>
      </c>
      <c r="C1533" s="4">
        <v>0.4</v>
      </c>
      <c r="D1533" s="4" t="s">
        <v>1440</v>
      </c>
      <c r="E1533" s="5">
        <v>42475</v>
      </c>
      <c r="F1533" t="s">
        <v>873</v>
      </c>
      <c r="G1533" t="s">
        <v>874</v>
      </c>
      <c r="H1533" t="s">
        <v>875</v>
      </c>
      <c r="I1533" s="1"/>
      <c r="J1533">
        <v>36</v>
      </c>
      <c r="K1533" t="s">
        <v>893</v>
      </c>
      <c r="L1533" t="s">
        <v>894</v>
      </c>
      <c r="M1533">
        <v>990001</v>
      </c>
      <c r="N1533" t="s">
        <v>51</v>
      </c>
      <c r="O1533">
        <v>0.4</v>
      </c>
      <c r="Q1533">
        <v>0.4</v>
      </c>
      <c r="S1533" t="s">
        <v>1440</v>
      </c>
      <c r="AE1533">
        <v>12</v>
      </c>
      <c r="AF1533">
        <v>7.6</v>
      </c>
      <c r="AG1533">
        <v>5</v>
      </c>
      <c r="AH1533" t="s">
        <v>53</v>
      </c>
      <c r="AI1533" t="s">
        <v>54</v>
      </c>
      <c r="AJ1533">
        <v>2</v>
      </c>
      <c r="AK1533">
        <v>1</v>
      </c>
      <c r="AL1533">
        <v>1</v>
      </c>
      <c r="AM1533" t="s">
        <v>55</v>
      </c>
      <c r="AN1533" t="s">
        <v>56</v>
      </c>
      <c r="AP1533">
        <v>1</v>
      </c>
      <c r="AQ1533" t="s">
        <v>57</v>
      </c>
      <c r="AR1533">
        <v>0</v>
      </c>
      <c r="AW1533" t="s">
        <v>58</v>
      </c>
      <c r="AX1533">
        <v>0</v>
      </c>
      <c r="AY1533">
        <v>2</v>
      </c>
      <c r="AZ1533">
        <v>0.4</v>
      </c>
      <c r="BA1533">
        <v>0.4</v>
      </c>
      <c r="BB1533" t="s">
        <v>59</v>
      </c>
    </row>
    <row r="1534" spans="1:54" x14ac:dyDescent="0.2">
      <c r="A1534" s="4" t="str">
        <f>VLOOKUP(F1534,'Matching-Tabelle'!$A$57:$B$61,2,FALSE)</f>
        <v>claudio.goetz@tkb.ch</v>
      </c>
      <c r="B1534" s="4" t="str">
        <f>VLOOKUP(J1534,'Matching-Tabelle'!$A$1:$B$52,2,FALSE)</f>
        <v>WPI RTB</v>
      </c>
      <c r="C1534" s="4">
        <v>0.3</v>
      </c>
      <c r="D1534" s="4" t="s">
        <v>1441</v>
      </c>
      <c r="E1534" s="5">
        <v>42475</v>
      </c>
      <c r="F1534" t="s">
        <v>873</v>
      </c>
      <c r="G1534" t="s">
        <v>874</v>
      </c>
      <c r="H1534" t="s">
        <v>875</v>
      </c>
      <c r="I1534" s="1"/>
      <c r="J1534">
        <v>36</v>
      </c>
      <c r="K1534" t="s">
        <v>893</v>
      </c>
      <c r="L1534" t="s">
        <v>894</v>
      </c>
      <c r="M1534">
        <v>990001</v>
      </c>
      <c r="N1534" t="s">
        <v>51</v>
      </c>
      <c r="O1534">
        <v>0.3</v>
      </c>
      <c r="Q1534">
        <v>0.3</v>
      </c>
      <c r="S1534" t="s">
        <v>1441</v>
      </c>
      <c r="AE1534">
        <v>12</v>
      </c>
      <c r="AF1534">
        <v>7.6</v>
      </c>
      <c r="AG1534">
        <v>5</v>
      </c>
      <c r="AH1534" t="s">
        <v>53</v>
      </c>
      <c r="AI1534" t="s">
        <v>54</v>
      </c>
      <c r="AJ1534">
        <v>2</v>
      </c>
      <c r="AK1534">
        <v>1</v>
      </c>
      <c r="AL1534">
        <v>1</v>
      </c>
      <c r="AM1534" t="s">
        <v>55</v>
      </c>
      <c r="AN1534" t="s">
        <v>56</v>
      </c>
      <c r="AP1534">
        <v>1</v>
      </c>
      <c r="AQ1534" t="s">
        <v>57</v>
      </c>
      <c r="AR1534">
        <v>0</v>
      </c>
      <c r="AW1534" t="s">
        <v>58</v>
      </c>
      <c r="AX1534">
        <v>0</v>
      </c>
      <c r="AY1534">
        <v>2</v>
      </c>
      <c r="AZ1534">
        <v>0.3</v>
      </c>
      <c r="BA1534">
        <v>0.3</v>
      </c>
      <c r="BB1534" t="s">
        <v>59</v>
      </c>
    </row>
    <row r="1535" spans="1:54" x14ac:dyDescent="0.2">
      <c r="A1535" s="4" t="str">
        <f>VLOOKUP(F1535,'Matching-Tabelle'!$A$57:$B$61,2,FALSE)</f>
        <v>claudio.goetz@tkb.ch</v>
      </c>
      <c r="B1535" s="4" t="str">
        <f>VLOOKUP(J1535,'Matching-Tabelle'!$A$1:$B$52,2,FALSE)</f>
        <v>WPI CTB</v>
      </c>
      <c r="C1535" s="4">
        <v>0.6</v>
      </c>
      <c r="D1535" s="4" t="s">
        <v>1442</v>
      </c>
      <c r="E1535" s="5">
        <v>42475</v>
      </c>
      <c r="F1535" t="s">
        <v>873</v>
      </c>
      <c r="G1535" t="s">
        <v>874</v>
      </c>
      <c r="H1535" t="s">
        <v>875</v>
      </c>
      <c r="I1535" s="1"/>
      <c r="J1535">
        <v>920</v>
      </c>
      <c r="K1535" t="s">
        <v>148</v>
      </c>
      <c r="L1535" t="s">
        <v>149</v>
      </c>
      <c r="M1535">
        <v>990001</v>
      </c>
      <c r="N1535" t="s">
        <v>51</v>
      </c>
      <c r="O1535">
        <v>0.6</v>
      </c>
      <c r="Q1535">
        <v>0.6</v>
      </c>
      <c r="S1535" t="s">
        <v>1442</v>
      </c>
      <c r="AE1535">
        <v>12</v>
      </c>
      <c r="AF1535">
        <v>7.6</v>
      </c>
      <c r="AG1535">
        <v>5</v>
      </c>
      <c r="AH1535" t="s">
        <v>53</v>
      </c>
      <c r="AI1535" t="s">
        <v>54</v>
      </c>
      <c r="AJ1535">
        <v>2</v>
      </c>
      <c r="AK1535">
        <v>1</v>
      </c>
      <c r="AL1535">
        <v>1</v>
      </c>
      <c r="AM1535" t="s">
        <v>55</v>
      </c>
      <c r="AN1535" t="s">
        <v>56</v>
      </c>
      <c r="AP1535">
        <v>1</v>
      </c>
      <c r="AQ1535" t="s">
        <v>57</v>
      </c>
      <c r="AR1535">
        <v>0</v>
      </c>
      <c r="AW1535" t="s">
        <v>58</v>
      </c>
      <c r="AX1535">
        <v>0</v>
      </c>
      <c r="AY1535">
        <v>2</v>
      </c>
      <c r="AZ1535">
        <v>0.6</v>
      </c>
      <c r="BA1535">
        <v>0.6</v>
      </c>
      <c r="BB1535" t="s">
        <v>59</v>
      </c>
    </row>
    <row r="1536" spans="1:54" x14ac:dyDescent="0.2">
      <c r="A1536" s="4" t="str">
        <f>VLOOKUP(F1536,'Matching-Tabelle'!$A$57:$B$61,2,FALSE)</f>
        <v>claudio.goetz@tkb.ch</v>
      </c>
      <c r="B1536" s="4" t="str">
        <f>VLOOKUP(J1536,'Matching-Tabelle'!$A$1:$B$52,2,FALSE)</f>
        <v>Proj. Optima</v>
      </c>
      <c r="C1536" s="4">
        <v>1.7</v>
      </c>
      <c r="D1536" s="4" t="s">
        <v>1443</v>
      </c>
      <c r="E1536" s="5">
        <v>42475</v>
      </c>
      <c r="F1536" t="s">
        <v>873</v>
      </c>
      <c r="G1536" t="s">
        <v>874</v>
      </c>
      <c r="H1536" t="s">
        <v>875</v>
      </c>
      <c r="I1536" s="1"/>
      <c r="J1536">
        <v>211</v>
      </c>
      <c r="K1536" t="s">
        <v>79</v>
      </c>
      <c r="L1536" t="s">
        <v>80</v>
      </c>
      <c r="M1536">
        <v>990001</v>
      </c>
      <c r="N1536" t="s">
        <v>51</v>
      </c>
      <c r="O1536">
        <v>1.7</v>
      </c>
      <c r="Q1536">
        <v>1.7</v>
      </c>
      <c r="S1536" t="s">
        <v>1443</v>
      </c>
      <c r="AE1536">
        <v>12</v>
      </c>
      <c r="AF1536">
        <v>7.6</v>
      </c>
      <c r="AG1536">
        <v>5</v>
      </c>
      <c r="AH1536" t="s">
        <v>53</v>
      </c>
      <c r="AI1536" t="s">
        <v>54</v>
      </c>
      <c r="AJ1536">
        <v>2</v>
      </c>
      <c r="AK1536">
        <v>1</v>
      </c>
      <c r="AL1536">
        <v>1</v>
      </c>
      <c r="AM1536" t="s">
        <v>55</v>
      </c>
      <c r="AN1536" t="s">
        <v>56</v>
      </c>
      <c r="AP1536">
        <v>1</v>
      </c>
      <c r="AQ1536" t="s">
        <v>57</v>
      </c>
      <c r="AR1536">
        <v>0</v>
      </c>
      <c r="AW1536" t="s">
        <v>58</v>
      </c>
      <c r="AX1536">
        <v>0</v>
      </c>
      <c r="AY1536">
        <v>2</v>
      </c>
      <c r="AZ1536">
        <v>1.7</v>
      </c>
      <c r="BA1536">
        <v>1.7</v>
      </c>
      <c r="BB1536" t="s">
        <v>59</v>
      </c>
    </row>
    <row r="1537" spans="1:54" x14ac:dyDescent="0.2">
      <c r="A1537" s="4" t="str">
        <f>VLOOKUP(F1537,'Matching-Tabelle'!$A$57:$B$61,2,FALSE)</f>
        <v>claudio.goetz@tkb.ch</v>
      </c>
      <c r="B1537" s="4" t="str">
        <f>VLOOKUP(J1537,'Matching-Tabelle'!$A$1:$B$52,2,FALSE)</f>
        <v>WPI CTB</v>
      </c>
      <c r="C1537" s="4">
        <v>0.3</v>
      </c>
      <c r="D1537" s="4" t="s">
        <v>1444</v>
      </c>
      <c r="E1537" s="5">
        <v>42475</v>
      </c>
      <c r="F1537" t="s">
        <v>873</v>
      </c>
      <c r="G1537" t="s">
        <v>874</v>
      </c>
      <c r="H1537" t="s">
        <v>875</v>
      </c>
      <c r="I1537" s="1"/>
      <c r="J1537">
        <v>927</v>
      </c>
      <c r="K1537" t="s">
        <v>99</v>
      </c>
      <c r="L1537" t="s">
        <v>100</v>
      </c>
      <c r="M1537">
        <v>990001</v>
      </c>
      <c r="N1537" t="s">
        <v>51</v>
      </c>
      <c r="O1537">
        <v>0.3</v>
      </c>
      <c r="Q1537">
        <v>0.3</v>
      </c>
      <c r="S1537" t="s">
        <v>1444</v>
      </c>
      <c r="AE1537">
        <v>12</v>
      </c>
      <c r="AF1537">
        <v>7.6</v>
      </c>
      <c r="AG1537">
        <v>5</v>
      </c>
      <c r="AH1537" t="s">
        <v>53</v>
      </c>
      <c r="AI1537" t="s">
        <v>54</v>
      </c>
      <c r="AJ1537">
        <v>2</v>
      </c>
      <c r="AK1537">
        <v>1</v>
      </c>
      <c r="AL1537">
        <v>1</v>
      </c>
      <c r="AM1537" t="s">
        <v>55</v>
      </c>
      <c r="AN1537" t="s">
        <v>56</v>
      </c>
      <c r="AP1537">
        <v>1</v>
      </c>
      <c r="AQ1537" t="s">
        <v>57</v>
      </c>
      <c r="AR1537">
        <v>0</v>
      </c>
      <c r="AW1537" t="s">
        <v>58</v>
      </c>
      <c r="AX1537">
        <v>0</v>
      </c>
      <c r="AY1537">
        <v>2</v>
      </c>
      <c r="AZ1537">
        <v>0.3</v>
      </c>
      <c r="BA1537">
        <v>0.3</v>
      </c>
      <c r="BB1537" t="s">
        <v>59</v>
      </c>
    </row>
    <row r="1538" spans="1:54" x14ac:dyDescent="0.2">
      <c r="A1538" s="4" t="str">
        <f>VLOOKUP(F1538,'Matching-Tabelle'!$A$57:$B$61,2,FALSE)</f>
        <v>claudio.goetz@tkb.ch</v>
      </c>
      <c r="B1538" s="4" t="str">
        <f>VLOOKUP(J1538,'Matching-Tabelle'!$A$1:$B$52,2,FALSE)</f>
        <v>WPI CTB</v>
      </c>
      <c r="C1538" s="4">
        <v>0.2</v>
      </c>
      <c r="D1538" s="4" t="s">
        <v>1445</v>
      </c>
      <c r="E1538" s="5">
        <v>42475</v>
      </c>
      <c r="F1538" t="s">
        <v>873</v>
      </c>
      <c r="G1538" t="s">
        <v>874</v>
      </c>
      <c r="H1538" t="s">
        <v>875</v>
      </c>
      <c r="I1538" s="1"/>
      <c r="J1538">
        <v>921</v>
      </c>
      <c r="K1538" t="s">
        <v>224</v>
      </c>
      <c r="L1538" t="s">
        <v>225</v>
      </c>
      <c r="M1538">
        <v>990001</v>
      </c>
      <c r="N1538" t="s">
        <v>51</v>
      </c>
      <c r="O1538">
        <v>0.2</v>
      </c>
      <c r="Q1538">
        <v>0.2</v>
      </c>
      <c r="S1538" t="s">
        <v>1445</v>
      </c>
      <c r="AE1538">
        <v>12</v>
      </c>
      <c r="AF1538">
        <v>7.6</v>
      </c>
      <c r="AG1538">
        <v>5</v>
      </c>
      <c r="AH1538" t="s">
        <v>53</v>
      </c>
      <c r="AI1538" t="s">
        <v>54</v>
      </c>
      <c r="AJ1538">
        <v>2</v>
      </c>
      <c r="AK1538">
        <v>1</v>
      </c>
      <c r="AL1538">
        <v>1</v>
      </c>
      <c r="AM1538" t="s">
        <v>55</v>
      </c>
      <c r="AN1538" t="s">
        <v>56</v>
      </c>
      <c r="AP1538">
        <v>1</v>
      </c>
      <c r="AQ1538" t="s">
        <v>57</v>
      </c>
      <c r="AR1538">
        <v>0</v>
      </c>
      <c r="AW1538" t="s">
        <v>58</v>
      </c>
      <c r="AX1538">
        <v>0</v>
      </c>
      <c r="AY1538">
        <v>2</v>
      </c>
      <c r="AZ1538">
        <v>0.2</v>
      </c>
      <c r="BA1538">
        <v>0.2</v>
      </c>
      <c r="BB1538" t="s">
        <v>59</v>
      </c>
    </row>
    <row r="1539" spans="1:54" x14ac:dyDescent="0.2">
      <c r="A1539" s="4" t="str">
        <f>VLOOKUP(F1539,'Matching-Tabelle'!$A$57:$B$61,2,FALSE)</f>
        <v>claudio.goetz@tkb.ch</v>
      </c>
      <c r="B1539" s="4" t="str">
        <f>VLOOKUP(J1539,'Matching-Tabelle'!$A$1:$B$52,2,FALSE)</f>
        <v>Proj. Optima</v>
      </c>
      <c r="C1539" s="4">
        <v>2.2999999999999998</v>
      </c>
      <c r="D1539" s="4" t="s">
        <v>1446</v>
      </c>
      <c r="E1539" s="5">
        <v>42475</v>
      </c>
      <c r="F1539" t="s">
        <v>873</v>
      </c>
      <c r="G1539" t="s">
        <v>874</v>
      </c>
      <c r="H1539" t="s">
        <v>875</v>
      </c>
      <c r="I1539" s="1"/>
      <c r="J1539">
        <v>211</v>
      </c>
      <c r="K1539" t="s">
        <v>79</v>
      </c>
      <c r="L1539" t="s">
        <v>80</v>
      </c>
      <c r="M1539">
        <v>990001</v>
      </c>
      <c r="N1539" t="s">
        <v>51</v>
      </c>
      <c r="O1539">
        <v>2.2999999999999998</v>
      </c>
      <c r="Q1539">
        <v>2.2999999999999998</v>
      </c>
      <c r="S1539" t="s">
        <v>1446</v>
      </c>
      <c r="AE1539">
        <v>12</v>
      </c>
      <c r="AF1539">
        <v>7.6</v>
      </c>
      <c r="AG1539">
        <v>5</v>
      </c>
      <c r="AH1539" t="s">
        <v>53</v>
      </c>
      <c r="AI1539" t="s">
        <v>54</v>
      </c>
      <c r="AJ1539">
        <v>2</v>
      </c>
      <c r="AK1539">
        <v>1</v>
      </c>
      <c r="AL1539">
        <v>1</v>
      </c>
      <c r="AM1539" t="s">
        <v>55</v>
      </c>
      <c r="AN1539" t="s">
        <v>56</v>
      </c>
      <c r="AP1539">
        <v>1</v>
      </c>
      <c r="AQ1539" t="s">
        <v>57</v>
      </c>
      <c r="AR1539">
        <v>0</v>
      </c>
      <c r="AW1539" t="s">
        <v>58</v>
      </c>
      <c r="AX1539">
        <v>0</v>
      </c>
      <c r="AY1539">
        <v>2</v>
      </c>
      <c r="AZ1539">
        <v>2.2999999999999998</v>
      </c>
      <c r="BA1539">
        <v>2.2999999999999998</v>
      </c>
      <c r="BB1539" t="s">
        <v>59</v>
      </c>
    </row>
    <row r="1540" spans="1:54" x14ac:dyDescent="0.2">
      <c r="A1540" s="4" t="str">
        <f>VLOOKUP(F1540,'Matching-Tabelle'!$A$57:$B$61,2,FALSE)</f>
        <v>claudio.goetz@tkb.ch</v>
      </c>
      <c r="B1540" s="4" t="str">
        <f>VLOOKUP(J1540,'Matching-Tabelle'!$A$1:$B$52,2,FALSE)</f>
        <v>WPI CTB</v>
      </c>
      <c r="C1540" s="4">
        <v>1.5</v>
      </c>
      <c r="D1540" s="4" t="s">
        <v>1447</v>
      </c>
      <c r="E1540" s="5">
        <v>42475</v>
      </c>
      <c r="F1540" t="s">
        <v>873</v>
      </c>
      <c r="G1540" t="s">
        <v>874</v>
      </c>
      <c r="H1540" t="s">
        <v>875</v>
      </c>
      <c r="I1540" s="1"/>
      <c r="J1540">
        <v>927</v>
      </c>
      <c r="K1540" t="s">
        <v>99</v>
      </c>
      <c r="L1540" t="s">
        <v>100</v>
      </c>
      <c r="M1540">
        <v>990001</v>
      </c>
      <c r="N1540" t="s">
        <v>51</v>
      </c>
      <c r="O1540">
        <v>1.5</v>
      </c>
      <c r="Q1540">
        <v>1.5</v>
      </c>
      <c r="S1540" t="s">
        <v>1447</v>
      </c>
      <c r="AE1540">
        <v>12</v>
      </c>
      <c r="AF1540">
        <v>7.6</v>
      </c>
      <c r="AG1540">
        <v>5</v>
      </c>
      <c r="AH1540" t="s">
        <v>53</v>
      </c>
      <c r="AI1540" t="s">
        <v>54</v>
      </c>
      <c r="AJ1540">
        <v>2</v>
      </c>
      <c r="AK1540">
        <v>1</v>
      </c>
      <c r="AL1540">
        <v>1</v>
      </c>
      <c r="AM1540" t="s">
        <v>55</v>
      </c>
      <c r="AN1540" t="s">
        <v>56</v>
      </c>
      <c r="AP1540">
        <v>1</v>
      </c>
      <c r="AQ1540" t="s">
        <v>57</v>
      </c>
      <c r="AR1540">
        <v>0</v>
      </c>
      <c r="AW1540" t="s">
        <v>58</v>
      </c>
      <c r="AX1540">
        <v>0</v>
      </c>
      <c r="AY1540">
        <v>2</v>
      </c>
      <c r="AZ1540">
        <v>1.5</v>
      </c>
      <c r="BA1540">
        <v>1.5</v>
      </c>
      <c r="BB1540" t="s">
        <v>59</v>
      </c>
    </row>
    <row r="1541" spans="1:54" x14ac:dyDescent="0.2">
      <c r="A1541" s="4" t="str">
        <f>VLOOKUP(F1541,'Matching-Tabelle'!$A$57:$B$61,2,FALSE)</f>
        <v>claudio.goetz@tkb.ch</v>
      </c>
      <c r="B1541" s="4" t="str">
        <f>VLOOKUP(J1541,'Matching-Tabelle'!$A$1:$B$52,2,FALSE)</f>
        <v>Proj. Optima</v>
      </c>
      <c r="C1541" s="4">
        <v>0.4</v>
      </c>
      <c r="D1541" s="4" t="s">
        <v>1448</v>
      </c>
      <c r="E1541" s="5">
        <v>42475</v>
      </c>
      <c r="F1541" t="s">
        <v>873</v>
      </c>
      <c r="G1541" t="s">
        <v>874</v>
      </c>
      <c r="H1541" t="s">
        <v>875</v>
      </c>
      <c r="I1541" s="1"/>
      <c r="J1541">
        <v>211</v>
      </c>
      <c r="K1541" t="s">
        <v>79</v>
      </c>
      <c r="L1541" t="s">
        <v>80</v>
      </c>
      <c r="M1541">
        <v>990001</v>
      </c>
      <c r="N1541" t="s">
        <v>51</v>
      </c>
      <c r="O1541">
        <v>0.4</v>
      </c>
      <c r="Q1541">
        <v>0.4</v>
      </c>
      <c r="S1541" t="s">
        <v>1448</v>
      </c>
      <c r="AE1541">
        <v>12</v>
      </c>
      <c r="AF1541">
        <v>7.6</v>
      </c>
      <c r="AG1541">
        <v>5</v>
      </c>
      <c r="AH1541" t="s">
        <v>53</v>
      </c>
      <c r="AI1541" t="s">
        <v>54</v>
      </c>
      <c r="AJ1541">
        <v>2</v>
      </c>
      <c r="AK1541">
        <v>1</v>
      </c>
      <c r="AL1541">
        <v>1</v>
      </c>
      <c r="AM1541" t="s">
        <v>55</v>
      </c>
      <c r="AN1541" t="s">
        <v>56</v>
      </c>
      <c r="AP1541">
        <v>1</v>
      </c>
      <c r="AQ1541" t="s">
        <v>57</v>
      </c>
      <c r="AR1541">
        <v>0</v>
      </c>
      <c r="AW1541" t="s">
        <v>58</v>
      </c>
      <c r="AX1541">
        <v>0</v>
      </c>
      <c r="AY1541">
        <v>2</v>
      </c>
      <c r="AZ1541">
        <v>0.4</v>
      </c>
      <c r="BA1541">
        <v>0.4</v>
      </c>
      <c r="BB1541" t="s">
        <v>59</v>
      </c>
    </row>
    <row r="1542" spans="1:54" x14ac:dyDescent="0.2">
      <c r="A1542" s="4" t="str">
        <f>VLOOKUP(F1542,'Matching-Tabelle'!$A$57:$B$61,2,FALSE)</f>
        <v>claudio.goetz@tkb.ch</v>
      </c>
      <c r="B1542" s="4" t="str">
        <f>VLOOKUP(J1542,'Matching-Tabelle'!$A$1:$B$52,2,FALSE)</f>
        <v>WPI RTB</v>
      </c>
      <c r="C1542" s="4">
        <v>0.3</v>
      </c>
      <c r="D1542" s="4" t="s">
        <v>1449</v>
      </c>
      <c r="E1542" s="5">
        <v>42478</v>
      </c>
      <c r="F1542" t="s">
        <v>873</v>
      </c>
      <c r="G1542" t="s">
        <v>874</v>
      </c>
      <c r="H1542" t="s">
        <v>875</v>
      </c>
      <c r="I1542" s="1"/>
      <c r="J1542">
        <v>25</v>
      </c>
      <c r="K1542" t="s">
        <v>192</v>
      </c>
      <c r="L1542" t="s">
        <v>193</v>
      </c>
      <c r="M1542">
        <v>990001</v>
      </c>
      <c r="N1542" t="s">
        <v>51</v>
      </c>
      <c r="O1542">
        <v>0.3</v>
      </c>
      <c r="Q1542">
        <v>0.3</v>
      </c>
      <c r="S1542" t="s">
        <v>1449</v>
      </c>
      <c r="AE1542">
        <v>12</v>
      </c>
      <c r="AF1542">
        <v>7.6</v>
      </c>
      <c r="AG1542">
        <v>5</v>
      </c>
      <c r="AH1542" t="s">
        <v>53</v>
      </c>
      <c r="AI1542" t="s">
        <v>54</v>
      </c>
      <c r="AJ1542">
        <v>2</v>
      </c>
      <c r="AK1542">
        <v>1</v>
      </c>
      <c r="AL1542">
        <v>1</v>
      </c>
      <c r="AM1542" t="s">
        <v>55</v>
      </c>
      <c r="AN1542" t="s">
        <v>56</v>
      </c>
      <c r="AP1542">
        <v>1</v>
      </c>
      <c r="AQ1542" t="s">
        <v>57</v>
      </c>
      <c r="AR1542">
        <v>0</v>
      </c>
      <c r="AW1542" t="s">
        <v>58</v>
      </c>
      <c r="AX1542">
        <v>0</v>
      </c>
      <c r="AY1542">
        <v>2</v>
      </c>
      <c r="AZ1542">
        <v>0.3</v>
      </c>
      <c r="BA1542">
        <v>0.3</v>
      </c>
      <c r="BB1542" t="s">
        <v>59</v>
      </c>
    </row>
    <row r="1543" spans="1:54" x14ac:dyDescent="0.2">
      <c r="A1543" s="4" t="str">
        <f>VLOOKUP(F1543,'Matching-Tabelle'!$A$57:$B$61,2,FALSE)</f>
        <v>claudio.goetz@tkb.ch</v>
      </c>
      <c r="B1543" s="4" t="str">
        <f>VLOOKUP(J1543,'Matching-Tabelle'!$A$1:$B$52,2,FALSE)</f>
        <v>WPI CTB</v>
      </c>
      <c r="C1543" s="4">
        <v>0.5</v>
      </c>
      <c r="D1543" s="4" t="s">
        <v>1450</v>
      </c>
      <c r="E1543" s="5">
        <v>42478</v>
      </c>
      <c r="F1543" t="s">
        <v>873</v>
      </c>
      <c r="G1543" t="s">
        <v>874</v>
      </c>
      <c r="H1543" t="s">
        <v>875</v>
      </c>
      <c r="I1543" s="1"/>
      <c r="J1543">
        <v>927</v>
      </c>
      <c r="K1543" t="s">
        <v>99</v>
      </c>
      <c r="L1543" t="s">
        <v>100</v>
      </c>
      <c r="M1543">
        <v>990001</v>
      </c>
      <c r="N1543" t="s">
        <v>51</v>
      </c>
      <c r="O1543">
        <v>0.5</v>
      </c>
      <c r="Q1543">
        <v>0.5</v>
      </c>
      <c r="S1543" t="s">
        <v>1450</v>
      </c>
      <c r="AE1543">
        <v>12</v>
      </c>
      <c r="AF1543">
        <v>7.6</v>
      </c>
      <c r="AG1543">
        <v>5</v>
      </c>
      <c r="AH1543" t="s">
        <v>53</v>
      </c>
      <c r="AI1543" t="s">
        <v>54</v>
      </c>
      <c r="AJ1543">
        <v>2</v>
      </c>
      <c r="AK1543">
        <v>1</v>
      </c>
      <c r="AL1543">
        <v>1</v>
      </c>
      <c r="AM1543" t="s">
        <v>55</v>
      </c>
      <c r="AN1543" t="s">
        <v>56</v>
      </c>
      <c r="AP1543">
        <v>1</v>
      </c>
      <c r="AQ1543" t="s">
        <v>57</v>
      </c>
      <c r="AR1543">
        <v>0</v>
      </c>
      <c r="AW1543" t="s">
        <v>58</v>
      </c>
      <c r="AX1543">
        <v>0</v>
      </c>
      <c r="AY1543">
        <v>2</v>
      </c>
      <c r="AZ1543">
        <v>0.5</v>
      </c>
      <c r="BA1543">
        <v>0.5</v>
      </c>
      <c r="BB1543" t="s">
        <v>59</v>
      </c>
    </row>
    <row r="1544" spans="1:54" x14ac:dyDescent="0.2">
      <c r="A1544" s="4" t="str">
        <f>VLOOKUP(F1544,'Matching-Tabelle'!$A$57:$B$61,2,FALSE)</f>
        <v>claudio.goetz@tkb.ch</v>
      </c>
      <c r="B1544" s="4" t="str">
        <f>VLOOKUP(J1544,'Matching-Tabelle'!$A$1:$B$52,2,FALSE)</f>
        <v>Proj. Optima</v>
      </c>
      <c r="C1544" s="4">
        <v>1.5</v>
      </c>
      <c r="D1544" s="4" t="s">
        <v>1451</v>
      </c>
      <c r="E1544" s="5">
        <v>42478</v>
      </c>
      <c r="F1544" t="s">
        <v>873</v>
      </c>
      <c r="G1544" t="s">
        <v>874</v>
      </c>
      <c r="H1544" t="s">
        <v>875</v>
      </c>
      <c r="I1544" s="1"/>
      <c r="J1544">
        <v>211</v>
      </c>
      <c r="K1544" t="s">
        <v>79</v>
      </c>
      <c r="L1544" t="s">
        <v>80</v>
      </c>
      <c r="M1544">
        <v>990001</v>
      </c>
      <c r="N1544" t="s">
        <v>51</v>
      </c>
      <c r="O1544">
        <v>1.5</v>
      </c>
      <c r="Q1544">
        <v>1.5</v>
      </c>
      <c r="S1544" t="s">
        <v>1451</v>
      </c>
      <c r="AE1544">
        <v>12</v>
      </c>
      <c r="AF1544">
        <v>7.6</v>
      </c>
      <c r="AG1544">
        <v>5</v>
      </c>
      <c r="AH1544" t="s">
        <v>53</v>
      </c>
      <c r="AI1544" t="s">
        <v>54</v>
      </c>
      <c r="AJ1544">
        <v>2</v>
      </c>
      <c r="AK1544">
        <v>1</v>
      </c>
      <c r="AL1544">
        <v>1</v>
      </c>
      <c r="AM1544" t="s">
        <v>55</v>
      </c>
      <c r="AN1544" t="s">
        <v>56</v>
      </c>
      <c r="AP1544">
        <v>1</v>
      </c>
      <c r="AQ1544" t="s">
        <v>57</v>
      </c>
      <c r="AR1544">
        <v>0</v>
      </c>
      <c r="AW1544" t="s">
        <v>58</v>
      </c>
      <c r="AX1544">
        <v>0</v>
      </c>
      <c r="AY1544">
        <v>2</v>
      </c>
      <c r="AZ1544">
        <v>1.5</v>
      </c>
      <c r="BA1544">
        <v>1.5</v>
      </c>
      <c r="BB1544" t="s">
        <v>59</v>
      </c>
    </row>
    <row r="1545" spans="1:54" x14ac:dyDescent="0.2">
      <c r="A1545" s="4" t="str">
        <f>VLOOKUP(F1545,'Matching-Tabelle'!$A$57:$B$61,2,FALSE)</f>
        <v>claudio.goetz@tkb.ch</v>
      </c>
      <c r="B1545" s="4" t="str">
        <f>VLOOKUP(J1545,'Matching-Tabelle'!$A$1:$B$52,2,FALSE)</f>
        <v>WPI CTB</v>
      </c>
      <c r="C1545" s="4">
        <v>0.5</v>
      </c>
      <c r="D1545" s="4" t="s">
        <v>1452</v>
      </c>
      <c r="E1545" s="5">
        <v>42478</v>
      </c>
      <c r="F1545" t="s">
        <v>873</v>
      </c>
      <c r="G1545" t="s">
        <v>874</v>
      </c>
      <c r="H1545" t="s">
        <v>875</v>
      </c>
      <c r="I1545" s="1"/>
      <c r="J1545">
        <v>927</v>
      </c>
      <c r="K1545" t="s">
        <v>99</v>
      </c>
      <c r="L1545" t="s">
        <v>100</v>
      </c>
      <c r="M1545">
        <v>990001</v>
      </c>
      <c r="N1545" t="s">
        <v>51</v>
      </c>
      <c r="O1545">
        <v>0.5</v>
      </c>
      <c r="Q1545">
        <v>0.5</v>
      </c>
      <c r="S1545" t="s">
        <v>1452</v>
      </c>
      <c r="AE1545">
        <v>12</v>
      </c>
      <c r="AF1545">
        <v>7.6</v>
      </c>
      <c r="AG1545">
        <v>5</v>
      </c>
      <c r="AH1545" t="s">
        <v>53</v>
      </c>
      <c r="AI1545" t="s">
        <v>54</v>
      </c>
      <c r="AJ1545">
        <v>2</v>
      </c>
      <c r="AK1545">
        <v>1</v>
      </c>
      <c r="AL1545">
        <v>1</v>
      </c>
      <c r="AM1545" t="s">
        <v>55</v>
      </c>
      <c r="AN1545" t="s">
        <v>56</v>
      </c>
      <c r="AP1545">
        <v>1</v>
      </c>
      <c r="AQ1545" t="s">
        <v>57</v>
      </c>
      <c r="AR1545">
        <v>0</v>
      </c>
      <c r="AW1545" t="s">
        <v>58</v>
      </c>
      <c r="AX1545">
        <v>0</v>
      </c>
      <c r="AY1545">
        <v>2</v>
      </c>
      <c r="AZ1545">
        <v>0.5</v>
      </c>
      <c r="BA1545">
        <v>0.5</v>
      </c>
      <c r="BB1545" t="s">
        <v>59</v>
      </c>
    </row>
    <row r="1546" spans="1:54" x14ac:dyDescent="0.2">
      <c r="A1546" s="4" t="str">
        <f>VLOOKUP(F1546,'Matching-Tabelle'!$A$57:$B$61,2,FALSE)</f>
        <v>claudio.goetz@tkb.ch</v>
      </c>
      <c r="B1546" s="4" t="str">
        <f>VLOOKUP(J1546,'Matching-Tabelle'!$A$1:$B$52,2,FALSE)</f>
        <v>WPI RTB</v>
      </c>
      <c r="C1546" s="4">
        <v>0.2</v>
      </c>
      <c r="D1546" s="4" t="s">
        <v>1453</v>
      </c>
      <c r="E1546" s="5">
        <v>42478</v>
      </c>
      <c r="F1546" t="s">
        <v>873</v>
      </c>
      <c r="G1546" t="s">
        <v>874</v>
      </c>
      <c r="H1546" t="s">
        <v>875</v>
      </c>
      <c r="I1546" s="1"/>
      <c r="J1546">
        <v>25</v>
      </c>
      <c r="K1546" t="s">
        <v>192</v>
      </c>
      <c r="L1546" t="s">
        <v>193</v>
      </c>
      <c r="M1546">
        <v>990001</v>
      </c>
      <c r="N1546" t="s">
        <v>51</v>
      </c>
      <c r="O1546">
        <v>0.2</v>
      </c>
      <c r="Q1546">
        <v>0.2</v>
      </c>
      <c r="S1546" t="s">
        <v>1453</v>
      </c>
      <c r="AE1546">
        <v>12</v>
      </c>
      <c r="AF1546">
        <v>7.6</v>
      </c>
      <c r="AG1546">
        <v>5</v>
      </c>
      <c r="AH1546" t="s">
        <v>53</v>
      </c>
      <c r="AI1546" t="s">
        <v>54</v>
      </c>
      <c r="AJ1546">
        <v>2</v>
      </c>
      <c r="AK1546">
        <v>1</v>
      </c>
      <c r="AL1546">
        <v>1</v>
      </c>
      <c r="AM1546" t="s">
        <v>55</v>
      </c>
      <c r="AN1546" t="s">
        <v>56</v>
      </c>
      <c r="AP1546">
        <v>1</v>
      </c>
      <c r="AQ1546" t="s">
        <v>57</v>
      </c>
      <c r="AR1546">
        <v>0</v>
      </c>
      <c r="AW1546" t="s">
        <v>58</v>
      </c>
      <c r="AX1546">
        <v>0</v>
      </c>
      <c r="AY1546">
        <v>2</v>
      </c>
      <c r="AZ1546">
        <v>0.2</v>
      </c>
      <c r="BA1546">
        <v>0.2</v>
      </c>
      <c r="BB1546" t="s">
        <v>59</v>
      </c>
    </row>
    <row r="1547" spans="1:54" x14ac:dyDescent="0.2">
      <c r="A1547" s="4" t="str">
        <f>VLOOKUP(F1547,'Matching-Tabelle'!$A$57:$B$61,2,FALSE)</f>
        <v>claudio.goetz@tkb.ch</v>
      </c>
      <c r="B1547" s="4" t="str">
        <f>VLOOKUP(J1547,'Matching-Tabelle'!$A$1:$B$52,2,FALSE)</f>
        <v>WPI CTB</v>
      </c>
      <c r="C1547" s="4">
        <v>0.3</v>
      </c>
      <c r="D1547" s="4" t="s">
        <v>1454</v>
      </c>
      <c r="E1547" s="5">
        <v>42478</v>
      </c>
      <c r="F1547" t="s">
        <v>873</v>
      </c>
      <c r="G1547" t="s">
        <v>874</v>
      </c>
      <c r="H1547" t="s">
        <v>875</v>
      </c>
      <c r="I1547" s="1"/>
      <c r="J1547">
        <v>925</v>
      </c>
      <c r="K1547" t="s">
        <v>49</v>
      </c>
      <c r="L1547" t="s">
        <v>50</v>
      </c>
      <c r="M1547">
        <v>990001</v>
      </c>
      <c r="N1547" t="s">
        <v>51</v>
      </c>
      <c r="O1547">
        <v>0.3</v>
      </c>
      <c r="Q1547">
        <v>0.3</v>
      </c>
      <c r="S1547" t="s">
        <v>1454</v>
      </c>
      <c r="AE1547">
        <v>12</v>
      </c>
      <c r="AF1547">
        <v>7.6</v>
      </c>
      <c r="AG1547">
        <v>5</v>
      </c>
      <c r="AH1547" t="s">
        <v>53</v>
      </c>
      <c r="AI1547" t="s">
        <v>54</v>
      </c>
      <c r="AJ1547">
        <v>2</v>
      </c>
      <c r="AK1547">
        <v>1</v>
      </c>
      <c r="AL1547">
        <v>1</v>
      </c>
      <c r="AM1547" t="s">
        <v>55</v>
      </c>
      <c r="AN1547" t="s">
        <v>56</v>
      </c>
      <c r="AP1547">
        <v>1</v>
      </c>
      <c r="AQ1547" t="s">
        <v>57</v>
      </c>
      <c r="AR1547">
        <v>0</v>
      </c>
      <c r="AW1547" t="s">
        <v>58</v>
      </c>
      <c r="AX1547">
        <v>0</v>
      </c>
      <c r="AY1547">
        <v>2</v>
      </c>
      <c r="AZ1547">
        <v>0.3</v>
      </c>
      <c r="BA1547">
        <v>0.3</v>
      </c>
      <c r="BB1547" t="s">
        <v>59</v>
      </c>
    </row>
    <row r="1548" spans="1:54" x14ac:dyDescent="0.2">
      <c r="A1548" s="4" t="str">
        <f>VLOOKUP(F1548,'Matching-Tabelle'!$A$57:$B$61,2,FALSE)</f>
        <v>claudio.goetz@tkb.ch</v>
      </c>
      <c r="B1548" s="4" t="str">
        <f>VLOOKUP(J1548,'Matching-Tabelle'!$A$1:$B$52,2,FALSE)</f>
        <v>WPI CTB</v>
      </c>
      <c r="C1548" s="4">
        <v>0.6</v>
      </c>
      <c r="D1548" s="4" t="s">
        <v>1455</v>
      </c>
      <c r="E1548" s="5">
        <v>42478</v>
      </c>
      <c r="F1548" t="s">
        <v>873</v>
      </c>
      <c r="G1548" t="s">
        <v>874</v>
      </c>
      <c r="H1548" t="s">
        <v>875</v>
      </c>
      <c r="I1548" s="1"/>
      <c r="J1548">
        <v>927</v>
      </c>
      <c r="K1548" t="s">
        <v>99</v>
      </c>
      <c r="L1548" t="s">
        <v>100</v>
      </c>
      <c r="M1548">
        <v>990001</v>
      </c>
      <c r="N1548" t="s">
        <v>51</v>
      </c>
      <c r="O1548">
        <v>0.6</v>
      </c>
      <c r="Q1548">
        <v>0.6</v>
      </c>
      <c r="S1548" t="s">
        <v>1455</v>
      </c>
      <c r="AE1548">
        <v>12</v>
      </c>
      <c r="AF1548">
        <v>7.6</v>
      </c>
      <c r="AG1548">
        <v>5</v>
      </c>
      <c r="AH1548" t="s">
        <v>53</v>
      </c>
      <c r="AI1548" t="s">
        <v>54</v>
      </c>
      <c r="AJ1548">
        <v>2</v>
      </c>
      <c r="AK1548">
        <v>1</v>
      </c>
      <c r="AL1548">
        <v>1</v>
      </c>
      <c r="AM1548" t="s">
        <v>55</v>
      </c>
      <c r="AN1548" t="s">
        <v>56</v>
      </c>
      <c r="AP1548">
        <v>1</v>
      </c>
      <c r="AQ1548" t="s">
        <v>57</v>
      </c>
      <c r="AR1548">
        <v>0</v>
      </c>
      <c r="AW1548" t="s">
        <v>58</v>
      </c>
      <c r="AX1548">
        <v>0</v>
      </c>
      <c r="AY1548">
        <v>2</v>
      </c>
      <c r="AZ1548">
        <v>0.6</v>
      </c>
      <c r="BA1548">
        <v>0.6</v>
      </c>
      <c r="BB1548" t="s">
        <v>59</v>
      </c>
    </row>
    <row r="1549" spans="1:54" x14ac:dyDescent="0.2">
      <c r="A1549" s="4" t="str">
        <f>VLOOKUP(F1549,'Matching-Tabelle'!$A$57:$B$61,2,FALSE)</f>
        <v>claudio.goetz@tkb.ch</v>
      </c>
      <c r="B1549" s="4" t="str">
        <f>VLOOKUP(J1549,'Matching-Tabelle'!$A$1:$B$52,2,FALSE)</f>
        <v>WPI CTB</v>
      </c>
      <c r="C1549" s="4">
        <v>0.3</v>
      </c>
      <c r="D1549" s="4" t="s">
        <v>1456</v>
      </c>
      <c r="E1549" s="5">
        <v>42478</v>
      </c>
      <c r="F1549" t="s">
        <v>873</v>
      </c>
      <c r="G1549" t="s">
        <v>874</v>
      </c>
      <c r="H1549" t="s">
        <v>875</v>
      </c>
      <c r="I1549" s="1"/>
      <c r="J1549">
        <v>927</v>
      </c>
      <c r="K1549" t="s">
        <v>99</v>
      </c>
      <c r="L1549" t="s">
        <v>100</v>
      </c>
      <c r="M1549">
        <v>990001</v>
      </c>
      <c r="N1549" t="s">
        <v>51</v>
      </c>
      <c r="O1549">
        <v>0.3</v>
      </c>
      <c r="Q1549">
        <v>0.3</v>
      </c>
      <c r="S1549" t="s">
        <v>1456</v>
      </c>
      <c r="AE1549">
        <v>12</v>
      </c>
      <c r="AF1549">
        <v>7.6</v>
      </c>
      <c r="AG1549">
        <v>5</v>
      </c>
      <c r="AH1549" t="s">
        <v>53</v>
      </c>
      <c r="AI1549" t="s">
        <v>54</v>
      </c>
      <c r="AJ1549">
        <v>2</v>
      </c>
      <c r="AK1549">
        <v>1</v>
      </c>
      <c r="AL1549">
        <v>1</v>
      </c>
      <c r="AM1549" t="s">
        <v>55</v>
      </c>
      <c r="AN1549" t="s">
        <v>56</v>
      </c>
      <c r="AP1549">
        <v>1</v>
      </c>
      <c r="AQ1549" t="s">
        <v>57</v>
      </c>
      <c r="AR1549">
        <v>0</v>
      </c>
      <c r="AW1549" t="s">
        <v>58</v>
      </c>
      <c r="AX1549">
        <v>0</v>
      </c>
      <c r="AY1549">
        <v>2</v>
      </c>
      <c r="AZ1549">
        <v>0.3</v>
      </c>
      <c r="BA1549">
        <v>0.3</v>
      </c>
      <c r="BB1549" t="s">
        <v>59</v>
      </c>
    </row>
    <row r="1550" spans="1:54" x14ac:dyDescent="0.2">
      <c r="A1550" s="4" t="str">
        <f>VLOOKUP(F1550,'Matching-Tabelle'!$A$57:$B$61,2,FALSE)</f>
        <v>claudio.goetz@tkb.ch</v>
      </c>
      <c r="B1550" s="4" t="str">
        <f>VLOOKUP(J1550,'Matching-Tabelle'!$A$1:$B$52,2,FALSE)</f>
        <v>WPI RTB</v>
      </c>
      <c r="C1550" s="4">
        <v>0.8</v>
      </c>
      <c r="D1550" s="4" t="s">
        <v>1457</v>
      </c>
      <c r="E1550" s="5">
        <v>42478</v>
      </c>
      <c r="F1550" t="s">
        <v>873</v>
      </c>
      <c r="G1550" t="s">
        <v>874</v>
      </c>
      <c r="H1550" t="s">
        <v>875</v>
      </c>
      <c r="I1550" s="1"/>
      <c r="J1550">
        <v>22</v>
      </c>
      <c r="K1550" t="s">
        <v>88</v>
      </c>
      <c r="L1550" t="s">
        <v>89</v>
      </c>
      <c r="M1550">
        <v>990001</v>
      </c>
      <c r="N1550" t="s">
        <v>51</v>
      </c>
      <c r="O1550">
        <v>0.8</v>
      </c>
      <c r="Q1550">
        <v>0.8</v>
      </c>
      <c r="S1550" t="s">
        <v>1457</v>
      </c>
      <c r="AE1550">
        <v>12</v>
      </c>
      <c r="AF1550">
        <v>7.6</v>
      </c>
      <c r="AG1550">
        <v>5</v>
      </c>
      <c r="AH1550" t="s">
        <v>53</v>
      </c>
      <c r="AI1550" t="s">
        <v>54</v>
      </c>
      <c r="AJ1550">
        <v>2</v>
      </c>
      <c r="AK1550">
        <v>1</v>
      </c>
      <c r="AL1550">
        <v>1</v>
      </c>
      <c r="AM1550" t="s">
        <v>55</v>
      </c>
      <c r="AN1550" t="s">
        <v>56</v>
      </c>
      <c r="AP1550">
        <v>1</v>
      </c>
      <c r="AQ1550" t="s">
        <v>57</v>
      </c>
      <c r="AR1550">
        <v>0</v>
      </c>
      <c r="AW1550" t="s">
        <v>58</v>
      </c>
      <c r="AX1550">
        <v>0</v>
      </c>
      <c r="AY1550">
        <v>2</v>
      </c>
      <c r="AZ1550">
        <v>0.8</v>
      </c>
      <c r="BA1550">
        <v>0.8</v>
      </c>
      <c r="BB1550" t="s">
        <v>59</v>
      </c>
    </row>
    <row r="1551" spans="1:54" x14ac:dyDescent="0.2">
      <c r="A1551" s="4" t="str">
        <f>VLOOKUP(F1551,'Matching-Tabelle'!$A$57:$B$61,2,FALSE)</f>
        <v>claudio.goetz@tkb.ch</v>
      </c>
      <c r="B1551" s="4" t="str">
        <f>VLOOKUP(J1551,'Matching-Tabelle'!$A$1:$B$52,2,FALSE)</f>
        <v>Proj. Optima</v>
      </c>
      <c r="C1551" s="4">
        <v>0.8</v>
      </c>
      <c r="D1551" s="4" t="s">
        <v>1458</v>
      </c>
      <c r="E1551" s="5">
        <v>42478</v>
      </c>
      <c r="F1551" t="s">
        <v>873</v>
      </c>
      <c r="G1551" t="s">
        <v>874</v>
      </c>
      <c r="H1551" t="s">
        <v>875</v>
      </c>
      <c r="I1551" s="1"/>
      <c r="J1551">
        <v>211</v>
      </c>
      <c r="K1551" t="s">
        <v>79</v>
      </c>
      <c r="L1551" t="s">
        <v>80</v>
      </c>
      <c r="M1551">
        <v>990001</v>
      </c>
      <c r="N1551" t="s">
        <v>51</v>
      </c>
      <c r="O1551">
        <v>0.8</v>
      </c>
      <c r="Q1551">
        <v>0.8</v>
      </c>
      <c r="S1551" t="s">
        <v>1458</v>
      </c>
      <c r="AE1551">
        <v>12</v>
      </c>
      <c r="AF1551">
        <v>7.6</v>
      </c>
      <c r="AG1551">
        <v>5</v>
      </c>
      <c r="AH1551" t="s">
        <v>53</v>
      </c>
      <c r="AI1551" t="s">
        <v>54</v>
      </c>
      <c r="AJ1551">
        <v>2</v>
      </c>
      <c r="AK1551">
        <v>1</v>
      </c>
      <c r="AL1551">
        <v>1</v>
      </c>
      <c r="AM1551" t="s">
        <v>55</v>
      </c>
      <c r="AN1551" t="s">
        <v>56</v>
      </c>
      <c r="AP1551">
        <v>1</v>
      </c>
      <c r="AQ1551" t="s">
        <v>57</v>
      </c>
      <c r="AR1551">
        <v>0</v>
      </c>
      <c r="AW1551" t="s">
        <v>58</v>
      </c>
      <c r="AX1551">
        <v>0</v>
      </c>
      <c r="AY1551">
        <v>2</v>
      </c>
      <c r="AZ1551">
        <v>0.8</v>
      </c>
      <c r="BA1551">
        <v>0.8</v>
      </c>
      <c r="BB1551" t="s">
        <v>59</v>
      </c>
    </row>
    <row r="1552" spans="1:54" x14ac:dyDescent="0.2">
      <c r="A1552" s="4" t="str">
        <f>VLOOKUP(F1552,'Matching-Tabelle'!$A$57:$B$61,2,FALSE)</f>
        <v>claudio.goetz@tkb.ch</v>
      </c>
      <c r="B1552" s="4" t="str">
        <f>VLOOKUP(J1552,'Matching-Tabelle'!$A$1:$B$52,2,FALSE)</f>
        <v>WPI CTB</v>
      </c>
      <c r="C1552" s="4">
        <v>0.9</v>
      </c>
      <c r="D1552" s="4" t="s">
        <v>1459</v>
      </c>
      <c r="E1552" s="5">
        <v>42478</v>
      </c>
      <c r="F1552" t="s">
        <v>873</v>
      </c>
      <c r="G1552" t="s">
        <v>874</v>
      </c>
      <c r="H1552" t="s">
        <v>875</v>
      </c>
      <c r="I1552" s="1"/>
      <c r="J1552">
        <v>927</v>
      </c>
      <c r="K1552" t="s">
        <v>99</v>
      </c>
      <c r="L1552" t="s">
        <v>100</v>
      </c>
      <c r="M1552">
        <v>990001</v>
      </c>
      <c r="N1552" t="s">
        <v>51</v>
      </c>
      <c r="O1552">
        <v>0.9</v>
      </c>
      <c r="Q1552">
        <v>0.9</v>
      </c>
      <c r="S1552" t="s">
        <v>1459</v>
      </c>
      <c r="AE1552">
        <v>12</v>
      </c>
      <c r="AF1552">
        <v>7.6</v>
      </c>
      <c r="AG1552">
        <v>5</v>
      </c>
      <c r="AH1552" t="s">
        <v>53</v>
      </c>
      <c r="AI1552" t="s">
        <v>54</v>
      </c>
      <c r="AJ1552">
        <v>2</v>
      </c>
      <c r="AK1552">
        <v>1</v>
      </c>
      <c r="AL1552">
        <v>1</v>
      </c>
      <c r="AM1552" t="s">
        <v>55</v>
      </c>
      <c r="AN1552" t="s">
        <v>56</v>
      </c>
      <c r="AP1552">
        <v>1</v>
      </c>
      <c r="AQ1552" t="s">
        <v>57</v>
      </c>
      <c r="AR1552">
        <v>0</v>
      </c>
      <c r="AW1552" t="s">
        <v>58</v>
      </c>
      <c r="AX1552">
        <v>0</v>
      </c>
      <c r="AY1552">
        <v>2</v>
      </c>
      <c r="AZ1552">
        <v>0.9</v>
      </c>
      <c r="BA1552">
        <v>0.9</v>
      </c>
      <c r="BB1552" t="s">
        <v>59</v>
      </c>
    </row>
    <row r="1553" spans="1:54" x14ac:dyDescent="0.2">
      <c r="A1553" s="4" t="str">
        <f>VLOOKUP(F1553,'Matching-Tabelle'!$A$57:$B$61,2,FALSE)</f>
        <v>claudio.goetz@tkb.ch</v>
      </c>
      <c r="B1553" s="4" t="str">
        <f>VLOOKUP(J1553,'Matching-Tabelle'!$A$1:$B$52,2,FALSE)</f>
        <v>WPI RTB</v>
      </c>
      <c r="C1553" s="4">
        <v>0.3</v>
      </c>
      <c r="D1553" s="4" t="s">
        <v>1460</v>
      </c>
      <c r="E1553" s="5">
        <v>42478</v>
      </c>
      <c r="F1553" t="s">
        <v>873</v>
      </c>
      <c r="G1553" t="s">
        <v>874</v>
      </c>
      <c r="H1553" t="s">
        <v>875</v>
      </c>
      <c r="I1553" s="1"/>
      <c r="J1553">
        <v>36</v>
      </c>
      <c r="K1553" t="s">
        <v>893</v>
      </c>
      <c r="L1553" t="s">
        <v>894</v>
      </c>
      <c r="M1553">
        <v>990001</v>
      </c>
      <c r="N1553" t="s">
        <v>51</v>
      </c>
      <c r="O1553">
        <v>0.3</v>
      </c>
      <c r="Q1553">
        <v>0.3</v>
      </c>
      <c r="S1553" t="s">
        <v>1460</v>
      </c>
      <c r="AE1553">
        <v>12</v>
      </c>
      <c r="AF1553">
        <v>7.6</v>
      </c>
      <c r="AG1553">
        <v>5</v>
      </c>
      <c r="AH1553" t="s">
        <v>53</v>
      </c>
      <c r="AI1553" t="s">
        <v>54</v>
      </c>
      <c r="AJ1553">
        <v>2</v>
      </c>
      <c r="AK1553">
        <v>1</v>
      </c>
      <c r="AL1553">
        <v>1</v>
      </c>
      <c r="AM1553" t="s">
        <v>55</v>
      </c>
      <c r="AN1553" t="s">
        <v>56</v>
      </c>
      <c r="AP1553">
        <v>1</v>
      </c>
      <c r="AQ1553" t="s">
        <v>57</v>
      </c>
      <c r="AR1553">
        <v>0</v>
      </c>
      <c r="AW1553" t="s">
        <v>58</v>
      </c>
      <c r="AX1553">
        <v>0</v>
      </c>
      <c r="AY1553">
        <v>2</v>
      </c>
      <c r="AZ1553">
        <v>0.3</v>
      </c>
      <c r="BA1553">
        <v>0.3</v>
      </c>
      <c r="BB1553" t="s">
        <v>59</v>
      </c>
    </row>
    <row r="1554" spans="1:54" x14ac:dyDescent="0.2">
      <c r="A1554" s="4" t="str">
        <f>VLOOKUP(F1554,'Matching-Tabelle'!$A$57:$B$61,2,FALSE)</f>
        <v>claudio.goetz@tkb.ch</v>
      </c>
      <c r="B1554" s="4" t="str">
        <f>VLOOKUP(J1554,'Matching-Tabelle'!$A$1:$B$52,2,FALSE)</f>
        <v>WPI CTB</v>
      </c>
      <c r="C1554" s="4">
        <v>0.7</v>
      </c>
      <c r="D1554" s="4" t="s">
        <v>1461</v>
      </c>
      <c r="E1554" s="5">
        <v>42478</v>
      </c>
      <c r="F1554" t="s">
        <v>873</v>
      </c>
      <c r="G1554" t="s">
        <v>874</v>
      </c>
      <c r="H1554" t="s">
        <v>875</v>
      </c>
      <c r="I1554" s="1"/>
      <c r="J1554">
        <v>922</v>
      </c>
      <c r="K1554" t="s">
        <v>134</v>
      </c>
      <c r="L1554" t="s">
        <v>135</v>
      </c>
      <c r="M1554">
        <v>990001</v>
      </c>
      <c r="N1554" t="s">
        <v>51</v>
      </c>
      <c r="O1554">
        <v>0.7</v>
      </c>
      <c r="Q1554">
        <v>0.7</v>
      </c>
      <c r="S1554" t="s">
        <v>1461</v>
      </c>
      <c r="AE1554">
        <v>12</v>
      </c>
      <c r="AF1554">
        <v>7.6</v>
      </c>
      <c r="AG1554">
        <v>5</v>
      </c>
      <c r="AH1554" t="s">
        <v>53</v>
      </c>
      <c r="AI1554" t="s">
        <v>54</v>
      </c>
      <c r="AJ1554">
        <v>2</v>
      </c>
      <c r="AK1554">
        <v>1</v>
      </c>
      <c r="AL1554">
        <v>1</v>
      </c>
      <c r="AM1554" t="s">
        <v>55</v>
      </c>
      <c r="AN1554" t="s">
        <v>56</v>
      </c>
      <c r="AP1554">
        <v>1</v>
      </c>
      <c r="AQ1554" t="s">
        <v>57</v>
      </c>
      <c r="AR1554">
        <v>0</v>
      </c>
      <c r="AW1554" t="s">
        <v>58</v>
      </c>
      <c r="AX1554">
        <v>0</v>
      </c>
      <c r="AY1554">
        <v>2</v>
      </c>
      <c r="AZ1554">
        <v>0.7</v>
      </c>
      <c r="BA1554">
        <v>0.7</v>
      </c>
      <c r="BB1554" t="s">
        <v>59</v>
      </c>
    </row>
    <row r="1555" spans="1:54" x14ac:dyDescent="0.2">
      <c r="A1555" s="4" t="str">
        <f>VLOOKUP(F1555,'Matching-Tabelle'!$A$57:$B$61,2,FALSE)</f>
        <v>claudio.goetz@tkb.ch</v>
      </c>
      <c r="B1555" s="4" t="str">
        <f>VLOOKUP(J1555,'Matching-Tabelle'!$A$1:$B$52,2,FALSE)</f>
        <v>WPI CTB</v>
      </c>
      <c r="C1555" s="4">
        <v>0.2</v>
      </c>
      <c r="D1555" s="4" t="s">
        <v>1462</v>
      </c>
      <c r="E1555" s="5">
        <v>42478</v>
      </c>
      <c r="F1555" t="s">
        <v>873</v>
      </c>
      <c r="G1555" t="s">
        <v>874</v>
      </c>
      <c r="H1555" t="s">
        <v>875</v>
      </c>
      <c r="I1555" s="1"/>
      <c r="J1555">
        <v>932</v>
      </c>
      <c r="K1555" t="s">
        <v>124</v>
      </c>
      <c r="L1555" t="s">
        <v>125</v>
      </c>
      <c r="M1555">
        <v>990001</v>
      </c>
      <c r="N1555" t="s">
        <v>51</v>
      </c>
      <c r="O1555">
        <v>0.2</v>
      </c>
      <c r="Q1555">
        <v>0.2</v>
      </c>
      <c r="S1555" t="s">
        <v>1462</v>
      </c>
      <c r="AE1555">
        <v>12</v>
      </c>
      <c r="AF1555">
        <v>7.6</v>
      </c>
      <c r="AG1555">
        <v>5</v>
      </c>
      <c r="AH1555" t="s">
        <v>53</v>
      </c>
      <c r="AI1555" t="s">
        <v>54</v>
      </c>
      <c r="AJ1555">
        <v>2</v>
      </c>
      <c r="AK1555">
        <v>1</v>
      </c>
      <c r="AL1555">
        <v>1</v>
      </c>
      <c r="AM1555" t="s">
        <v>55</v>
      </c>
      <c r="AN1555" t="s">
        <v>56</v>
      </c>
      <c r="AP1555">
        <v>1</v>
      </c>
      <c r="AQ1555" t="s">
        <v>57</v>
      </c>
      <c r="AR1555">
        <v>0</v>
      </c>
      <c r="AW1555" t="s">
        <v>58</v>
      </c>
      <c r="AX1555">
        <v>0</v>
      </c>
      <c r="AY1555">
        <v>2</v>
      </c>
      <c r="AZ1555">
        <v>0.2</v>
      </c>
      <c r="BA1555">
        <v>0.2</v>
      </c>
      <c r="BB1555" t="s">
        <v>59</v>
      </c>
    </row>
    <row r="1556" spans="1:54" x14ac:dyDescent="0.2">
      <c r="A1556" s="4" t="str">
        <f>VLOOKUP(F1556,'Matching-Tabelle'!$A$57:$B$61,2,FALSE)</f>
        <v>claudio.goetz@tkb.ch</v>
      </c>
      <c r="B1556" s="4" t="str">
        <f>VLOOKUP(J1556,'Matching-Tabelle'!$A$1:$B$52,2,FALSE)</f>
        <v>WPI RTB</v>
      </c>
      <c r="C1556" s="4">
        <v>0.2</v>
      </c>
      <c r="D1556" s="4" t="s">
        <v>1463</v>
      </c>
      <c r="E1556" s="5">
        <v>42478</v>
      </c>
      <c r="F1556" t="s">
        <v>873</v>
      </c>
      <c r="G1556" t="s">
        <v>874</v>
      </c>
      <c r="H1556" t="s">
        <v>875</v>
      </c>
      <c r="I1556" s="1"/>
      <c r="J1556">
        <v>29</v>
      </c>
      <c r="K1556" t="s">
        <v>236</v>
      </c>
      <c r="L1556" t="s">
        <v>237</v>
      </c>
      <c r="M1556">
        <v>990001</v>
      </c>
      <c r="N1556" t="s">
        <v>51</v>
      </c>
      <c r="O1556">
        <v>0.2</v>
      </c>
      <c r="Q1556">
        <v>0.2</v>
      </c>
      <c r="S1556" t="s">
        <v>1463</v>
      </c>
      <c r="AE1556">
        <v>12</v>
      </c>
      <c r="AF1556">
        <v>7.6</v>
      </c>
      <c r="AG1556">
        <v>5</v>
      </c>
      <c r="AH1556" t="s">
        <v>53</v>
      </c>
      <c r="AI1556" t="s">
        <v>54</v>
      </c>
      <c r="AJ1556">
        <v>2</v>
      </c>
      <c r="AK1556">
        <v>1</v>
      </c>
      <c r="AL1556">
        <v>1</v>
      </c>
      <c r="AM1556" t="s">
        <v>55</v>
      </c>
      <c r="AN1556" t="s">
        <v>56</v>
      </c>
      <c r="AP1556">
        <v>1</v>
      </c>
      <c r="AQ1556" t="s">
        <v>57</v>
      </c>
      <c r="AR1556">
        <v>0</v>
      </c>
      <c r="AW1556" t="s">
        <v>58</v>
      </c>
      <c r="AX1556">
        <v>0</v>
      </c>
      <c r="AY1556">
        <v>2</v>
      </c>
      <c r="AZ1556">
        <v>0.2</v>
      </c>
      <c r="BA1556">
        <v>0.2</v>
      </c>
      <c r="BB1556" t="s">
        <v>59</v>
      </c>
    </row>
    <row r="1557" spans="1:54" x14ac:dyDescent="0.2">
      <c r="A1557" s="4" t="str">
        <f>VLOOKUP(F1557,'Matching-Tabelle'!$A$57:$B$61,2,FALSE)</f>
        <v>claudio.goetz@tkb.ch</v>
      </c>
      <c r="B1557" s="4" t="str">
        <f>VLOOKUP(J1557,'Matching-Tabelle'!$A$1:$B$52,2,FALSE)</f>
        <v>WPI RTB</v>
      </c>
      <c r="C1557" s="4">
        <v>0.3</v>
      </c>
      <c r="D1557" s="4" t="s">
        <v>1464</v>
      </c>
      <c r="E1557" s="5">
        <v>42478</v>
      </c>
      <c r="F1557" t="s">
        <v>873</v>
      </c>
      <c r="G1557" t="s">
        <v>874</v>
      </c>
      <c r="H1557" t="s">
        <v>875</v>
      </c>
      <c r="I1557" s="1"/>
      <c r="J1557">
        <v>36</v>
      </c>
      <c r="K1557" t="s">
        <v>893</v>
      </c>
      <c r="L1557" t="s">
        <v>894</v>
      </c>
      <c r="M1557">
        <v>990001</v>
      </c>
      <c r="N1557" t="s">
        <v>51</v>
      </c>
      <c r="O1557">
        <v>0.3</v>
      </c>
      <c r="Q1557">
        <v>0.3</v>
      </c>
      <c r="S1557" t="s">
        <v>1464</v>
      </c>
      <c r="AE1557">
        <v>12</v>
      </c>
      <c r="AF1557">
        <v>7.6</v>
      </c>
      <c r="AG1557">
        <v>5</v>
      </c>
      <c r="AH1557" t="s">
        <v>53</v>
      </c>
      <c r="AI1557" t="s">
        <v>54</v>
      </c>
      <c r="AJ1557">
        <v>2</v>
      </c>
      <c r="AK1557">
        <v>1</v>
      </c>
      <c r="AL1557">
        <v>1</v>
      </c>
      <c r="AM1557" t="s">
        <v>55</v>
      </c>
      <c r="AN1557" t="s">
        <v>56</v>
      </c>
      <c r="AP1557">
        <v>1</v>
      </c>
      <c r="AQ1557" t="s">
        <v>57</v>
      </c>
      <c r="AR1557">
        <v>0</v>
      </c>
      <c r="AW1557" t="s">
        <v>58</v>
      </c>
      <c r="AX1557">
        <v>0</v>
      </c>
      <c r="AY1557">
        <v>2</v>
      </c>
      <c r="AZ1557">
        <v>0.3</v>
      </c>
      <c r="BA1557">
        <v>0.3</v>
      </c>
      <c r="BB1557" t="s">
        <v>59</v>
      </c>
    </row>
    <row r="1558" spans="1:54" x14ac:dyDescent="0.2">
      <c r="A1558" s="4" t="str">
        <f>VLOOKUP(F1558,'Matching-Tabelle'!$A$57:$B$61,2,FALSE)</f>
        <v>claudio.goetz@tkb.ch</v>
      </c>
      <c r="B1558" s="4" t="str">
        <f>VLOOKUP(J1558,'Matching-Tabelle'!$A$1:$B$52,2,FALSE)</f>
        <v>Proj. Optima</v>
      </c>
      <c r="C1558" s="4">
        <v>1</v>
      </c>
      <c r="D1558" s="4" t="s">
        <v>1465</v>
      </c>
      <c r="E1558" s="5">
        <v>42479</v>
      </c>
      <c r="F1558" t="s">
        <v>873</v>
      </c>
      <c r="G1558" t="s">
        <v>874</v>
      </c>
      <c r="H1558" t="s">
        <v>875</v>
      </c>
      <c r="I1558" s="1"/>
      <c r="J1558">
        <v>211</v>
      </c>
      <c r="K1558" t="s">
        <v>79</v>
      </c>
      <c r="L1558" t="s">
        <v>80</v>
      </c>
      <c r="M1558">
        <v>990001</v>
      </c>
      <c r="N1558" t="s">
        <v>51</v>
      </c>
      <c r="O1558">
        <v>1</v>
      </c>
      <c r="Q1558">
        <v>1</v>
      </c>
      <c r="S1558" t="s">
        <v>1465</v>
      </c>
      <c r="AE1558">
        <v>12</v>
      </c>
      <c r="AF1558">
        <v>7.6</v>
      </c>
      <c r="AG1558">
        <v>5</v>
      </c>
      <c r="AH1558" t="s">
        <v>53</v>
      </c>
      <c r="AI1558" t="s">
        <v>54</v>
      </c>
      <c r="AJ1558">
        <v>2</v>
      </c>
      <c r="AK1558">
        <v>1</v>
      </c>
      <c r="AL1558">
        <v>1</v>
      </c>
      <c r="AM1558" t="s">
        <v>55</v>
      </c>
      <c r="AN1558" t="s">
        <v>56</v>
      </c>
      <c r="AP1558">
        <v>1</v>
      </c>
      <c r="AQ1558" t="s">
        <v>57</v>
      </c>
      <c r="AR1558">
        <v>0</v>
      </c>
      <c r="AW1558" t="s">
        <v>58</v>
      </c>
      <c r="AX1558">
        <v>0</v>
      </c>
      <c r="AY1558">
        <v>2</v>
      </c>
      <c r="AZ1558">
        <v>1</v>
      </c>
      <c r="BA1558">
        <v>1</v>
      </c>
      <c r="BB1558" t="s">
        <v>59</v>
      </c>
    </row>
    <row r="1559" spans="1:54" x14ac:dyDescent="0.2">
      <c r="A1559" s="4" t="str">
        <f>VLOOKUP(F1559,'Matching-Tabelle'!$A$57:$B$61,2,FALSE)</f>
        <v>claudio.goetz@tkb.ch</v>
      </c>
      <c r="B1559" s="4" t="str">
        <f>VLOOKUP(J1559,'Matching-Tabelle'!$A$1:$B$52,2,FALSE)</f>
        <v>Proj. Optima</v>
      </c>
      <c r="C1559" s="4">
        <v>0.5</v>
      </c>
      <c r="D1559" s="4" t="s">
        <v>1466</v>
      </c>
      <c r="E1559" s="5">
        <v>42479</v>
      </c>
      <c r="F1559" t="s">
        <v>873</v>
      </c>
      <c r="G1559" t="s">
        <v>874</v>
      </c>
      <c r="H1559" t="s">
        <v>875</v>
      </c>
      <c r="I1559" s="1"/>
      <c r="J1559">
        <v>211</v>
      </c>
      <c r="K1559" t="s">
        <v>79</v>
      </c>
      <c r="L1559" t="s">
        <v>80</v>
      </c>
      <c r="M1559">
        <v>990001</v>
      </c>
      <c r="N1559" t="s">
        <v>51</v>
      </c>
      <c r="O1559">
        <v>0.5</v>
      </c>
      <c r="Q1559">
        <v>0.5</v>
      </c>
      <c r="S1559" t="s">
        <v>1466</v>
      </c>
      <c r="AE1559">
        <v>12</v>
      </c>
      <c r="AF1559">
        <v>7.6</v>
      </c>
      <c r="AG1559">
        <v>5</v>
      </c>
      <c r="AH1559" t="s">
        <v>53</v>
      </c>
      <c r="AI1559" t="s">
        <v>54</v>
      </c>
      <c r="AJ1559">
        <v>2</v>
      </c>
      <c r="AK1559">
        <v>1</v>
      </c>
      <c r="AL1559">
        <v>1</v>
      </c>
      <c r="AM1559" t="s">
        <v>55</v>
      </c>
      <c r="AN1559" t="s">
        <v>56</v>
      </c>
      <c r="AP1559">
        <v>1</v>
      </c>
      <c r="AQ1559" t="s">
        <v>57</v>
      </c>
      <c r="AR1559">
        <v>0</v>
      </c>
      <c r="AW1559" t="s">
        <v>58</v>
      </c>
      <c r="AX1559">
        <v>0</v>
      </c>
      <c r="AY1559">
        <v>2</v>
      </c>
      <c r="AZ1559">
        <v>0.5</v>
      </c>
      <c r="BA1559">
        <v>0.5</v>
      </c>
      <c r="BB1559" t="s">
        <v>59</v>
      </c>
    </row>
    <row r="1560" spans="1:54" x14ac:dyDescent="0.2">
      <c r="A1560" s="4" t="str">
        <f>VLOOKUP(F1560,'Matching-Tabelle'!$A$57:$B$61,2,FALSE)</f>
        <v>claudio.goetz@tkb.ch</v>
      </c>
      <c r="B1560" s="4" t="str">
        <f>VLOOKUP(J1560,'Matching-Tabelle'!$A$1:$B$52,2,FALSE)</f>
        <v>WPI CTB</v>
      </c>
      <c r="C1560" s="4">
        <v>0.3</v>
      </c>
      <c r="D1560" s="4" t="s">
        <v>1467</v>
      </c>
      <c r="E1560" s="5">
        <v>42479</v>
      </c>
      <c r="F1560" t="s">
        <v>873</v>
      </c>
      <c r="G1560" t="s">
        <v>874</v>
      </c>
      <c r="H1560" t="s">
        <v>875</v>
      </c>
      <c r="I1560" s="1"/>
      <c r="J1560">
        <v>927</v>
      </c>
      <c r="K1560" t="s">
        <v>99</v>
      </c>
      <c r="L1560" t="s">
        <v>100</v>
      </c>
      <c r="M1560">
        <v>990001</v>
      </c>
      <c r="N1560" t="s">
        <v>51</v>
      </c>
      <c r="O1560">
        <v>0.3</v>
      </c>
      <c r="Q1560">
        <v>0.3</v>
      </c>
      <c r="S1560" t="s">
        <v>1467</v>
      </c>
      <c r="AE1560">
        <v>12</v>
      </c>
      <c r="AF1560">
        <v>7.6</v>
      </c>
      <c r="AG1560">
        <v>5</v>
      </c>
      <c r="AH1560" t="s">
        <v>53</v>
      </c>
      <c r="AI1560" t="s">
        <v>54</v>
      </c>
      <c r="AJ1560">
        <v>2</v>
      </c>
      <c r="AK1560">
        <v>1</v>
      </c>
      <c r="AL1560">
        <v>1</v>
      </c>
      <c r="AM1560" t="s">
        <v>55</v>
      </c>
      <c r="AN1560" t="s">
        <v>56</v>
      </c>
      <c r="AP1560">
        <v>1</v>
      </c>
      <c r="AQ1560" t="s">
        <v>57</v>
      </c>
      <c r="AR1560">
        <v>0</v>
      </c>
      <c r="AW1560" t="s">
        <v>58</v>
      </c>
      <c r="AX1560">
        <v>0</v>
      </c>
      <c r="AY1560">
        <v>2</v>
      </c>
      <c r="AZ1560">
        <v>0.3</v>
      </c>
      <c r="BA1560">
        <v>0.3</v>
      </c>
      <c r="BB1560" t="s">
        <v>59</v>
      </c>
    </row>
    <row r="1561" spans="1:54" x14ac:dyDescent="0.2">
      <c r="A1561" s="4" t="str">
        <f>VLOOKUP(F1561,'Matching-Tabelle'!$A$57:$B$61,2,FALSE)</f>
        <v>claudio.goetz@tkb.ch</v>
      </c>
      <c r="B1561" s="4" t="str">
        <f>VLOOKUP(J1561,'Matching-Tabelle'!$A$1:$B$52,2,FALSE)</f>
        <v>WPI CTB</v>
      </c>
      <c r="C1561" s="4">
        <v>0.2</v>
      </c>
      <c r="D1561" s="4" t="s">
        <v>1468</v>
      </c>
      <c r="E1561" s="5">
        <v>42479</v>
      </c>
      <c r="F1561" t="s">
        <v>873</v>
      </c>
      <c r="G1561" t="s">
        <v>874</v>
      </c>
      <c r="H1561" t="s">
        <v>875</v>
      </c>
      <c r="I1561" s="1"/>
      <c r="J1561">
        <v>922</v>
      </c>
      <c r="K1561" t="s">
        <v>134</v>
      </c>
      <c r="L1561" t="s">
        <v>135</v>
      </c>
      <c r="M1561">
        <v>990001</v>
      </c>
      <c r="N1561" t="s">
        <v>51</v>
      </c>
      <c r="O1561">
        <v>0.2</v>
      </c>
      <c r="Q1561">
        <v>0.2</v>
      </c>
      <c r="S1561" t="s">
        <v>1468</v>
      </c>
      <c r="AE1561">
        <v>12</v>
      </c>
      <c r="AF1561">
        <v>7.6</v>
      </c>
      <c r="AG1561">
        <v>5</v>
      </c>
      <c r="AH1561" t="s">
        <v>53</v>
      </c>
      <c r="AI1561" t="s">
        <v>54</v>
      </c>
      <c r="AJ1561">
        <v>2</v>
      </c>
      <c r="AK1561">
        <v>1</v>
      </c>
      <c r="AL1561">
        <v>1</v>
      </c>
      <c r="AM1561" t="s">
        <v>55</v>
      </c>
      <c r="AN1561" t="s">
        <v>56</v>
      </c>
      <c r="AP1561">
        <v>1</v>
      </c>
      <c r="AQ1561" t="s">
        <v>57</v>
      </c>
      <c r="AR1561">
        <v>0</v>
      </c>
      <c r="AW1561" t="s">
        <v>58</v>
      </c>
      <c r="AX1561">
        <v>0</v>
      </c>
      <c r="AY1561">
        <v>2</v>
      </c>
      <c r="AZ1561">
        <v>0.2</v>
      </c>
      <c r="BA1561">
        <v>0.2</v>
      </c>
      <c r="BB1561" t="s">
        <v>59</v>
      </c>
    </row>
    <row r="1562" spans="1:54" x14ac:dyDescent="0.2">
      <c r="A1562" s="4" t="str">
        <f>VLOOKUP(F1562,'Matching-Tabelle'!$A$57:$B$61,2,FALSE)</f>
        <v>claudio.goetz@tkb.ch</v>
      </c>
      <c r="B1562" s="4" t="str">
        <f>VLOOKUP(J1562,'Matching-Tabelle'!$A$1:$B$52,2,FALSE)</f>
        <v>WPI CTB</v>
      </c>
      <c r="C1562" s="4">
        <v>0.5</v>
      </c>
      <c r="D1562" s="4" t="s">
        <v>1469</v>
      </c>
      <c r="E1562" s="5">
        <v>42479</v>
      </c>
      <c r="F1562" t="s">
        <v>873</v>
      </c>
      <c r="G1562" t="s">
        <v>874</v>
      </c>
      <c r="H1562" t="s">
        <v>875</v>
      </c>
      <c r="I1562" s="1"/>
      <c r="J1562">
        <v>936</v>
      </c>
      <c r="K1562" t="s">
        <v>885</v>
      </c>
      <c r="L1562" t="s">
        <v>886</v>
      </c>
      <c r="M1562">
        <v>990001</v>
      </c>
      <c r="N1562" t="s">
        <v>51</v>
      </c>
      <c r="O1562">
        <v>0.5</v>
      </c>
      <c r="Q1562">
        <v>0.5</v>
      </c>
      <c r="S1562" t="s">
        <v>1469</v>
      </c>
      <c r="AE1562">
        <v>12</v>
      </c>
      <c r="AF1562">
        <v>7.6</v>
      </c>
      <c r="AG1562">
        <v>5</v>
      </c>
      <c r="AH1562" t="s">
        <v>53</v>
      </c>
      <c r="AI1562" t="s">
        <v>54</v>
      </c>
      <c r="AJ1562">
        <v>2</v>
      </c>
      <c r="AK1562">
        <v>1</v>
      </c>
      <c r="AL1562">
        <v>1</v>
      </c>
      <c r="AM1562" t="s">
        <v>55</v>
      </c>
      <c r="AN1562" t="s">
        <v>56</v>
      </c>
      <c r="AP1562">
        <v>1</v>
      </c>
      <c r="AQ1562" t="s">
        <v>57</v>
      </c>
      <c r="AR1562">
        <v>0</v>
      </c>
      <c r="AW1562" t="s">
        <v>58</v>
      </c>
      <c r="AX1562">
        <v>0</v>
      </c>
      <c r="AY1562">
        <v>2</v>
      </c>
      <c r="AZ1562">
        <v>0.5</v>
      </c>
      <c r="BA1562">
        <v>0.5</v>
      </c>
      <c r="BB1562" t="s">
        <v>59</v>
      </c>
    </row>
    <row r="1563" spans="1:54" x14ac:dyDescent="0.2">
      <c r="A1563" s="4" t="str">
        <f>VLOOKUP(F1563,'Matching-Tabelle'!$A$57:$B$61,2,FALSE)</f>
        <v>claudio.goetz@tkb.ch</v>
      </c>
      <c r="B1563" s="4" t="str">
        <f>VLOOKUP(J1563,'Matching-Tabelle'!$A$1:$B$52,2,FALSE)</f>
        <v>WPI CTB</v>
      </c>
      <c r="C1563" s="4">
        <v>1</v>
      </c>
      <c r="D1563" s="4" t="s">
        <v>1470</v>
      </c>
      <c r="E1563" s="5">
        <v>42479</v>
      </c>
      <c r="F1563" t="s">
        <v>873</v>
      </c>
      <c r="G1563" t="s">
        <v>874</v>
      </c>
      <c r="H1563" t="s">
        <v>875</v>
      </c>
      <c r="I1563" s="1"/>
      <c r="J1563">
        <v>927</v>
      </c>
      <c r="K1563" t="s">
        <v>99</v>
      </c>
      <c r="L1563" t="s">
        <v>100</v>
      </c>
      <c r="M1563">
        <v>990001</v>
      </c>
      <c r="N1563" t="s">
        <v>51</v>
      </c>
      <c r="O1563">
        <v>1</v>
      </c>
      <c r="Q1563">
        <v>1</v>
      </c>
      <c r="S1563" t="s">
        <v>1470</v>
      </c>
      <c r="AE1563">
        <v>12</v>
      </c>
      <c r="AF1563">
        <v>7.6</v>
      </c>
      <c r="AG1563">
        <v>5</v>
      </c>
      <c r="AH1563" t="s">
        <v>53</v>
      </c>
      <c r="AI1563" t="s">
        <v>54</v>
      </c>
      <c r="AJ1563">
        <v>2</v>
      </c>
      <c r="AK1563">
        <v>1</v>
      </c>
      <c r="AL1563">
        <v>1</v>
      </c>
      <c r="AM1563" t="s">
        <v>55</v>
      </c>
      <c r="AN1563" t="s">
        <v>56</v>
      </c>
      <c r="AP1563">
        <v>1</v>
      </c>
      <c r="AQ1563" t="s">
        <v>57</v>
      </c>
      <c r="AR1563">
        <v>0</v>
      </c>
      <c r="AW1563" t="s">
        <v>58</v>
      </c>
      <c r="AX1563">
        <v>0</v>
      </c>
      <c r="AY1563">
        <v>2</v>
      </c>
      <c r="AZ1563">
        <v>1</v>
      </c>
      <c r="BA1563">
        <v>1</v>
      </c>
      <c r="BB1563" t="s">
        <v>59</v>
      </c>
    </row>
    <row r="1564" spans="1:54" x14ac:dyDescent="0.2">
      <c r="A1564" s="4" t="str">
        <f>VLOOKUP(F1564,'Matching-Tabelle'!$A$57:$B$61,2,FALSE)</f>
        <v>claudio.goetz@tkb.ch</v>
      </c>
      <c r="B1564" s="4" t="str">
        <f>VLOOKUP(J1564,'Matching-Tabelle'!$A$1:$B$52,2,FALSE)</f>
        <v>WPI CTB</v>
      </c>
      <c r="C1564" s="4">
        <v>0.2</v>
      </c>
      <c r="D1564" s="4" t="s">
        <v>1471</v>
      </c>
      <c r="E1564" s="5">
        <v>42479</v>
      </c>
      <c r="F1564" t="s">
        <v>873</v>
      </c>
      <c r="G1564" t="s">
        <v>874</v>
      </c>
      <c r="H1564" t="s">
        <v>875</v>
      </c>
      <c r="I1564" s="1"/>
      <c r="J1564">
        <v>927</v>
      </c>
      <c r="K1564" t="s">
        <v>99</v>
      </c>
      <c r="L1564" t="s">
        <v>100</v>
      </c>
      <c r="M1564">
        <v>990001</v>
      </c>
      <c r="N1564" t="s">
        <v>51</v>
      </c>
      <c r="O1564">
        <v>0.2</v>
      </c>
      <c r="Q1564">
        <v>0.2</v>
      </c>
      <c r="S1564" t="s">
        <v>1471</v>
      </c>
      <c r="AE1564">
        <v>12</v>
      </c>
      <c r="AF1564">
        <v>7.6</v>
      </c>
      <c r="AG1564">
        <v>5</v>
      </c>
      <c r="AH1564" t="s">
        <v>53</v>
      </c>
      <c r="AI1564" t="s">
        <v>54</v>
      </c>
      <c r="AJ1564">
        <v>2</v>
      </c>
      <c r="AK1564">
        <v>1</v>
      </c>
      <c r="AL1564">
        <v>1</v>
      </c>
      <c r="AM1564" t="s">
        <v>55</v>
      </c>
      <c r="AN1564" t="s">
        <v>56</v>
      </c>
      <c r="AP1564">
        <v>1</v>
      </c>
      <c r="AQ1564" t="s">
        <v>57</v>
      </c>
      <c r="AR1564">
        <v>0</v>
      </c>
      <c r="AW1564" t="s">
        <v>58</v>
      </c>
      <c r="AX1564">
        <v>0</v>
      </c>
      <c r="AY1564">
        <v>2</v>
      </c>
      <c r="AZ1564">
        <v>0.2</v>
      </c>
      <c r="BA1564">
        <v>0.2</v>
      </c>
      <c r="BB1564" t="s">
        <v>59</v>
      </c>
    </row>
    <row r="1565" spans="1:54" x14ac:dyDescent="0.2">
      <c r="A1565" s="4" t="str">
        <f>VLOOKUP(F1565,'Matching-Tabelle'!$A$57:$B$61,2,FALSE)</f>
        <v>claudio.goetz@tkb.ch</v>
      </c>
      <c r="B1565" s="4" t="str">
        <f>VLOOKUP(J1565,'Matching-Tabelle'!$A$1:$B$52,2,FALSE)</f>
        <v>WPI CTB</v>
      </c>
      <c r="C1565" s="4">
        <v>0.3</v>
      </c>
      <c r="D1565" s="4" t="s">
        <v>1472</v>
      </c>
      <c r="E1565" s="5">
        <v>42479</v>
      </c>
      <c r="F1565" t="s">
        <v>873</v>
      </c>
      <c r="G1565" t="s">
        <v>874</v>
      </c>
      <c r="H1565" t="s">
        <v>875</v>
      </c>
      <c r="I1565" s="1"/>
      <c r="J1565">
        <v>932</v>
      </c>
      <c r="K1565" t="s">
        <v>124</v>
      </c>
      <c r="L1565" t="s">
        <v>125</v>
      </c>
      <c r="M1565">
        <v>990001</v>
      </c>
      <c r="N1565" t="s">
        <v>51</v>
      </c>
      <c r="O1565">
        <v>0.3</v>
      </c>
      <c r="Q1565">
        <v>0.3</v>
      </c>
      <c r="S1565" t="s">
        <v>1472</v>
      </c>
      <c r="AE1565">
        <v>12</v>
      </c>
      <c r="AF1565">
        <v>7.6</v>
      </c>
      <c r="AG1565">
        <v>5</v>
      </c>
      <c r="AH1565" t="s">
        <v>53</v>
      </c>
      <c r="AI1565" t="s">
        <v>54</v>
      </c>
      <c r="AJ1565">
        <v>2</v>
      </c>
      <c r="AK1565">
        <v>1</v>
      </c>
      <c r="AL1565">
        <v>1</v>
      </c>
      <c r="AM1565" t="s">
        <v>55</v>
      </c>
      <c r="AN1565" t="s">
        <v>56</v>
      </c>
      <c r="AP1565">
        <v>1</v>
      </c>
      <c r="AQ1565" t="s">
        <v>57</v>
      </c>
      <c r="AR1565">
        <v>0</v>
      </c>
      <c r="AW1565" t="s">
        <v>58</v>
      </c>
      <c r="AX1565">
        <v>0</v>
      </c>
      <c r="AY1565">
        <v>2</v>
      </c>
      <c r="AZ1565">
        <v>0.3</v>
      </c>
      <c r="BA1565">
        <v>0.3</v>
      </c>
      <c r="BB1565" t="s">
        <v>59</v>
      </c>
    </row>
    <row r="1566" spans="1:54" x14ac:dyDescent="0.2">
      <c r="A1566" s="4" t="str">
        <f>VLOOKUP(F1566,'Matching-Tabelle'!$A$57:$B$61,2,FALSE)</f>
        <v>claudio.goetz@tkb.ch</v>
      </c>
      <c r="B1566" s="4" t="str">
        <f>VLOOKUP(J1566,'Matching-Tabelle'!$A$1:$B$52,2,FALSE)</f>
        <v>Proj. Optima</v>
      </c>
      <c r="C1566" s="4">
        <v>0.5</v>
      </c>
      <c r="D1566" s="4" t="s">
        <v>1473</v>
      </c>
      <c r="E1566" s="5">
        <v>42479</v>
      </c>
      <c r="F1566" t="s">
        <v>873</v>
      </c>
      <c r="G1566" t="s">
        <v>874</v>
      </c>
      <c r="H1566" t="s">
        <v>875</v>
      </c>
      <c r="I1566" s="1"/>
      <c r="J1566">
        <v>211</v>
      </c>
      <c r="K1566" t="s">
        <v>79</v>
      </c>
      <c r="L1566" t="s">
        <v>80</v>
      </c>
      <c r="M1566">
        <v>990001</v>
      </c>
      <c r="N1566" t="s">
        <v>51</v>
      </c>
      <c r="O1566">
        <v>0.5</v>
      </c>
      <c r="Q1566">
        <v>0.5</v>
      </c>
      <c r="S1566" t="s">
        <v>1473</v>
      </c>
      <c r="AE1566">
        <v>12</v>
      </c>
      <c r="AF1566">
        <v>7.6</v>
      </c>
      <c r="AG1566">
        <v>5</v>
      </c>
      <c r="AH1566" t="s">
        <v>53</v>
      </c>
      <c r="AI1566" t="s">
        <v>54</v>
      </c>
      <c r="AJ1566">
        <v>2</v>
      </c>
      <c r="AK1566">
        <v>1</v>
      </c>
      <c r="AL1566">
        <v>1</v>
      </c>
      <c r="AM1566" t="s">
        <v>55</v>
      </c>
      <c r="AN1566" t="s">
        <v>56</v>
      </c>
      <c r="AP1566">
        <v>1</v>
      </c>
      <c r="AQ1566" t="s">
        <v>57</v>
      </c>
      <c r="AR1566">
        <v>0</v>
      </c>
      <c r="AW1566" t="s">
        <v>58</v>
      </c>
      <c r="AX1566">
        <v>0</v>
      </c>
      <c r="AY1566">
        <v>2</v>
      </c>
      <c r="AZ1566">
        <v>0.5</v>
      </c>
      <c r="BA1566">
        <v>0.5</v>
      </c>
      <c r="BB1566" t="s">
        <v>59</v>
      </c>
    </row>
    <row r="1567" spans="1:54" x14ac:dyDescent="0.2">
      <c r="A1567" s="4" t="str">
        <f>VLOOKUP(F1567,'Matching-Tabelle'!$A$57:$B$61,2,FALSE)</f>
        <v>claudio.goetz@tkb.ch</v>
      </c>
      <c r="B1567" s="4" t="str">
        <f>VLOOKUP(J1567,'Matching-Tabelle'!$A$1:$B$52,2,FALSE)</f>
        <v>WPI CTB</v>
      </c>
      <c r="C1567" s="4">
        <v>2.8</v>
      </c>
      <c r="D1567" s="4" t="s">
        <v>1474</v>
      </c>
      <c r="E1567" s="5">
        <v>42479</v>
      </c>
      <c r="F1567" t="s">
        <v>873</v>
      </c>
      <c r="G1567" t="s">
        <v>874</v>
      </c>
      <c r="H1567" t="s">
        <v>875</v>
      </c>
      <c r="I1567" s="1"/>
      <c r="J1567">
        <v>922</v>
      </c>
      <c r="K1567" t="s">
        <v>134</v>
      </c>
      <c r="L1567" t="s">
        <v>135</v>
      </c>
      <c r="M1567">
        <v>990001</v>
      </c>
      <c r="N1567" t="s">
        <v>51</v>
      </c>
      <c r="O1567">
        <v>2.8</v>
      </c>
      <c r="Q1567">
        <v>2.8</v>
      </c>
      <c r="S1567" t="s">
        <v>1474</v>
      </c>
      <c r="AE1567">
        <v>12</v>
      </c>
      <c r="AF1567">
        <v>7.6</v>
      </c>
      <c r="AG1567">
        <v>5</v>
      </c>
      <c r="AH1567" t="s">
        <v>53</v>
      </c>
      <c r="AI1567" t="s">
        <v>54</v>
      </c>
      <c r="AJ1567">
        <v>2</v>
      </c>
      <c r="AK1567">
        <v>1</v>
      </c>
      <c r="AL1567">
        <v>1</v>
      </c>
      <c r="AM1567" t="s">
        <v>55</v>
      </c>
      <c r="AN1567" t="s">
        <v>56</v>
      </c>
      <c r="AP1567">
        <v>1</v>
      </c>
      <c r="AQ1567" t="s">
        <v>57</v>
      </c>
      <c r="AR1567">
        <v>0</v>
      </c>
      <c r="AW1567" t="s">
        <v>58</v>
      </c>
      <c r="AX1567">
        <v>0</v>
      </c>
      <c r="AY1567">
        <v>2</v>
      </c>
      <c r="AZ1567">
        <v>2.8</v>
      </c>
      <c r="BA1567">
        <v>2.8</v>
      </c>
      <c r="BB1567" t="s">
        <v>59</v>
      </c>
    </row>
    <row r="1568" spans="1:54" x14ac:dyDescent="0.2">
      <c r="A1568" s="4" t="str">
        <f>VLOOKUP(F1568,'Matching-Tabelle'!$A$57:$B$61,2,FALSE)</f>
        <v>claudio.goetz@tkb.ch</v>
      </c>
      <c r="B1568" s="4" t="str">
        <f>VLOOKUP(J1568,'Matching-Tabelle'!$A$1:$B$52,2,FALSE)</f>
        <v>Proj. Optima</v>
      </c>
      <c r="C1568" s="4">
        <v>1</v>
      </c>
      <c r="D1568" s="4" t="s">
        <v>1475</v>
      </c>
      <c r="E1568" s="5">
        <v>42479</v>
      </c>
      <c r="F1568" t="s">
        <v>873</v>
      </c>
      <c r="G1568" t="s">
        <v>874</v>
      </c>
      <c r="H1568" t="s">
        <v>875</v>
      </c>
      <c r="I1568" s="1"/>
      <c r="J1568">
        <v>211</v>
      </c>
      <c r="K1568" t="s">
        <v>79</v>
      </c>
      <c r="L1568" t="s">
        <v>80</v>
      </c>
      <c r="M1568">
        <v>990001</v>
      </c>
      <c r="N1568" t="s">
        <v>51</v>
      </c>
      <c r="O1568">
        <v>1</v>
      </c>
      <c r="Q1568">
        <v>1</v>
      </c>
      <c r="S1568" t="s">
        <v>1475</v>
      </c>
      <c r="AE1568">
        <v>12</v>
      </c>
      <c r="AF1568">
        <v>7.6</v>
      </c>
      <c r="AG1568">
        <v>5</v>
      </c>
      <c r="AH1568" t="s">
        <v>53</v>
      </c>
      <c r="AI1568" t="s">
        <v>54</v>
      </c>
      <c r="AJ1568">
        <v>2</v>
      </c>
      <c r="AK1568">
        <v>1</v>
      </c>
      <c r="AL1568">
        <v>1</v>
      </c>
      <c r="AM1568" t="s">
        <v>55</v>
      </c>
      <c r="AN1568" t="s">
        <v>56</v>
      </c>
      <c r="AP1568">
        <v>1</v>
      </c>
      <c r="AQ1568" t="s">
        <v>57</v>
      </c>
      <c r="AR1568">
        <v>0</v>
      </c>
      <c r="AW1568" t="s">
        <v>58</v>
      </c>
      <c r="AX1568">
        <v>0</v>
      </c>
      <c r="AY1568">
        <v>2</v>
      </c>
      <c r="AZ1568">
        <v>1</v>
      </c>
      <c r="BA1568">
        <v>1</v>
      </c>
      <c r="BB1568" t="s">
        <v>59</v>
      </c>
    </row>
    <row r="1569" spans="1:54" x14ac:dyDescent="0.2">
      <c r="A1569" s="4" t="str">
        <f>VLOOKUP(F1569,'Matching-Tabelle'!$A$57:$B$61,2,FALSE)</f>
        <v>claudio.goetz@tkb.ch</v>
      </c>
      <c r="B1569" s="4" t="str">
        <f>VLOOKUP(J1569,'Matching-Tabelle'!$A$1:$B$52,2,FALSE)</f>
        <v>WPI CTB</v>
      </c>
      <c r="C1569" s="4">
        <v>0.5</v>
      </c>
      <c r="D1569" s="4" t="s">
        <v>1476</v>
      </c>
      <c r="E1569" s="5">
        <v>42479</v>
      </c>
      <c r="F1569" t="s">
        <v>873</v>
      </c>
      <c r="G1569" t="s">
        <v>874</v>
      </c>
      <c r="H1569" t="s">
        <v>875</v>
      </c>
      <c r="I1569" s="1"/>
      <c r="J1569">
        <v>927</v>
      </c>
      <c r="K1569" t="s">
        <v>99</v>
      </c>
      <c r="L1569" t="s">
        <v>100</v>
      </c>
      <c r="M1569">
        <v>990001</v>
      </c>
      <c r="N1569" t="s">
        <v>51</v>
      </c>
      <c r="O1569">
        <v>0.5</v>
      </c>
      <c r="Q1569">
        <v>0.5</v>
      </c>
      <c r="S1569" t="s">
        <v>1476</v>
      </c>
      <c r="AE1569">
        <v>12</v>
      </c>
      <c r="AF1569">
        <v>7.6</v>
      </c>
      <c r="AG1569">
        <v>5</v>
      </c>
      <c r="AH1569" t="s">
        <v>53</v>
      </c>
      <c r="AI1569" t="s">
        <v>54</v>
      </c>
      <c r="AJ1569">
        <v>2</v>
      </c>
      <c r="AK1569">
        <v>1</v>
      </c>
      <c r="AL1569">
        <v>1</v>
      </c>
      <c r="AM1569" t="s">
        <v>55</v>
      </c>
      <c r="AN1569" t="s">
        <v>56</v>
      </c>
      <c r="AP1569">
        <v>1</v>
      </c>
      <c r="AQ1569" t="s">
        <v>57</v>
      </c>
      <c r="AR1569">
        <v>0</v>
      </c>
      <c r="AW1569" t="s">
        <v>58</v>
      </c>
      <c r="AX1569">
        <v>0</v>
      </c>
      <c r="AY1569">
        <v>2</v>
      </c>
      <c r="AZ1569">
        <v>0.5</v>
      </c>
      <c r="BA1569">
        <v>0.5</v>
      </c>
      <c r="BB1569" t="s">
        <v>59</v>
      </c>
    </row>
    <row r="1570" spans="1:54" x14ac:dyDescent="0.2">
      <c r="A1570" s="4" t="str">
        <f>VLOOKUP(F1570,'Matching-Tabelle'!$A$57:$B$61,2,FALSE)</f>
        <v>claudio.goetz@tkb.ch</v>
      </c>
      <c r="B1570" s="4" t="str">
        <f>VLOOKUP(J1570,'Matching-Tabelle'!$A$1:$B$52,2,FALSE)</f>
        <v>WPI Führung</v>
      </c>
      <c r="C1570" s="4">
        <v>0.2</v>
      </c>
      <c r="D1570" s="4" t="s">
        <v>1477</v>
      </c>
      <c r="E1570" s="5">
        <v>42480</v>
      </c>
      <c r="F1570" t="s">
        <v>873</v>
      </c>
      <c r="G1570" t="s">
        <v>874</v>
      </c>
      <c r="H1570" t="s">
        <v>875</v>
      </c>
      <c r="I1570" s="1"/>
      <c r="J1570">
        <v>26</v>
      </c>
      <c r="K1570" t="s">
        <v>130</v>
      </c>
      <c r="L1570" t="s">
        <v>131</v>
      </c>
      <c r="M1570">
        <v>990001</v>
      </c>
      <c r="N1570" t="s">
        <v>51</v>
      </c>
      <c r="O1570">
        <v>0.2</v>
      </c>
      <c r="Q1570">
        <v>0.2</v>
      </c>
      <c r="S1570" t="s">
        <v>1477</v>
      </c>
      <c r="AE1570">
        <v>12</v>
      </c>
      <c r="AF1570">
        <v>7.6</v>
      </c>
      <c r="AG1570">
        <v>5</v>
      </c>
      <c r="AH1570" t="s">
        <v>53</v>
      </c>
      <c r="AI1570" t="s">
        <v>54</v>
      </c>
      <c r="AJ1570">
        <v>2</v>
      </c>
      <c r="AK1570">
        <v>1</v>
      </c>
      <c r="AL1570">
        <v>1</v>
      </c>
      <c r="AM1570" t="s">
        <v>55</v>
      </c>
      <c r="AN1570" t="s">
        <v>56</v>
      </c>
      <c r="AP1570">
        <v>1</v>
      </c>
      <c r="AQ1570" t="s">
        <v>57</v>
      </c>
      <c r="AR1570">
        <v>0</v>
      </c>
      <c r="AW1570" t="s">
        <v>58</v>
      </c>
      <c r="AX1570">
        <v>0</v>
      </c>
      <c r="AY1570">
        <v>2</v>
      </c>
      <c r="AZ1570">
        <v>0.2</v>
      </c>
      <c r="BA1570">
        <v>0.2</v>
      </c>
      <c r="BB1570" t="s">
        <v>59</v>
      </c>
    </row>
    <row r="1571" spans="1:54" x14ac:dyDescent="0.2">
      <c r="A1571" s="4" t="str">
        <f>VLOOKUP(F1571,'Matching-Tabelle'!$A$57:$B$61,2,FALSE)</f>
        <v>claudio.goetz@tkb.ch</v>
      </c>
      <c r="B1571" s="4" t="str">
        <f>VLOOKUP(J1571,'Matching-Tabelle'!$A$1:$B$52,2,FALSE)</f>
        <v>WPI CTB</v>
      </c>
      <c r="C1571" s="4">
        <v>0.2</v>
      </c>
      <c r="D1571" s="4" t="s">
        <v>1478</v>
      </c>
      <c r="E1571" s="5">
        <v>42480</v>
      </c>
      <c r="F1571" t="s">
        <v>873</v>
      </c>
      <c r="G1571" t="s">
        <v>874</v>
      </c>
      <c r="H1571" t="s">
        <v>875</v>
      </c>
      <c r="I1571" s="1"/>
      <c r="J1571">
        <v>932</v>
      </c>
      <c r="K1571" t="s">
        <v>124</v>
      </c>
      <c r="L1571" t="s">
        <v>125</v>
      </c>
      <c r="M1571">
        <v>990001</v>
      </c>
      <c r="N1571" t="s">
        <v>51</v>
      </c>
      <c r="O1571">
        <v>0.2</v>
      </c>
      <c r="Q1571">
        <v>0.2</v>
      </c>
      <c r="S1571" t="s">
        <v>1478</v>
      </c>
      <c r="AE1571">
        <v>12</v>
      </c>
      <c r="AF1571">
        <v>7.6</v>
      </c>
      <c r="AG1571">
        <v>5</v>
      </c>
      <c r="AH1571" t="s">
        <v>53</v>
      </c>
      <c r="AI1571" t="s">
        <v>54</v>
      </c>
      <c r="AJ1571">
        <v>2</v>
      </c>
      <c r="AK1571">
        <v>1</v>
      </c>
      <c r="AL1571">
        <v>1</v>
      </c>
      <c r="AM1571" t="s">
        <v>55</v>
      </c>
      <c r="AN1571" t="s">
        <v>56</v>
      </c>
      <c r="AP1571">
        <v>1</v>
      </c>
      <c r="AQ1571" t="s">
        <v>57</v>
      </c>
      <c r="AR1571">
        <v>0</v>
      </c>
      <c r="AW1571" t="s">
        <v>58</v>
      </c>
      <c r="AX1571">
        <v>0</v>
      </c>
      <c r="AY1571">
        <v>2</v>
      </c>
      <c r="AZ1571">
        <v>0.2</v>
      </c>
      <c r="BA1571">
        <v>0.2</v>
      </c>
      <c r="BB1571" t="s">
        <v>59</v>
      </c>
    </row>
    <row r="1572" spans="1:54" x14ac:dyDescent="0.2">
      <c r="A1572" s="4" t="str">
        <f>VLOOKUP(F1572,'Matching-Tabelle'!$A$57:$B$61,2,FALSE)</f>
        <v>claudio.goetz@tkb.ch</v>
      </c>
      <c r="B1572" s="4" t="str">
        <f>VLOOKUP(J1572,'Matching-Tabelle'!$A$1:$B$52,2,FALSE)</f>
        <v>Proj. Optima</v>
      </c>
      <c r="C1572" s="4">
        <v>7.4</v>
      </c>
      <c r="D1572" s="4" t="s">
        <v>1479</v>
      </c>
      <c r="E1572" s="5">
        <v>42480</v>
      </c>
      <c r="F1572" t="s">
        <v>873</v>
      </c>
      <c r="G1572" t="s">
        <v>874</v>
      </c>
      <c r="H1572" t="s">
        <v>875</v>
      </c>
      <c r="I1572" s="1"/>
      <c r="J1572">
        <v>211</v>
      </c>
      <c r="K1572" t="s">
        <v>79</v>
      </c>
      <c r="L1572" t="s">
        <v>80</v>
      </c>
      <c r="M1572">
        <v>990001</v>
      </c>
      <c r="N1572" t="s">
        <v>51</v>
      </c>
      <c r="O1572">
        <v>7.4</v>
      </c>
      <c r="Q1572">
        <v>7.4</v>
      </c>
      <c r="S1572" t="s">
        <v>1479</v>
      </c>
      <c r="AE1572">
        <v>12</v>
      </c>
      <c r="AF1572">
        <v>7.6</v>
      </c>
      <c r="AG1572">
        <v>5</v>
      </c>
      <c r="AH1572" t="s">
        <v>53</v>
      </c>
      <c r="AI1572" t="s">
        <v>54</v>
      </c>
      <c r="AJ1572">
        <v>2</v>
      </c>
      <c r="AK1572">
        <v>1</v>
      </c>
      <c r="AL1572">
        <v>1</v>
      </c>
      <c r="AM1572" t="s">
        <v>55</v>
      </c>
      <c r="AN1572" t="s">
        <v>56</v>
      </c>
      <c r="AP1572">
        <v>1</v>
      </c>
      <c r="AQ1572" t="s">
        <v>57</v>
      </c>
      <c r="AR1572">
        <v>0</v>
      </c>
      <c r="AW1572" t="s">
        <v>58</v>
      </c>
      <c r="AX1572">
        <v>0</v>
      </c>
      <c r="AY1572">
        <v>2</v>
      </c>
      <c r="AZ1572">
        <v>7.4</v>
      </c>
      <c r="BA1572">
        <v>7.4</v>
      </c>
      <c r="BB1572" t="s">
        <v>59</v>
      </c>
    </row>
    <row r="1573" spans="1:54" x14ac:dyDescent="0.2">
      <c r="A1573" s="4" t="str">
        <f>VLOOKUP(F1573,'Matching-Tabelle'!$A$57:$B$61,2,FALSE)</f>
        <v>claudio.goetz@tkb.ch</v>
      </c>
      <c r="B1573" s="4" t="str">
        <f>VLOOKUP(J1573,'Matching-Tabelle'!$A$1:$B$52,2,FALSE)</f>
        <v>WPI RTB</v>
      </c>
      <c r="C1573" s="4">
        <v>0.2</v>
      </c>
      <c r="D1573" s="4" t="s">
        <v>1480</v>
      </c>
      <c r="E1573" s="5">
        <v>42480</v>
      </c>
      <c r="F1573" t="s">
        <v>873</v>
      </c>
      <c r="G1573" t="s">
        <v>874</v>
      </c>
      <c r="H1573" t="s">
        <v>875</v>
      </c>
      <c r="I1573" s="1"/>
      <c r="J1573">
        <v>25</v>
      </c>
      <c r="K1573" t="s">
        <v>192</v>
      </c>
      <c r="L1573" t="s">
        <v>193</v>
      </c>
      <c r="M1573">
        <v>990001</v>
      </c>
      <c r="N1573" t="s">
        <v>51</v>
      </c>
      <c r="O1573">
        <v>0.2</v>
      </c>
      <c r="Q1573">
        <v>0.2</v>
      </c>
      <c r="S1573" t="s">
        <v>1480</v>
      </c>
      <c r="AE1573">
        <v>12</v>
      </c>
      <c r="AF1573">
        <v>7.6</v>
      </c>
      <c r="AG1573">
        <v>5</v>
      </c>
      <c r="AH1573" t="s">
        <v>53</v>
      </c>
      <c r="AI1573" t="s">
        <v>54</v>
      </c>
      <c r="AJ1573">
        <v>2</v>
      </c>
      <c r="AK1573">
        <v>1</v>
      </c>
      <c r="AL1573">
        <v>1</v>
      </c>
      <c r="AM1573" t="s">
        <v>55</v>
      </c>
      <c r="AN1573" t="s">
        <v>56</v>
      </c>
      <c r="AP1573">
        <v>1</v>
      </c>
      <c r="AQ1573" t="s">
        <v>57</v>
      </c>
      <c r="AR1573">
        <v>0</v>
      </c>
      <c r="AW1573" t="s">
        <v>58</v>
      </c>
      <c r="AX1573">
        <v>0</v>
      </c>
      <c r="AY1573">
        <v>2</v>
      </c>
      <c r="AZ1573">
        <v>0.2</v>
      </c>
      <c r="BA1573">
        <v>0.2</v>
      </c>
      <c r="BB1573" t="s">
        <v>59</v>
      </c>
    </row>
    <row r="1574" spans="1:54" x14ac:dyDescent="0.2">
      <c r="A1574" s="4" t="str">
        <f>VLOOKUP(F1574,'Matching-Tabelle'!$A$57:$B$61,2,FALSE)</f>
        <v>claudio.goetz@tkb.ch</v>
      </c>
      <c r="B1574" s="4" t="str">
        <f>VLOOKUP(J1574,'Matching-Tabelle'!$A$1:$B$52,2,FALSE)</f>
        <v>WPI RTB</v>
      </c>
      <c r="C1574" s="4">
        <v>0.8</v>
      </c>
      <c r="D1574" s="4" t="s">
        <v>1481</v>
      </c>
      <c r="E1574" s="5">
        <v>42480</v>
      </c>
      <c r="F1574" t="s">
        <v>873</v>
      </c>
      <c r="G1574" t="s">
        <v>874</v>
      </c>
      <c r="H1574" t="s">
        <v>875</v>
      </c>
      <c r="I1574" s="1"/>
      <c r="J1574">
        <v>22</v>
      </c>
      <c r="K1574" t="s">
        <v>88</v>
      </c>
      <c r="L1574" t="s">
        <v>89</v>
      </c>
      <c r="M1574">
        <v>990001</v>
      </c>
      <c r="N1574" t="s">
        <v>51</v>
      </c>
      <c r="O1574">
        <v>0.8</v>
      </c>
      <c r="Q1574">
        <v>0.8</v>
      </c>
      <c r="S1574" t="s">
        <v>1481</v>
      </c>
      <c r="AE1574">
        <v>12</v>
      </c>
      <c r="AF1574">
        <v>7.6</v>
      </c>
      <c r="AG1574">
        <v>5</v>
      </c>
      <c r="AH1574" t="s">
        <v>53</v>
      </c>
      <c r="AI1574" t="s">
        <v>54</v>
      </c>
      <c r="AJ1574">
        <v>2</v>
      </c>
      <c r="AK1574">
        <v>1</v>
      </c>
      <c r="AL1574">
        <v>1</v>
      </c>
      <c r="AM1574" t="s">
        <v>55</v>
      </c>
      <c r="AN1574" t="s">
        <v>56</v>
      </c>
      <c r="AP1574">
        <v>1</v>
      </c>
      <c r="AQ1574" t="s">
        <v>57</v>
      </c>
      <c r="AR1574">
        <v>0</v>
      </c>
      <c r="AW1574" t="s">
        <v>58</v>
      </c>
      <c r="AX1574">
        <v>0</v>
      </c>
      <c r="AY1574">
        <v>2</v>
      </c>
      <c r="AZ1574">
        <v>0.8</v>
      </c>
      <c r="BA1574">
        <v>0.8</v>
      </c>
      <c r="BB1574" t="s">
        <v>59</v>
      </c>
    </row>
    <row r="1575" spans="1:54" x14ac:dyDescent="0.2">
      <c r="A1575" s="4" t="str">
        <f>VLOOKUP(F1575,'Matching-Tabelle'!$A$57:$B$61,2,FALSE)</f>
        <v>claudio.goetz@tkb.ch</v>
      </c>
      <c r="B1575" s="4" t="str">
        <f>VLOOKUP(J1575,'Matching-Tabelle'!$A$1:$B$52,2,FALSE)</f>
        <v>WPI CTB</v>
      </c>
      <c r="C1575" s="4">
        <v>1</v>
      </c>
      <c r="D1575" s="4" t="s">
        <v>1482</v>
      </c>
      <c r="E1575" s="5">
        <v>42480</v>
      </c>
      <c r="F1575" t="s">
        <v>873</v>
      </c>
      <c r="G1575" t="s">
        <v>874</v>
      </c>
      <c r="H1575" t="s">
        <v>875</v>
      </c>
      <c r="I1575" s="1"/>
      <c r="J1575">
        <v>927</v>
      </c>
      <c r="K1575" t="s">
        <v>99</v>
      </c>
      <c r="L1575" t="s">
        <v>100</v>
      </c>
      <c r="M1575">
        <v>990001</v>
      </c>
      <c r="N1575" t="s">
        <v>51</v>
      </c>
      <c r="O1575">
        <v>1</v>
      </c>
      <c r="Q1575">
        <v>1</v>
      </c>
      <c r="S1575" t="s">
        <v>1482</v>
      </c>
      <c r="AE1575">
        <v>12</v>
      </c>
      <c r="AF1575">
        <v>7.6</v>
      </c>
      <c r="AG1575">
        <v>5</v>
      </c>
      <c r="AH1575" t="s">
        <v>53</v>
      </c>
      <c r="AI1575" t="s">
        <v>54</v>
      </c>
      <c r="AJ1575">
        <v>2</v>
      </c>
      <c r="AK1575">
        <v>1</v>
      </c>
      <c r="AL1575">
        <v>1</v>
      </c>
      <c r="AM1575" t="s">
        <v>55</v>
      </c>
      <c r="AN1575" t="s">
        <v>56</v>
      </c>
      <c r="AP1575">
        <v>1</v>
      </c>
      <c r="AQ1575" t="s">
        <v>57</v>
      </c>
      <c r="AR1575">
        <v>0</v>
      </c>
      <c r="AW1575" t="s">
        <v>58</v>
      </c>
      <c r="AX1575">
        <v>0</v>
      </c>
      <c r="AY1575">
        <v>2</v>
      </c>
      <c r="AZ1575">
        <v>1</v>
      </c>
      <c r="BA1575">
        <v>1</v>
      </c>
      <c r="BB1575" t="s">
        <v>59</v>
      </c>
    </row>
    <row r="1576" spans="1:54" x14ac:dyDescent="0.2">
      <c r="A1576" s="4" t="str">
        <f>VLOOKUP(F1576,'Matching-Tabelle'!$A$57:$B$61,2,FALSE)</f>
        <v>claudio.goetz@tkb.ch</v>
      </c>
      <c r="B1576" s="4" t="str">
        <f>VLOOKUP(J1576,'Matching-Tabelle'!$A$1:$B$52,2,FALSE)</f>
        <v>WPI CTB</v>
      </c>
      <c r="C1576" s="4">
        <v>0.3</v>
      </c>
      <c r="D1576" s="4" t="s">
        <v>1483</v>
      </c>
      <c r="E1576" s="5">
        <v>42481</v>
      </c>
      <c r="F1576" t="s">
        <v>873</v>
      </c>
      <c r="G1576" t="s">
        <v>874</v>
      </c>
      <c r="H1576" t="s">
        <v>875</v>
      </c>
      <c r="I1576" s="1"/>
      <c r="J1576">
        <v>927</v>
      </c>
      <c r="K1576" t="s">
        <v>99</v>
      </c>
      <c r="L1576" t="s">
        <v>100</v>
      </c>
      <c r="M1576">
        <v>990001</v>
      </c>
      <c r="N1576" t="s">
        <v>51</v>
      </c>
      <c r="O1576">
        <v>0.3</v>
      </c>
      <c r="Q1576">
        <v>0.3</v>
      </c>
      <c r="S1576" t="s">
        <v>1483</v>
      </c>
      <c r="AE1576">
        <v>12</v>
      </c>
      <c r="AF1576">
        <v>7.6</v>
      </c>
      <c r="AG1576">
        <v>5</v>
      </c>
      <c r="AH1576" t="s">
        <v>53</v>
      </c>
      <c r="AI1576" t="s">
        <v>54</v>
      </c>
      <c r="AJ1576">
        <v>2</v>
      </c>
      <c r="AK1576">
        <v>1</v>
      </c>
      <c r="AL1576">
        <v>1</v>
      </c>
      <c r="AM1576" t="s">
        <v>55</v>
      </c>
      <c r="AN1576" t="s">
        <v>56</v>
      </c>
      <c r="AP1576">
        <v>1</v>
      </c>
      <c r="AQ1576" t="s">
        <v>57</v>
      </c>
      <c r="AR1576">
        <v>0</v>
      </c>
      <c r="AW1576" t="s">
        <v>58</v>
      </c>
      <c r="AX1576">
        <v>0</v>
      </c>
      <c r="AY1576">
        <v>2</v>
      </c>
      <c r="AZ1576">
        <v>0.3</v>
      </c>
      <c r="BA1576">
        <v>0.3</v>
      </c>
      <c r="BB1576" t="s">
        <v>59</v>
      </c>
    </row>
    <row r="1577" spans="1:54" x14ac:dyDescent="0.2">
      <c r="A1577" s="4" t="str">
        <f>VLOOKUP(F1577,'Matching-Tabelle'!$A$57:$B$61,2,FALSE)</f>
        <v>claudio.goetz@tkb.ch</v>
      </c>
      <c r="B1577" s="4" t="str">
        <f>VLOOKUP(J1577,'Matching-Tabelle'!$A$1:$B$52,2,FALSE)</f>
        <v>WPI CTB</v>
      </c>
      <c r="C1577" s="4">
        <v>7.7</v>
      </c>
      <c r="D1577" s="4" t="s">
        <v>1484</v>
      </c>
      <c r="E1577" s="5">
        <v>42481</v>
      </c>
      <c r="F1577" t="s">
        <v>873</v>
      </c>
      <c r="G1577" t="s">
        <v>874</v>
      </c>
      <c r="H1577" t="s">
        <v>875</v>
      </c>
      <c r="I1577" s="1"/>
      <c r="J1577">
        <v>922</v>
      </c>
      <c r="K1577" t="s">
        <v>134</v>
      </c>
      <c r="L1577" t="s">
        <v>135</v>
      </c>
      <c r="M1577">
        <v>990001</v>
      </c>
      <c r="N1577" t="s">
        <v>51</v>
      </c>
      <c r="O1577">
        <v>7.7</v>
      </c>
      <c r="Q1577">
        <v>7.7</v>
      </c>
      <c r="S1577" t="s">
        <v>1484</v>
      </c>
      <c r="AE1577">
        <v>12</v>
      </c>
      <c r="AF1577">
        <v>7.6</v>
      </c>
      <c r="AG1577">
        <v>5</v>
      </c>
      <c r="AH1577" t="s">
        <v>53</v>
      </c>
      <c r="AI1577" t="s">
        <v>54</v>
      </c>
      <c r="AJ1577">
        <v>2</v>
      </c>
      <c r="AK1577">
        <v>1</v>
      </c>
      <c r="AL1577">
        <v>1</v>
      </c>
      <c r="AM1577" t="s">
        <v>55</v>
      </c>
      <c r="AN1577" t="s">
        <v>56</v>
      </c>
      <c r="AP1577">
        <v>1</v>
      </c>
      <c r="AQ1577" t="s">
        <v>57</v>
      </c>
      <c r="AR1577">
        <v>0</v>
      </c>
      <c r="AW1577" t="s">
        <v>58</v>
      </c>
      <c r="AX1577">
        <v>0</v>
      </c>
      <c r="AY1577">
        <v>2</v>
      </c>
      <c r="AZ1577">
        <v>7.7</v>
      </c>
      <c r="BA1577">
        <v>7.7</v>
      </c>
      <c r="BB1577" t="s">
        <v>59</v>
      </c>
    </row>
    <row r="1578" spans="1:54" x14ac:dyDescent="0.2">
      <c r="A1578" s="4" t="str">
        <f>VLOOKUP(F1578,'Matching-Tabelle'!$A$57:$B$61,2,FALSE)</f>
        <v>claudio.goetz@tkb.ch</v>
      </c>
      <c r="B1578" s="4" t="str">
        <f>VLOOKUP(J1578,'Matching-Tabelle'!$A$1:$B$52,2,FALSE)</f>
        <v>WPI CTB</v>
      </c>
      <c r="C1578" s="4">
        <v>0.5</v>
      </c>
      <c r="D1578" s="4" t="s">
        <v>1485</v>
      </c>
      <c r="E1578" s="5">
        <v>42481</v>
      </c>
      <c r="F1578" t="s">
        <v>873</v>
      </c>
      <c r="G1578" t="s">
        <v>874</v>
      </c>
      <c r="H1578" t="s">
        <v>875</v>
      </c>
      <c r="I1578" s="1"/>
      <c r="J1578">
        <v>927</v>
      </c>
      <c r="K1578" t="s">
        <v>99</v>
      </c>
      <c r="L1578" t="s">
        <v>100</v>
      </c>
      <c r="M1578">
        <v>990001</v>
      </c>
      <c r="N1578" t="s">
        <v>51</v>
      </c>
      <c r="O1578">
        <v>0.5</v>
      </c>
      <c r="Q1578">
        <v>0.5</v>
      </c>
      <c r="S1578" t="s">
        <v>1485</v>
      </c>
      <c r="AE1578">
        <v>12</v>
      </c>
      <c r="AF1578">
        <v>7.6</v>
      </c>
      <c r="AG1578">
        <v>5</v>
      </c>
      <c r="AH1578" t="s">
        <v>53</v>
      </c>
      <c r="AI1578" t="s">
        <v>54</v>
      </c>
      <c r="AJ1578">
        <v>2</v>
      </c>
      <c r="AK1578">
        <v>1</v>
      </c>
      <c r="AL1578">
        <v>1</v>
      </c>
      <c r="AM1578" t="s">
        <v>55</v>
      </c>
      <c r="AN1578" t="s">
        <v>56</v>
      </c>
      <c r="AP1578">
        <v>1</v>
      </c>
      <c r="AQ1578" t="s">
        <v>57</v>
      </c>
      <c r="AR1578">
        <v>0</v>
      </c>
      <c r="AW1578" t="s">
        <v>58</v>
      </c>
      <c r="AX1578">
        <v>0</v>
      </c>
      <c r="AY1578">
        <v>2</v>
      </c>
      <c r="AZ1578">
        <v>0.5</v>
      </c>
      <c r="BA1578">
        <v>0.5</v>
      </c>
      <c r="BB1578" t="s">
        <v>59</v>
      </c>
    </row>
    <row r="1579" spans="1:54" x14ac:dyDescent="0.2">
      <c r="A1579" s="4" t="str">
        <f>VLOOKUP(F1579,'Matching-Tabelle'!$A$57:$B$61,2,FALSE)</f>
        <v>claudio.goetz@tkb.ch</v>
      </c>
      <c r="B1579" s="4" t="str">
        <f>VLOOKUP(J1579,'Matching-Tabelle'!$A$1:$B$52,2,FALSE)</f>
        <v>WPI CTB</v>
      </c>
      <c r="C1579" s="4">
        <v>1</v>
      </c>
      <c r="D1579" s="4" t="s">
        <v>1486</v>
      </c>
      <c r="E1579" s="5">
        <v>42481</v>
      </c>
      <c r="F1579" t="s">
        <v>873</v>
      </c>
      <c r="G1579" t="s">
        <v>874</v>
      </c>
      <c r="H1579" t="s">
        <v>875</v>
      </c>
      <c r="I1579" s="1"/>
      <c r="J1579">
        <v>922</v>
      </c>
      <c r="K1579" t="s">
        <v>134</v>
      </c>
      <c r="L1579" t="s">
        <v>135</v>
      </c>
      <c r="M1579">
        <v>990001</v>
      </c>
      <c r="N1579" t="s">
        <v>51</v>
      </c>
      <c r="O1579">
        <v>1</v>
      </c>
      <c r="Q1579">
        <v>1</v>
      </c>
      <c r="S1579" t="s">
        <v>1486</v>
      </c>
      <c r="AE1579">
        <v>12</v>
      </c>
      <c r="AF1579">
        <v>7.6</v>
      </c>
      <c r="AG1579">
        <v>5</v>
      </c>
      <c r="AH1579" t="s">
        <v>53</v>
      </c>
      <c r="AI1579" t="s">
        <v>54</v>
      </c>
      <c r="AJ1579">
        <v>2</v>
      </c>
      <c r="AK1579">
        <v>1</v>
      </c>
      <c r="AL1579">
        <v>1</v>
      </c>
      <c r="AM1579" t="s">
        <v>55</v>
      </c>
      <c r="AN1579" t="s">
        <v>56</v>
      </c>
      <c r="AP1579">
        <v>1</v>
      </c>
      <c r="AQ1579" t="s">
        <v>57</v>
      </c>
      <c r="AR1579">
        <v>0</v>
      </c>
      <c r="AW1579" t="s">
        <v>58</v>
      </c>
      <c r="AX1579">
        <v>0</v>
      </c>
      <c r="AY1579">
        <v>2</v>
      </c>
      <c r="AZ1579">
        <v>1</v>
      </c>
      <c r="BA1579">
        <v>1</v>
      </c>
      <c r="BB1579" t="s">
        <v>59</v>
      </c>
    </row>
    <row r="1580" spans="1:54" x14ac:dyDescent="0.2">
      <c r="A1580" s="4" t="str">
        <f>VLOOKUP(F1580,'Matching-Tabelle'!$A$57:$B$61,2,FALSE)</f>
        <v>claudio.goetz@tkb.ch</v>
      </c>
      <c r="B1580" s="4" t="str">
        <f>VLOOKUP(J1580,'Matching-Tabelle'!$A$1:$B$52,2,FALSE)</f>
        <v>WPI RTB</v>
      </c>
      <c r="C1580" s="4">
        <v>2</v>
      </c>
      <c r="D1580" s="4" t="s">
        <v>1487</v>
      </c>
      <c r="E1580" s="5">
        <v>42482</v>
      </c>
      <c r="F1580" t="s">
        <v>873</v>
      </c>
      <c r="G1580" t="s">
        <v>874</v>
      </c>
      <c r="H1580" t="s">
        <v>875</v>
      </c>
      <c r="I1580" s="1"/>
      <c r="J1580">
        <v>25</v>
      </c>
      <c r="K1580" t="s">
        <v>192</v>
      </c>
      <c r="L1580" t="s">
        <v>193</v>
      </c>
      <c r="M1580">
        <v>990001</v>
      </c>
      <c r="N1580" t="s">
        <v>51</v>
      </c>
      <c r="O1580">
        <v>2</v>
      </c>
      <c r="Q1580">
        <v>2</v>
      </c>
      <c r="S1580" t="s">
        <v>1487</v>
      </c>
      <c r="AE1580">
        <v>12</v>
      </c>
      <c r="AF1580">
        <v>7.6</v>
      </c>
      <c r="AG1580">
        <v>5</v>
      </c>
      <c r="AH1580" t="s">
        <v>53</v>
      </c>
      <c r="AI1580" t="s">
        <v>54</v>
      </c>
      <c r="AJ1580">
        <v>2</v>
      </c>
      <c r="AK1580">
        <v>1</v>
      </c>
      <c r="AL1580">
        <v>1</v>
      </c>
      <c r="AM1580" t="s">
        <v>55</v>
      </c>
      <c r="AN1580" t="s">
        <v>56</v>
      </c>
      <c r="AP1580">
        <v>1</v>
      </c>
      <c r="AQ1580" t="s">
        <v>57</v>
      </c>
      <c r="AR1580">
        <v>0</v>
      </c>
      <c r="AW1580" t="s">
        <v>58</v>
      </c>
      <c r="AX1580">
        <v>0</v>
      </c>
      <c r="AY1580">
        <v>2</v>
      </c>
      <c r="AZ1580">
        <v>2</v>
      </c>
      <c r="BA1580">
        <v>2</v>
      </c>
      <c r="BB1580" t="s">
        <v>59</v>
      </c>
    </row>
    <row r="1581" spans="1:54" x14ac:dyDescent="0.2">
      <c r="A1581" s="4" t="str">
        <f>VLOOKUP(F1581,'Matching-Tabelle'!$A$57:$B$61,2,FALSE)</f>
        <v>claudio.goetz@tkb.ch</v>
      </c>
      <c r="B1581" s="4" t="str">
        <f>VLOOKUP(J1581,'Matching-Tabelle'!$A$1:$B$52,2,FALSE)</f>
        <v>WPI Führung</v>
      </c>
      <c r="C1581" s="4">
        <v>1</v>
      </c>
      <c r="D1581" s="4" t="s">
        <v>1488</v>
      </c>
      <c r="E1581" s="5">
        <v>42482</v>
      </c>
      <c r="F1581" t="s">
        <v>873</v>
      </c>
      <c r="G1581" t="s">
        <v>874</v>
      </c>
      <c r="H1581" t="s">
        <v>875</v>
      </c>
      <c r="I1581" s="1"/>
      <c r="J1581">
        <v>26</v>
      </c>
      <c r="K1581" t="s">
        <v>130</v>
      </c>
      <c r="L1581" t="s">
        <v>131</v>
      </c>
      <c r="M1581">
        <v>990001</v>
      </c>
      <c r="N1581" t="s">
        <v>51</v>
      </c>
      <c r="O1581">
        <v>1</v>
      </c>
      <c r="Q1581">
        <v>1</v>
      </c>
      <c r="S1581" t="s">
        <v>1488</v>
      </c>
      <c r="AE1581">
        <v>12</v>
      </c>
      <c r="AF1581">
        <v>7.6</v>
      </c>
      <c r="AG1581">
        <v>5</v>
      </c>
      <c r="AH1581" t="s">
        <v>53</v>
      </c>
      <c r="AI1581" t="s">
        <v>54</v>
      </c>
      <c r="AJ1581">
        <v>2</v>
      </c>
      <c r="AK1581">
        <v>1</v>
      </c>
      <c r="AL1581">
        <v>1</v>
      </c>
      <c r="AM1581" t="s">
        <v>55</v>
      </c>
      <c r="AN1581" t="s">
        <v>56</v>
      </c>
      <c r="AP1581">
        <v>1</v>
      </c>
      <c r="AQ1581" t="s">
        <v>57</v>
      </c>
      <c r="AR1581">
        <v>0</v>
      </c>
      <c r="AW1581" t="s">
        <v>58</v>
      </c>
      <c r="AX1581">
        <v>0</v>
      </c>
      <c r="AY1581">
        <v>2</v>
      </c>
      <c r="AZ1581">
        <v>1</v>
      </c>
      <c r="BA1581">
        <v>1</v>
      </c>
      <c r="BB1581" t="s">
        <v>59</v>
      </c>
    </row>
    <row r="1582" spans="1:54" x14ac:dyDescent="0.2">
      <c r="A1582" s="4" t="str">
        <f>VLOOKUP(F1582,'Matching-Tabelle'!$A$57:$B$61,2,FALSE)</f>
        <v>claudio.goetz@tkb.ch</v>
      </c>
      <c r="B1582" s="4" t="str">
        <f>VLOOKUP(J1582,'Matching-Tabelle'!$A$1:$B$52,2,FALSE)</f>
        <v>WPI CTB</v>
      </c>
      <c r="C1582" s="4">
        <v>0.5</v>
      </c>
      <c r="D1582" s="4" t="s">
        <v>1489</v>
      </c>
      <c r="E1582" s="5">
        <v>42482</v>
      </c>
      <c r="F1582" t="s">
        <v>873</v>
      </c>
      <c r="G1582" t="s">
        <v>874</v>
      </c>
      <c r="H1582" t="s">
        <v>875</v>
      </c>
      <c r="I1582" s="1"/>
      <c r="J1582">
        <v>927</v>
      </c>
      <c r="K1582" t="s">
        <v>99</v>
      </c>
      <c r="L1582" t="s">
        <v>100</v>
      </c>
      <c r="M1582">
        <v>990001</v>
      </c>
      <c r="N1582" t="s">
        <v>51</v>
      </c>
      <c r="O1582">
        <v>0.5</v>
      </c>
      <c r="Q1582">
        <v>0.5</v>
      </c>
      <c r="S1582" t="s">
        <v>1489</v>
      </c>
      <c r="AE1582">
        <v>12</v>
      </c>
      <c r="AF1582">
        <v>7.6</v>
      </c>
      <c r="AG1582">
        <v>5</v>
      </c>
      <c r="AH1582" t="s">
        <v>53</v>
      </c>
      <c r="AI1582" t="s">
        <v>54</v>
      </c>
      <c r="AJ1582">
        <v>2</v>
      </c>
      <c r="AK1582">
        <v>1</v>
      </c>
      <c r="AL1582">
        <v>1</v>
      </c>
      <c r="AM1582" t="s">
        <v>55</v>
      </c>
      <c r="AN1582" t="s">
        <v>56</v>
      </c>
      <c r="AP1582">
        <v>1</v>
      </c>
      <c r="AQ1582" t="s">
        <v>57</v>
      </c>
      <c r="AR1582">
        <v>0</v>
      </c>
      <c r="AW1582" t="s">
        <v>58</v>
      </c>
      <c r="AX1582">
        <v>0</v>
      </c>
      <c r="AY1582">
        <v>2</v>
      </c>
      <c r="AZ1582">
        <v>0.5</v>
      </c>
      <c r="BA1582">
        <v>0.5</v>
      </c>
      <c r="BB1582" t="s">
        <v>59</v>
      </c>
    </row>
    <row r="1583" spans="1:54" x14ac:dyDescent="0.2">
      <c r="A1583" s="4" t="str">
        <f>VLOOKUP(F1583,'Matching-Tabelle'!$A$57:$B$61,2,FALSE)</f>
        <v>claudio.goetz@tkb.ch</v>
      </c>
      <c r="B1583" s="4" t="str">
        <f>VLOOKUP(J1583,'Matching-Tabelle'!$A$1:$B$52,2,FALSE)</f>
        <v>WPI CTB</v>
      </c>
      <c r="C1583" s="4">
        <v>1.2</v>
      </c>
      <c r="D1583" s="4" t="s">
        <v>1490</v>
      </c>
      <c r="E1583" s="5">
        <v>42482</v>
      </c>
      <c r="F1583" t="s">
        <v>873</v>
      </c>
      <c r="G1583" t="s">
        <v>874</v>
      </c>
      <c r="H1583" t="s">
        <v>875</v>
      </c>
      <c r="I1583" s="1"/>
      <c r="J1583">
        <v>927</v>
      </c>
      <c r="K1583" t="s">
        <v>99</v>
      </c>
      <c r="L1583" t="s">
        <v>100</v>
      </c>
      <c r="M1583">
        <v>990001</v>
      </c>
      <c r="N1583" t="s">
        <v>51</v>
      </c>
      <c r="O1583">
        <v>1.2</v>
      </c>
      <c r="Q1583">
        <v>1.2</v>
      </c>
      <c r="S1583" t="s">
        <v>1490</v>
      </c>
      <c r="AE1583">
        <v>12</v>
      </c>
      <c r="AF1583">
        <v>7.6</v>
      </c>
      <c r="AG1583">
        <v>5</v>
      </c>
      <c r="AH1583" t="s">
        <v>53</v>
      </c>
      <c r="AI1583" t="s">
        <v>54</v>
      </c>
      <c r="AJ1583">
        <v>2</v>
      </c>
      <c r="AK1583">
        <v>1</v>
      </c>
      <c r="AL1583">
        <v>1</v>
      </c>
      <c r="AM1583" t="s">
        <v>55</v>
      </c>
      <c r="AN1583" t="s">
        <v>56</v>
      </c>
      <c r="AP1583">
        <v>1</v>
      </c>
      <c r="AQ1583" t="s">
        <v>57</v>
      </c>
      <c r="AR1583">
        <v>0</v>
      </c>
      <c r="AW1583" t="s">
        <v>58</v>
      </c>
      <c r="AX1583">
        <v>0</v>
      </c>
      <c r="AY1583">
        <v>2</v>
      </c>
      <c r="AZ1583">
        <v>1.2</v>
      </c>
      <c r="BA1583">
        <v>1.2</v>
      </c>
      <c r="BB1583" t="s">
        <v>59</v>
      </c>
    </row>
    <row r="1584" spans="1:54" x14ac:dyDescent="0.2">
      <c r="A1584" s="4" t="str">
        <f>VLOOKUP(F1584,'Matching-Tabelle'!$A$57:$B$61,2,FALSE)</f>
        <v>claudio.goetz@tkb.ch</v>
      </c>
      <c r="B1584" s="4" t="str">
        <f>VLOOKUP(J1584,'Matching-Tabelle'!$A$1:$B$52,2,FALSE)</f>
        <v>WPI RTB</v>
      </c>
      <c r="C1584" s="4">
        <v>0.8</v>
      </c>
      <c r="D1584" s="4" t="s">
        <v>1491</v>
      </c>
      <c r="E1584" s="5">
        <v>42482</v>
      </c>
      <c r="F1584" t="s">
        <v>873</v>
      </c>
      <c r="G1584" t="s">
        <v>874</v>
      </c>
      <c r="H1584" t="s">
        <v>875</v>
      </c>
      <c r="I1584" s="1"/>
      <c r="J1584">
        <v>25</v>
      </c>
      <c r="K1584" t="s">
        <v>192</v>
      </c>
      <c r="L1584" t="s">
        <v>193</v>
      </c>
      <c r="M1584">
        <v>990001</v>
      </c>
      <c r="N1584" t="s">
        <v>51</v>
      </c>
      <c r="O1584">
        <v>0.8</v>
      </c>
      <c r="Q1584">
        <v>0.8</v>
      </c>
      <c r="S1584" t="s">
        <v>1491</v>
      </c>
      <c r="AE1584">
        <v>12</v>
      </c>
      <c r="AF1584">
        <v>7.6</v>
      </c>
      <c r="AG1584">
        <v>5</v>
      </c>
      <c r="AH1584" t="s">
        <v>53</v>
      </c>
      <c r="AI1584" t="s">
        <v>54</v>
      </c>
      <c r="AJ1584">
        <v>2</v>
      </c>
      <c r="AK1584">
        <v>1</v>
      </c>
      <c r="AL1584">
        <v>1</v>
      </c>
      <c r="AM1584" t="s">
        <v>55</v>
      </c>
      <c r="AN1584" t="s">
        <v>56</v>
      </c>
      <c r="AP1584">
        <v>1</v>
      </c>
      <c r="AQ1584" t="s">
        <v>57</v>
      </c>
      <c r="AR1584">
        <v>0</v>
      </c>
      <c r="AW1584" t="s">
        <v>58</v>
      </c>
      <c r="AX1584">
        <v>0</v>
      </c>
      <c r="AY1584">
        <v>2</v>
      </c>
      <c r="AZ1584">
        <v>0.8</v>
      </c>
      <c r="BA1584">
        <v>0.8</v>
      </c>
      <c r="BB1584" t="s">
        <v>59</v>
      </c>
    </row>
    <row r="1585" spans="1:54" x14ac:dyDescent="0.2">
      <c r="A1585" s="4" t="str">
        <f>VLOOKUP(F1585,'Matching-Tabelle'!$A$57:$B$61,2,FALSE)</f>
        <v>claudio.goetz@tkb.ch</v>
      </c>
      <c r="B1585" s="4" t="str">
        <f>VLOOKUP(J1585,'Matching-Tabelle'!$A$1:$B$52,2,FALSE)</f>
        <v>WPI CTB</v>
      </c>
      <c r="C1585" s="4">
        <v>0.5</v>
      </c>
      <c r="D1585" s="4" t="s">
        <v>1492</v>
      </c>
      <c r="E1585" s="5">
        <v>42482</v>
      </c>
      <c r="F1585" t="s">
        <v>873</v>
      </c>
      <c r="G1585" t="s">
        <v>874</v>
      </c>
      <c r="H1585" t="s">
        <v>875</v>
      </c>
      <c r="I1585" s="1"/>
      <c r="J1585">
        <v>927</v>
      </c>
      <c r="K1585" t="s">
        <v>99</v>
      </c>
      <c r="L1585" t="s">
        <v>100</v>
      </c>
      <c r="M1585">
        <v>990001</v>
      </c>
      <c r="N1585" t="s">
        <v>51</v>
      </c>
      <c r="O1585">
        <v>0.5</v>
      </c>
      <c r="Q1585">
        <v>0.5</v>
      </c>
      <c r="S1585" t="s">
        <v>1492</v>
      </c>
      <c r="AE1585">
        <v>12</v>
      </c>
      <c r="AF1585">
        <v>7.6</v>
      </c>
      <c r="AG1585">
        <v>5</v>
      </c>
      <c r="AH1585" t="s">
        <v>53</v>
      </c>
      <c r="AI1585" t="s">
        <v>54</v>
      </c>
      <c r="AJ1585">
        <v>2</v>
      </c>
      <c r="AK1585">
        <v>1</v>
      </c>
      <c r="AL1585">
        <v>1</v>
      </c>
      <c r="AM1585" t="s">
        <v>55</v>
      </c>
      <c r="AN1585" t="s">
        <v>56</v>
      </c>
      <c r="AP1585">
        <v>1</v>
      </c>
      <c r="AQ1585" t="s">
        <v>57</v>
      </c>
      <c r="AR1585">
        <v>0</v>
      </c>
      <c r="AW1585" t="s">
        <v>58</v>
      </c>
      <c r="AX1585">
        <v>0</v>
      </c>
      <c r="AY1585">
        <v>2</v>
      </c>
      <c r="AZ1585">
        <v>0.5</v>
      </c>
      <c r="BA1585">
        <v>0.5</v>
      </c>
      <c r="BB1585" t="s">
        <v>59</v>
      </c>
    </row>
    <row r="1586" spans="1:54" x14ac:dyDescent="0.2">
      <c r="A1586" s="4" t="str">
        <f>VLOOKUP(F1586,'Matching-Tabelle'!$A$57:$B$61,2,FALSE)</f>
        <v>claudio.goetz@tkb.ch</v>
      </c>
      <c r="B1586" s="4" t="str">
        <f>VLOOKUP(J1586,'Matching-Tabelle'!$A$1:$B$52,2,FALSE)</f>
        <v>WPI CTB</v>
      </c>
      <c r="C1586" s="4">
        <v>1.5</v>
      </c>
      <c r="D1586" s="4" t="s">
        <v>1493</v>
      </c>
      <c r="E1586" s="5">
        <v>42482</v>
      </c>
      <c r="F1586" t="s">
        <v>873</v>
      </c>
      <c r="G1586" t="s">
        <v>874</v>
      </c>
      <c r="H1586" t="s">
        <v>875</v>
      </c>
      <c r="I1586" s="1"/>
      <c r="J1586">
        <v>927</v>
      </c>
      <c r="K1586" t="s">
        <v>99</v>
      </c>
      <c r="L1586" t="s">
        <v>100</v>
      </c>
      <c r="M1586">
        <v>990001</v>
      </c>
      <c r="N1586" t="s">
        <v>51</v>
      </c>
      <c r="O1586">
        <v>1.5</v>
      </c>
      <c r="Q1586">
        <v>1.5</v>
      </c>
      <c r="S1586" t="s">
        <v>1493</v>
      </c>
      <c r="AE1586">
        <v>12</v>
      </c>
      <c r="AF1586">
        <v>7.6</v>
      </c>
      <c r="AG1586">
        <v>5</v>
      </c>
      <c r="AH1586" t="s">
        <v>53</v>
      </c>
      <c r="AI1586" t="s">
        <v>54</v>
      </c>
      <c r="AJ1586">
        <v>2</v>
      </c>
      <c r="AK1586">
        <v>1</v>
      </c>
      <c r="AL1586">
        <v>1</v>
      </c>
      <c r="AM1586" t="s">
        <v>55</v>
      </c>
      <c r="AN1586" t="s">
        <v>56</v>
      </c>
      <c r="AP1586">
        <v>1</v>
      </c>
      <c r="AQ1586" t="s">
        <v>57</v>
      </c>
      <c r="AR1586">
        <v>0</v>
      </c>
      <c r="AW1586" t="s">
        <v>58</v>
      </c>
      <c r="AX1586">
        <v>0</v>
      </c>
      <c r="AY1586">
        <v>2</v>
      </c>
      <c r="AZ1586">
        <v>1.5</v>
      </c>
      <c r="BA1586">
        <v>1.5</v>
      </c>
      <c r="BB1586" t="s">
        <v>59</v>
      </c>
    </row>
    <row r="1587" spans="1:54" x14ac:dyDescent="0.2">
      <c r="A1587" s="4" t="str">
        <f>VLOOKUP(F1587,'Matching-Tabelle'!$A$57:$B$61,2,FALSE)</f>
        <v>claudio.goetz@tkb.ch</v>
      </c>
      <c r="B1587" s="4" t="str">
        <f>VLOOKUP(J1587,'Matching-Tabelle'!$A$1:$B$52,2,FALSE)</f>
        <v>WPI CTB</v>
      </c>
      <c r="C1587" s="4">
        <v>0.8</v>
      </c>
      <c r="D1587" s="4" t="s">
        <v>1494</v>
      </c>
      <c r="E1587" s="5">
        <v>42482</v>
      </c>
      <c r="F1587" t="s">
        <v>873</v>
      </c>
      <c r="G1587" t="s">
        <v>874</v>
      </c>
      <c r="H1587" t="s">
        <v>875</v>
      </c>
      <c r="I1587" s="1"/>
      <c r="J1587">
        <v>927</v>
      </c>
      <c r="K1587" t="s">
        <v>99</v>
      </c>
      <c r="L1587" t="s">
        <v>100</v>
      </c>
      <c r="M1587">
        <v>990001</v>
      </c>
      <c r="N1587" t="s">
        <v>51</v>
      </c>
      <c r="O1587">
        <v>0.8</v>
      </c>
      <c r="Q1587">
        <v>0.8</v>
      </c>
      <c r="S1587" t="s">
        <v>1494</v>
      </c>
      <c r="AE1587">
        <v>12</v>
      </c>
      <c r="AF1587">
        <v>7.6</v>
      </c>
      <c r="AG1587">
        <v>5</v>
      </c>
      <c r="AH1587" t="s">
        <v>53</v>
      </c>
      <c r="AI1587" t="s">
        <v>54</v>
      </c>
      <c r="AJ1587">
        <v>2</v>
      </c>
      <c r="AK1587">
        <v>1</v>
      </c>
      <c r="AL1587">
        <v>1</v>
      </c>
      <c r="AM1587" t="s">
        <v>55</v>
      </c>
      <c r="AN1587" t="s">
        <v>56</v>
      </c>
      <c r="AP1587">
        <v>1</v>
      </c>
      <c r="AQ1587" t="s">
        <v>57</v>
      </c>
      <c r="AR1587">
        <v>0</v>
      </c>
      <c r="AW1587" t="s">
        <v>58</v>
      </c>
      <c r="AX1587">
        <v>0</v>
      </c>
      <c r="AY1587">
        <v>2</v>
      </c>
      <c r="AZ1587">
        <v>0.8</v>
      </c>
      <c r="BA1587">
        <v>0.8</v>
      </c>
      <c r="BB1587" t="s">
        <v>59</v>
      </c>
    </row>
    <row r="1588" spans="1:54" x14ac:dyDescent="0.2">
      <c r="A1588" s="4" t="str">
        <f>VLOOKUP(F1588,'Matching-Tabelle'!$A$57:$B$61,2,FALSE)</f>
        <v>claudio.goetz@tkb.ch</v>
      </c>
      <c r="B1588" s="4" t="str">
        <f>VLOOKUP(J1588,'Matching-Tabelle'!$A$1:$B$52,2,FALSE)</f>
        <v>WPI CTB</v>
      </c>
      <c r="C1588" s="4">
        <v>1.3</v>
      </c>
      <c r="D1588" s="4" t="s">
        <v>1495</v>
      </c>
      <c r="E1588" s="5">
        <v>42485</v>
      </c>
      <c r="F1588" t="s">
        <v>873</v>
      </c>
      <c r="G1588" t="s">
        <v>874</v>
      </c>
      <c r="H1588" t="s">
        <v>875</v>
      </c>
      <c r="I1588" s="1"/>
      <c r="J1588">
        <v>927</v>
      </c>
      <c r="K1588" t="s">
        <v>99</v>
      </c>
      <c r="L1588" t="s">
        <v>100</v>
      </c>
      <c r="M1588">
        <v>990001</v>
      </c>
      <c r="N1588" t="s">
        <v>51</v>
      </c>
      <c r="O1588">
        <v>1.3</v>
      </c>
      <c r="Q1588">
        <v>1.3</v>
      </c>
      <c r="S1588" t="s">
        <v>1495</v>
      </c>
      <c r="AE1588">
        <v>12</v>
      </c>
      <c r="AF1588">
        <v>7.6</v>
      </c>
      <c r="AG1588">
        <v>5</v>
      </c>
      <c r="AH1588" t="s">
        <v>53</v>
      </c>
      <c r="AI1588" t="s">
        <v>54</v>
      </c>
      <c r="AJ1588">
        <v>2</v>
      </c>
      <c r="AK1588">
        <v>1</v>
      </c>
      <c r="AL1588">
        <v>1</v>
      </c>
      <c r="AM1588" t="s">
        <v>55</v>
      </c>
      <c r="AN1588" t="s">
        <v>56</v>
      </c>
      <c r="AP1588">
        <v>1</v>
      </c>
      <c r="AQ1588" t="s">
        <v>57</v>
      </c>
      <c r="AR1588">
        <v>0</v>
      </c>
      <c r="AW1588" t="s">
        <v>58</v>
      </c>
      <c r="AX1588">
        <v>0</v>
      </c>
      <c r="AY1588">
        <v>2</v>
      </c>
      <c r="AZ1588">
        <v>1.3</v>
      </c>
      <c r="BA1588">
        <v>1.3</v>
      </c>
      <c r="BB1588" t="s">
        <v>59</v>
      </c>
    </row>
    <row r="1589" spans="1:54" x14ac:dyDescent="0.2">
      <c r="A1589" s="4" t="str">
        <f>VLOOKUP(F1589,'Matching-Tabelle'!$A$57:$B$61,2,FALSE)</f>
        <v>claudio.goetz@tkb.ch</v>
      </c>
      <c r="B1589" s="4" t="str">
        <f>VLOOKUP(J1589,'Matching-Tabelle'!$A$1:$B$52,2,FALSE)</f>
        <v>Proj. Optima</v>
      </c>
      <c r="C1589" s="4">
        <v>3.9</v>
      </c>
      <c r="D1589" s="4" t="s">
        <v>1496</v>
      </c>
      <c r="E1589" s="5">
        <v>42485</v>
      </c>
      <c r="F1589" t="s">
        <v>873</v>
      </c>
      <c r="G1589" t="s">
        <v>874</v>
      </c>
      <c r="H1589" t="s">
        <v>875</v>
      </c>
      <c r="I1589" s="1"/>
      <c r="J1589">
        <v>211</v>
      </c>
      <c r="K1589" t="s">
        <v>79</v>
      </c>
      <c r="L1589" t="s">
        <v>80</v>
      </c>
      <c r="M1589">
        <v>990001</v>
      </c>
      <c r="N1589" t="s">
        <v>51</v>
      </c>
      <c r="O1589">
        <v>3.9</v>
      </c>
      <c r="Q1589">
        <v>3.9</v>
      </c>
      <c r="S1589" t="s">
        <v>1496</v>
      </c>
      <c r="AE1589">
        <v>12</v>
      </c>
      <c r="AF1589">
        <v>7.6</v>
      </c>
      <c r="AG1589">
        <v>5</v>
      </c>
      <c r="AH1589" t="s">
        <v>53</v>
      </c>
      <c r="AI1589" t="s">
        <v>54</v>
      </c>
      <c r="AJ1589">
        <v>2</v>
      </c>
      <c r="AK1589">
        <v>1</v>
      </c>
      <c r="AL1589">
        <v>1</v>
      </c>
      <c r="AM1589" t="s">
        <v>55</v>
      </c>
      <c r="AN1589" t="s">
        <v>56</v>
      </c>
      <c r="AP1589">
        <v>1</v>
      </c>
      <c r="AQ1589" t="s">
        <v>57</v>
      </c>
      <c r="AR1589">
        <v>0</v>
      </c>
      <c r="AW1589" t="s">
        <v>58</v>
      </c>
      <c r="AX1589">
        <v>0</v>
      </c>
      <c r="AY1589">
        <v>2</v>
      </c>
      <c r="AZ1589">
        <v>3.9</v>
      </c>
      <c r="BA1589">
        <v>3.9</v>
      </c>
      <c r="BB1589" t="s">
        <v>59</v>
      </c>
    </row>
    <row r="1590" spans="1:54" x14ac:dyDescent="0.2">
      <c r="A1590" s="4" t="str">
        <f>VLOOKUP(F1590,'Matching-Tabelle'!$A$57:$B$61,2,FALSE)</f>
        <v>claudio.goetz@tkb.ch</v>
      </c>
      <c r="B1590" s="4" t="str">
        <f>VLOOKUP(J1590,'Matching-Tabelle'!$A$1:$B$52,2,FALSE)</f>
        <v>WPI CTB</v>
      </c>
      <c r="C1590" s="4">
        <v>1.5</v>
      </c>
      <c r="D1590" s="4" t="s">
        <v>1497</v>
      </c>
      <c r="E1590" s="5">
        <v>42485</v>
      </c>
      <c r="F1590" t="s">
        <v>873</v>
      </c>
      <c r="G1590" t="s">
        <v>874</v>
      </c>
      <c r="H1590" t="s">
        <v>875</v>
      </c>
      <c r="I1590" s="1"/>
      <c r="J1590">
        <v>925</v>
      </c>
      <c r="K1590" t="s">
        <v>49</v>
      </c>
      <c r="L1590" t="s">
        <v>50</v>
      </c>
      <c r="M1590">
        <v>999001</v>
      </c>
      <c r="N1590" t="s">
        <v>552</v>
      </c>
      <c r="O1590">
        <v>1.5</v>
      </c>
      <c r="Q1590">
        <v>1.5</v>
      </c>
      <c r="S1590" t="s">
        <v>1497</v>
      </c>
      <c r="AE1590">
        <v>12</v>
      </c>
      <c r="AF1590">
        <v>7.6</v>
      </c>
      <c r="AG1590">
        <v>5</v>
      </c>
      <c r="AH1590" t="s">
        <v>53</v>
      </c>
      <c r="AI1590" t="s">
        <v>54</v>
      </c>
      <c r="AJ1590">
        <v>2</v>
      </c>
      <c r="AK1590">
        <v>1</v>
      </c>
      <c r="AL1590">
        <v>1</v>
      </c>
      <c r="AM1590" t="s">
        <v>55</v>
      </c>
      <c r="AN1590" t="s">
        <v>56</v>
      </c>
      <c r="AP1590">
        <v>1</v>
      </c>
      <c r="AQ1590" t="s">
        <v>57</v>
      </c>
      <c r="AR1590">
        <v>0</v>
      </c>
      <c r="AW1590" t="s">
        <v>58</v>
      </c>
      <c r="AX1590">
        <v>0</v>
      </c>
      <c r="AY1590">
        <v>2</v>
      </c>
      <c r="AZ1590">
        <v>1.5</v>
      </c>
      <c r="BA1590">
        <v>1.5</v>
      </c>
      <c r="BB1590" t="s">
        <v>59</v>
      </c>
    </row>
    <row r="1591" spans="1:54" x14ac:dyDescent="0.2">
      <c r="A1591" s="4" t="str">
        <f>VLOOKUP(F1591,'Matching-Tabelle'!$A$57:$B$61,2,FALSE)</f>
        <v>claudio.goetz@tkb.ch</v>
      </c>
      <c r="B1591" s="4" t="str">
        <f>VLOOKUP(J1591,'Matching-Tabelle'!$A$1:$B$52,2,FALSE)</f>
        <v>Proj. Optima</v>
      </c>
      <c r="C1591" s="4">
        <v>0.9</v>
      </c>
      <c r="D1591" s="4" t="s">
        <v>1498</v>
      </c>
      <c r="E1591" s="5">
        <v>42485</v>
      </c>
      <c r="F1591" t="s">
        <v>873</v>
      </c>
      <c r="G1591" t="s">
        <v>874</v>
      </c>
      <c r="H1591" t="s">
        <v>875</v>
      </c>
      <c r="I1591" s="1"/>
      <c r="J1591">
        <v>211</v>
      </c>
      <c r="K1591" t="s">
        <v>79</v>
      </c>
      <c r="L1591" t="s">
        <v>80</v>
      </c>
      <c r="M1591">
        <v>990001</v>
      </c>
      <c r="N1591" t="s">
        <v>51</v>
      </c>
      <c r="O1591">
        <v>0.9</v>
      </c>
      <c r="Q1591">
        <v>0.9</v>
      </c>
      <c r="S1591" t="s">
        <v>1498</v>
      </c>
      <c r="AE1591">
        <v>12</v>
      </c>
      <c r="AF1591">
        <v>7.6</v>
      </c>
      <c r="AG1591">
        <v>5</v>
      </c>
      <c r="AH1591" t="s">
        <v>53</v>
      </c>
      <c r="AI1591" t="s">
        <v>54</v>
      </c>
      <c r="AJ1591">
        <v>2</v>
      </c>
      <c r="AK1591">
        <v>1</v>
      </c>
      <c r="AL1591">
        <v>1</v>
      </c>
      <c r="AM1591" t="s">
        <v>55</v>
      </c>
      <c r="AN1591" t="s">
        <v>56</v>
      </c>
      <c r="AP1591">
        <v>1</v>
      </c>
      <c r="AQ1591" t="s">
        <v>57</v>
      </c>
      <c r="AR1591">
        <v>0</v>
      </c>
      <c r="AW1591" t="s">
        <v>58</v>
      </c>
      <c r="AX1591">
        <v>0</v>
      </c>
      <c r="AY1591">
        <v>2</v>
      </c>
      <c r="AZ1591">
        <v>0.9</v>
      </c>
      <c r="BA1591">
        <v>0.9</v>
      </c>
      <c r="BB1591" t="s">
        <v>59</v>
      </c>
    </row>
    <row r="1592" spans="1:54" x14ac:dyDescent="0.2">
      <c r="A1592" s="4" t="str">
        <f>VLOOKUP(F1592,'Matching-Tabelle'!$A$57:$B$61,2,FALSE)</f>
        <v>claudio.goetz@tkb.ch</v>
      </c>
      <c r="B1592" s="4" t="str">
        <f>VLOOKUP(J1592,'Matching-Tabelle'!$A$1:$B$52,2,FALSE)</f>
        <v>WPI RTB</v>
      </c>
      <c r="C1592" s="4">
        <v>0.3</v>
      </c>
      <c r="D1592" s="4" t="s">
        <v>1499</v>
      </c>
      <c r="E1592" s="5">
        <v>42486</v>
      </c>
      <c r="F1592" t="s">
        <v>873</v>
      </c>
      <c r="G1592" t="s">
        <v>874</v>
      </c>
      <c r="H1592" t="s">
        <v>875</v>
      </c>
      <c r="I1592" s="1"/>
      <c r="J1592">
        <v>25</v>
      </c>
      <c r="K1592" t="s">
        <v>192</v>
      </c>
      <c r="L1592" t="s">
        <v>193</v>
      </c>
      <c r="M1592">
        <v>990001</v>
      </c>
      <c r="N1592" t="s">
        <v>51</v>
      </c>
      <c r="O1592">
        <v>0.3</v>
      </c>
      <c r="Q1592">
        <v>0.3</v>
      </c>
      <c r="S1592" t="s">
        <v>1499</v>
      </c>
      <c r="AE1592">
        <v>12</v>
      </c>
      <c r="AF1592">
        <v>7.6</v>
      </c>
      <c r="AG1592">
        <v>5</v>
      </c>
      <c r="AH1592" t="s">
        <v>53</v>
      </c>
      <c r="AI1592" t="s">
        <v>54</v>
      </c>
      <c r="AJ1592">
        <v>2</v>
      </c>
      <c r="AK1592">
        <v>1</v>
      </c>
      <c r="AL1592">
        <v>1</v>
      </c>
      <c r="AM1592" t="s">
        <v>55</v>
      </c>
      <c r="AN1592" t="s">
        <v>56</v>
      </c>
      <c r="AP1592">
        <v>1</v>
      </c>
      <c r="AQ1592" t="s">
        <v>57</v>
      </c>
      <c r="AR1592">
        <v>0</v>
      </c>
      <c r="AW1592" t="s">
        <v>58</v>
      </c>
      <c r="AX1592">
        <v>0</v>
      </c>
      <c r="AY1592">
        <v>2</v>
      </c>
      <c r="AZ1592">
        <v>0.3</v>
      </c>
      <c r="BA1592">
        <v>0.3</v>
      </c>
      <c r="BB1592" t="s">
        <v>59</v>
      </c>
    </row>
    <row r="1593" spans="1:54" x14ac:dyDescent="0.2">
      <c r="A1593" s="4" t="str">
        <f>VLOOKUP(F1593,'Matching-Tabelle'!$A$57:$B$61,2,FALSE)</f>
        <v>claudio.goetz@tkb.ch</v>
      </c>
      <c r="B1593" s="4" t="str">
        <f>VLOOKUP(J1593,'Matching-Tabelle'!$A$1:$B$52,2,FALSE)</f>
        <v>WPI RTB</v>
      </c>
      <c r="C1593" s="4">
        <v>0.4</v>
      </c>
      <c r="D1593" s="4" t="s">
        <v>1500</v>
      </c>
      <c r="E1593" s="5">
        <v>42486</v>
      </c>
      <c r="F1593" t="s">
        <v>873</v>
      </c>
      <c r="G1593" t="s">
        <v>874</v>
      </c>
      <c r="H1593" t="s">
        <v>875</v>
      </c>
      <c r="I1593" s="1"/>
      <c r="J1593">
        <v>27</v>
      </c>
      <c r="K1593" t="s">
        <v>869</v>
      </c>
      <c r="L1593" t="s">
        <v>870</v>
      </c>
      <c r="M1593">
        <v>990001</v>
      </c>
      <c r="N1593" t="s">
        <v>51</v>
      </c>
      <c r="O1593">
        <v>0.4</v>
      </c>
      <c r="Q1593">
        <v>0.4</v>
      </c>
      <c r="S1593" t="s">
        <v>1500</v>
      </c>
      <c r="AE1593">
        <v>12</v>
      </c>
      <c r="AF1593">
        <v>7.6</v>
      </c>
      <c r="AG1593">
        <v>5</v>
      </c>
      <c r="AH1593" t="s">
        <v>53</v>
      </c>
      <c r="AI1593" t="s">
        <v>54</v>
      </c>
      <c r="AJ1593">
        <v>2</v>
      </c>
      <c r="AK1593">
        <v>1</v>
      </c>
      <c r="AL1593">
        <v>1</v>
      </c>
      <c r="AM1593" t="s">
        <v>55</v>
      </c>
      <c r="AN1593" t="s">
        <v>56</v>
      </c>
      <c r="AP1593">
        <v>1</v>
      </c>
      <c r="AQ1593" t="s">
        <v>57</v>
      </c>
      <c r="AR1593">
        <v>0</v>
      </c>
      <c r="AW1593" t="s">
        <v>58</v>
      </c>
      <c r="AX1593">
        <v>0</v>
      </c>
      <c r="AY1593">
        <v>2</v>
      </c>
      <c r="AZ1593">
        <v>0.4</v>
      </c>
      <c r="BA1593">
        <v>0.4</v>
      </c>
      <c r="BB1593" t="s">
        <v>59</v>
      </c>
    </row>
    <row r="1594" spans="1:54" x14ac:dyDescent="0.2">
      <c r="A1594" s="4" t="str">
        <f>VLOOKUP(F1594,'Matching-Tabelle'!$A$57:$B$61,2,FALSE)</f>
        <v>claudio.goetz@tkb.ch</v>
      </c>
      <c r="B1594" s="4" t="str">
        <f>VLOOKUP(J1594,'Matching-Tabelle'!$A$1:$B$52,2,FALSE)</f>
        <v>WPI CTB</v>
      </c>
      <c r="C1594" s="4">
        <v>1.3</v>
      </c>
      <c r="D1594" s="4" t="s">
        <v>1501</v>
      </c>
      <c r="E1594" s="5">
        <v>42486</v>
      </c>
      <c r="F1594" t="s">
        <v>873</v>
      </c>
      <c r="G1594" t="s">
        <v>874</v>
      </c>
      <c r="H1594" t="s">
        <v>875</v>
      </c>
      <c r="I1594" s="1"/>
      <c r="J1594">
        <v>927</v>
      </c>
      <c r="K1594" t="s">
        <v>99</v>
      </c>
      <c r="L1594" t="s">
        <v>100</v>
      </c>
      <c r="M1594">
        <v>990001</v>
      </c>
      <c r="N1594" t="s">
        <v>51</v>
      </c>
      <c r="O1594">
        <v>1.3</v>
      </c>
      <c r="Q1594">
        <v>1.3</v>
      </c>
      <c r="S1594" t="s">
        <v>1501</v>
      </c>
      <c r="AE1594">
        <v>12</v>
      </c>
      <c r="AF1594">
        <v>7.6</v>
      </c>
      <c r="AG1594">
        <v>5</v>
      </c>
      <c r="AH1594" t="s">
        <v>53</v>
      </c>
      <c r="AI1594" t="s">
        <v>54</v>
      </c>
      <c r="AJ1594">
        <v>2</v>
      </c>
      <c r="AK1594">
        <v>1</v>
      </c>
      <c r="AL1594">
        <v>1</v>
      </c>
      <c r="AM1594" t="s">
        <v>55</v>
      </c>
      <c r="AN1594" t="s">
        <v>56</v>
      </c>
      <c r="AP1594">
        <v>1</v>
      </c>
      <c r="AQ1594" t="s">
        <v>57</v>
      </c>
      <c r="AR1594">
        <v>0</v>
      </c>
      <c r="AW1594" t="s">
        <v>58</v>
      </c>
      <c r="AX1594">
        <v>0</v>
      </c>
      <c r="AY1594">
        <v>2</v>
      </c>
      <c r="AZ1594">
        <v>1.3</v>
      </c>
      <c r="BA1594">
        <v>1.3</v>
      </c>
      <c r="BB1594" t="s">
        <v>59</v>
      </c>
    </row>
    <row r="1595" spans="1:54" x14ac:dyDescent="0.2">
      <c r="A1595" s="4" t="str">
        <f>VLOOKUP(F1595,'Matching-Tabelle'!$A$57:$B$61,2,FALSE)</f>
        <v>claudio.goetz@tkb.ch</v>
      </c>
      <c r="B1595" s="4" t="str">
        <f>VLOOKUP(J1595,'Matching-Tabelle'!$A$1:$B$52,2,FALSE)</f>
        <v>WPI CTB</v>
      </c>
      <c r="C1595" s="4">
        <v>3.5</v>
      </c>
      <c r="D1595" s="4" t="s">
        <v>1502</v>
      </c>
      <c r="E1595" s="5">
        <v>42486</v>
      </c>
      <c r="F1595" t="s">
        <v>873</v>
      </c>
      <c r="G1595" t="s">
        <v>874</v>
      </c>
      <c r="H1595" t="s">
        <v>875</v>
      </c>
      <c r="I1595" s="1"/>
      <c r="J1595">
        <v>929</v>
      </c>
      <c r="K1595" t="s">
        <v>784</v>
      </c>
      <c r="L1595" t="s">
        <v>785</v>
      </c>
      <c r="M1595">
        <v>990001</v>
      </c>
      <c r="N1595" t="s">
        <v>51</v>
      </c>
      <c r="O1595">
        <v>3.5</v>
      </c>
      <c r="Q1595">
        <v>3.5</v>
      </c>
      <c r="S1595" t="s">
        <v>1502</v>
      </c>
      <c r="AE1595">
        <v>12</v>
      </c>
      <c r="AF1595">
        <v>7.6</v>
      </c>
      <c r="AG1595">
        <v>5</v>
      </c>
      <c r="AH1595" t="s">
        <v>53</v>
      </c>
      <c r="AI1595" t="s">
        <v>54</v>
      </c>
      <c r="AJ1595">
        <v>2</v>
      </c>
      <c r="AK1595">
        <v>1</v>
      </c>
      <c r="AL1595">
        <v>1</v>
      </c>
      <c r="AM1595" t="s">
        <v>55</v>
      </c>
      <c r="AN1595" t="s">
        <v>56</v>
      </c>
      <c r="AP1595">
        <v>1</v>
      </c>
      <c r="AQ1595" t="s">
        <v>57</v>
      </c>
      <c r="AR1595">
        <v>0</v>
      </c>
      <c r="AW1595" t="s">
        <v>58</v>
      </c>
      <c r="AX1595">
        <v>0</v>
      </c>
      <c r="AY1595">
        <v>2</v>
      </c>
      <c r="AZ1595">
        <v>3.5</v>
      </c>
      <c r="BA1595">
        <v>3.5</v>
      </c>
      <c r="BB1595" t="s">
        <v>59</v>
      </c>
    </row>
    <row r="1596" spans="1:54" x14ac:dyDescent="0.2">
      <c r="A1596" s="4" t="str">
        <f>VLOOKUP(F1596,'Matching-Tabelle'!$A$57:$B$61,2,FALSE)</f>
        <v>claudio.goetz@tkb.ch</v>
      </c>
      <c r="B1596" s="4" t="str">
        <f>VLOOKUP(J1596,'Matching-Tabelle'!$A$1:$B$52,2,FALSE)</f>
        <v>Proj. Optima</v>
      </c>
      <c r="C1596" s="4">
        <v>1.5</v>
      </c>
      <c r="D1596" s="4" t="s">
        <v>1503</v>
      </c>
      <c r="E1596" s="5">
        <v>42486</v>
      </c>
      <c r="F1596" t="s">
        <v>873</v>
      </c>
      <c r="G1596" t="s">
        <v>874</v>
      </c>
      <c r="H1596" t="s">
        <v>875</v>
      </c>
      <c r="I1596" s="1"/>
      <c r="J1596">
        <v>211</v>
      </c>
      <c r="K1596" t="s">
        <v>79</v>
      </c>
      <c r="L1596" t="s">
        <v>80</v>
      </c>
      <c r="M1596">
        <v>990001</v>
      </c>
      <c r="N1596" t="s">
        <v>51</v>
      </c>
      <c r="O1596">
        <v>1.5</v>
      </c>
      <c r="Q1596">
        <v>1.5</v>
      </c>
      <c r="S1596" t="s">
        <v>1503</v>
      </c>
      <c r="AE1596">
        <v>12</v>
      </c>
      <c r="AF1596">
        <v>7.6</v>
      </c>
      <c r="AG1596">
        <v>5</v>
      </c>
      <c r="AH1596" t="s">
        <v>53</v>
      </c>
      <c r="AI1596" t="s">
        <v>54</v>
      </c>
      <c r="AJ1596">
        <v>2</v>
      </c>
      <c r="AK1596">
        <v>1</v>
      </c>
      <c r="AL1596">
        <v>1</v>
      </c>
      <c r="AM1596" t="s">
        <v>55</v>
      </c>
      <c r="AN1596" t="s">
        <v>56</v>
      </c>
      <c r="AP1596">
        <v>1</v>
      </c>
      <c r="AQ1596" t="s">
        <v>57</v>
      </c>
      <c r="AR1596">
        <v>0</v>
      </c>
      <c r="AW1596" t="s">
        <v>58</v>
      </c>
      <c r="AX1596">
        <v>0</v>
      </c>
      <c r="AY1596">
        <v>2</v>
      </c>
      <c r="AZ1596">
        <v>1.5</v>
      </c>
      <c r="BA1596">
        <v>1.5</v>
      </c>
      <c r="BB1596" t="s">
        <v>59</v>
      </c>
    </row>
    <row r="1597" spans="1:54" x14ac:dyDescent="0.2">
      <c r="A1597" s="4" t="str">
        <f>VLOOKUP(F1597,'Matching-Tabelle'!$A$57:$B$61,2,FALSE)</f>
        <v>claudio.goetz@tkb.ch</v>
      </c>
      <c r="B1597" s="4" t="str">
        <f>VLOOKUP(J1597,'Matching-Tabelle'!$A$1:$B$52,2,FALSE)</f>
        <v>WPI CTB</v>
      </c>
      <c r="C1597" s="4">
        <v>1</v>
      </c>
      <c r="D1597" s="4" t="s">
        <v>1504</v>
      </c>
      <c r="E1597" s="5">
        <v>42486</v>
      </c>
      <c r="F1597" t="s">
        <v>873</v>
      </c>
      <c r="G1597" t="s">
        <v>874</v>
      </c>
      <c r="H1597" t="s">
        <v>875</v>
      </c>
      <c r="I1597" s="1"/>
      <c r="J1597">
        <v>925</v>
      </c>
      <c r="K1597" t="s">
        <v>49</v>
      </c>
      <c r="L1597" t="s">
        <v>50</v>
      </c>
      <c r="M1597">
        <v>990001</v>
      </c>
      <c r="N1597" t="s">
        <v>51</v>
      </c>
      <c r="O1597">
        <v>1</v>
      </c>
      <c r="Q1597">
        <v>1</v>
      </c>
      <c r="S1597" t="s">
        <v>1504</v>
      </c>
      <c r="AE1597">
        <v>12</v>
      </c>
      <c r="AF1597">
        <v>7.6</v>
      </c>
      <c r="AG1597">
        <v>5</v>
      </c>
      <c r="AH1597" t="s">
        <v>53</v>
      </c>
      <c r="AI1597" t="s">
        <v>54</v>
      </c>
      <c r="AJ1597">
        <v>2</v>
      </c>
      <c r="AK1597">
        <v>1</v>
      </c>
      <c r="AL1597">
        <v>1</v>
      </c>
      <c r="AM1597" t="s">
        <v>55</v>
      </c>
      <c r="AN1597" t="s">
        <v>56</v>
      </c>
      <c r="AP1597">
        <v>1</v>
      </c>
      <c r="AQ1597" t="s">
        <v>57</v>
      </c>
      <c r="AR1597">
        <v>0</v>
      </c>
      <c r="AW1597" t="s">
        <v>58</v>
      </c>
      <c r="AX1597">
        <v>0</v>
      </c>
      <c r="AY1597">
        <v>2</v>
      </c>
      <c r="AZ1597">
        <v>1</v>
      </c>
      <c r="BA1597">
        <v>1</v>
      </c>
      <c r="BB1597" t="s">
        <v>59</v>
      </c>
    </row>
    <row r="1598" spans="1:54" x14ac:dyDescent="0.2">
      <c r="A1598" s="4" t="str">
        <f>VLOOKUP(F1598,'Matching-Tabelle'!$A$57:$B$61,2,FALSE)</f>
        <v>claudio.goetz@tkb.ch</v>
      </c>
      <c r="B1598" s="4" t="str">
        <f>VLOOKUP(J1598,'Matching-Tabelle'!$A$1:$B$52,2,FALSE)</f>
        <v>WPI CTB</v>
      </c>
      <c r="C1598" s="4">
        <v>0.5</v>
      </c>
      <c r="D1598" s="4" t="s">
        <v>1505</v>
      </c>
      <c r="E1598" s="5">
        <v>42486</v>
      </c>
      <c r="F1598" t="s">
        <v>873</v>
      </c>
      <c r="G1598" t="s">
        <v>874</v>
      </c>
      <c r="H1598" t="s">
        <v>875</v>
      </c>
      <c r="I1598" s="1"/>
      <c r="J1598">
        <v>927</v>
      </c>
      <c r="K1598" t="s">
        <v>99</v>
      </c>
      <c r="L1598" t="s">
        <v>100</v>
      </c>
      <c r="M1598">
        <v>990001</v>
      </c>
      <c r="N1598" t="s">
        <v>51</v>
      </c>
      <c r="O1598">
        <v>0.5</v>
      </c>
      <c r="Q1598">
        <v>0.5</v>
      </c>
      <c r="S1598" t="s">
        <v>1505</v>
      </c>
      <c r="AE1598">
        <v>12</v>
      </c>
      <c r="AF1598">
        <v>7.6</v>
      </c>
      <c r="AG1598">
        <v>5</v>
      </c>
      <c r="AH1598" t="s">
        <v>53</v>
      </c>
      <c r="AI1598" t="s">
        <v>54</v>
      </c>
      <c r="AJ1598">
        <v>2</v>
      </c>
      <c r="AK1598">
        <v>1</v>
      </c>
      <c r="AL1598">
        <v>1</v>
      </c>
      <c r="AM1598" t="s">
        <v>55</v>
      </c>
      <c r="AN1598" t="s">
        <v>56</v>
      </c>
      <c r="AP1598">
        <v>1</v>
      </c>
      <c r="AQ1598" t="s">
        <v>57</v>
      </c>
      <c r="AR1598">
        <v>0</v>
      </c>
      <c r="AW1598" t="s">
        <v>58</v>
      </c>
      <c r="AX1598">
        <v>0</v>
      </c>
      <c r="AY1598">
        <v>2</v>
      </c>
      <c r="AZ1598">
        <v>0.5</v>
      </c>
      <c r="BA1598">
        <v>0.5</v>
      </c>
      <c r="BB1598" t="s">
        <v>59</v>
      </c>
    </row>
    <row r="1599" spans="1:54" x14ac:dyDescent="0.2">
      <c r="A1599" s="4" t="str">
        <f>VLOOKUP(F1599,'Matching-Tabelle'!$A$57:$B$61,2,FALSE)</f>
        <v>claudio.goetz@tkb.ch</v>
      </c>
      <c r="B1599" s="4" t="str">
        <f>VLOOKUP(J1599,'Matching-Tabelle'!$A$1:$B$52,2,FALSE)</f>
        <v>WPI CTB</v>
      </c>
      <c r="C1599" s="4">
        <v>0.5</v>
      </c>
      <c r="D1599" s="4" t="s">
        <v>1506</v>
      </c>
      <c r="E1599" s="5">
        <v>42486</v>
      </c>
      <c r="F1599" t="s">
        <v>873</v>
      </c>
      <c r="G1599" t="s">
        <v>874</v>
      </c>
      <c r="H1599" t="s">
        <v>875</v>
      </c>
      <c r="I1599" s="1"/>
      <c r="J1599">
        <v>929</v>
      </c>
      <c r="K1599" t="s">
        <v>784</v>
      </c>
      <c r="L1599" t="s">
        <v>785</v>
      </c>
      <c r="M1599">
        <v>990001</v>
      </c>
      <c r="N1599" t="s">
        <v>51</v>
      </c>
      <c r="O1599">
        <v>0.5</v>
      </c>
      <c r="Q1599">
        <v>0.5</v>
      </c>
      <c r="S1599" t="s">
        <v>1506</v>
      </c>
      <c r="AE1599">
        <v>12</v>
      </c>
      <c r="AF1599">
        <v>7.6</v>
      </c>
      <c r="AG1599">
        <v>5</v>
      </c>
      <c r="AH1599" t="s">
        <v>53</v>
      </c>
      <c r="AI1599" t="s">
        <v>54</v>
      </c>
      <c r="AJ1599">
        <v>2</v>
      </c>
      <c r="AK1599">
        <v>1</v>
      </c>
      <c r="AL1599">
        <v>1</v>
      </c>
      <c r="AM1599" t="s">
        <v>55</v>
      </c>
      <c r="AN1599" t="s">
        <v>56</v>
      </c>
      <c r="AP1599">
        <v>1</v>
      </c>
      <c r="AQ1599" t="s">
        <v>57</v>
      </c>
      <c r="AR1599">
        <v>0</v>
      </c>
      <c r="AW1599" t="s">
        <v>58</v>
      </c>
      <c r="AX1599">
        <v>0</v>
      </c>
      <c r="AY1599">
        <v>2</v>
      </c>
      <c r="AZ1599">
        <v>0.5</v>
      </c>
      <c r="BA1599">
        <v>0.5</v>
      </c>
      <c r="BB1599" t="s">
        <v>59</v>
      </c>
    </row>
    <row r="1600" spans="1:54" x14ac:dyDescent="0.2">
      <c r="A1600" s="4" t="str">
        <f>VLOOKUP(F1600,'Matching-Tabelle'!$A$57:$B$61,2,FALSE)</f>
        <v>claudio.goetz@tkb.ch</v>
      </c>
      <c r="B1600" s="4" t="str">
        <f>VLOOKUP(J1600,'Matching-Tabelle'!$A$1:$B$52,2,FALSE)</f>
        <v>WPI CTB</v>
      </c>
      <c r="C1600" s="4">
        <v>1.6</v>
      </c>
      <c r="D1600" s="4" t="s">
        <v>1507</v>
      </c>
      <c r="E1600" s="5">
        <v>42487</v>
      </c>
      <c r="F1600" t="s">
        <v>873</v>
      </c>
      <c r="G1600" t="s">
        <v>874</v>
      </c>
      <c r="H1600" t="s">
        <v>875</v>
      </c>
      <c r="I1600" s="1"/>
      <c r="J1600">
        <v>927</v>
      </c>
      <c r="K1600" t="s">
        <v>99</v>
      </c>
      <c r="L1600" t="s">
        <v>100</v>
      </c>
      <c r="M1600">
        <v>990001</v>
      </c>
      <c r="N1600" t="s">
        <v>51</v>
      </c>
      <c r="O1600">
        <v>1.6</v>
      </c>
      <c r="Q1600">
        <v>1.6</v>
      </c>
      <c r="S1600" t="s">
        <v>1507</v>
      </c>
      <c r="AE1600">
        <v>12</v>
      </c>
      <c r="AF1600">
        <v>7.6</v>
      </c>
      <c r="AG1600">
        <v>5</v>
      </c>
      <c r="AH1600" t="s">
        <v>53</v>
      </c>
      <c r="AI1600" t="s">
        <v>54</v>
      </c>
      <c r="AJ1600">
        <v>2</v>
      </c>
      <c r="AK1600">
        <v>1</v>
      </c>
      <c r="AL1600">
        <v>1</v>
      </c>
      <c r="AM1600" t="s">
        <v>55</v>
      </c>
      <c r="AN1600" t="s">
        <v>56</v>
      </c>
      <c r="AP1600">
        <v>1</v>
      </c>
      <c r="AQ1600" t="s">
        <v>57</v>
      </c>
      <c r="AR1600">
        <v>0</v>
      </c>
      <c r="AW1600" t="s">
        <v>58</v>
      </c>
      <c r="AX1600">
        <v>0</v>
      </c>
      <c r="AY1600">
        <v>2</v>
      </c>
      <c r="AZ1600">
        <v>1.6</v>
      </c>
      <c r="BA1600">
        <v>1.6</v>
      </c>
      <c r="BB1600" t="s">
        <v>59</v>
      </c>
    </row>
    <row r="1601" spans="1:54" x14ac:dyDescent="0.2">
      <c r="A1601" s="4" t="str">
        <f>VLOOKUP(F1601,'Matching-Tabelle'!$A$57:$B$61,2,FALSE)</f>
        <v>claudio.goetz@tkb.ch</v>
      </c>
      <c r="B1601" s="4" t="str">
        <f>VLOOKUP(J1601,'Matching-Tabelle'!$A$1:$B$52,2,FALSE)</f>
        <v>WPI RTB</v>
      </c>
      <c r="C1601" s="4">
        <v>0.3</v>
      </c>
      <c r="D1601" s="4" t="s">
        <v>1508</v>
      </c>
      <c r="E1601" s="5">
        <v>42487</v>
      </c>
      <c r="F1601" t="s">
        <v>873</v>
      </c>
      <c r="G1601" t="s">
        <v>874</v>
      </c>
      <c r="H1601" t="s">
        <v>875</v>
      </c>
      <c r="I1601" s="1"/>
      <c r="J1601">
        <v>25</v>
      </c>
      <c r="K1601" t="s">
        <v>192</v>
      </c>
      <c r="L1601" t="s">
        <v>193</v>
      </c>
      <c r="M1601">
        <v>990001</v>
      </c>
      <c r="N1601" t="s">
        <v>51</v>
      </c>
      <c r="O1601">
        <v>0.3</v>
      </c>
      <c r="Q1601">
        <v>0.3</v>
      </c>
      <c r="S1601" t="s">
        <v>1508</v>
      </c>
      <c r="AE1601">
        <v>12</v>
      </c>
      <c r="AF1601">
        <v>7.6</v>
      </c>
      <c r="AG1601">
        <v>5</v>
      </c>
      <c r="AH1601" t="s">
        <v>53</v>
      </c>
      <c r="AI1601" t="s">
        <v>54</v>
      </c>
      <c r="AJ1601">
        <v>2</v>
      </c>
      <c r="AK1601">
        <v>1</v>
      </c>
      <c r="AL1601">
        <v>1</v>
      </c>
      <c r="AM1601" t="s">
        <v>55</v>
      </c>
      <c r="AN1601" t="s">
        <v>56</v>
      </c>
      <c r="AP1601">
        <v>1</v>
      </c>
      <c r="AQ1601" t="s">
        <v>57</v>
      </c>
      <c r="AR1601">
        <v>0</v>
      </c>
      <c r="AW1601" t="s">
        <v>58</v>
      </c>
      <c r="AX1601">
        <v>0</v>
      </c>
      <c r="AY1601">
        <v>2</v>
      </c>
      <c r="AZ1601">
        <v>0.3</v>
      </c>
      <c r="BA1601">
        <v>0.3</v>
      </c>
      <c r="BB1601" t="s">
        <v>59</v>
      </c>
    </row>
    <row r="1602" spans="1:54" x14ac:dyDescent="0.2">
      <c r="A1602" s="4" t="str">
        <f>VLOOKUP(F1602,'Matching-Tabelle'!$A$57:$B$61,2,FALSE)</f>
        <v>claudio.goetz@tkb.ch</v>
      </c>
      <c r="B1602" s="4" t="str">
        <f>VLOOKUP(J1602,'Matching-Tabelle'!$A$1:$B$52,2,FALSE)</f>
        <v>WPI CTB</v>
      </c>
      <c r="C1602" s="4">
        <v>0.6</v>
      </c>
      <c r="D1602" s="4" t="s">
        <v>1509</v>
      </c>
      <c r="E1602" s="5">
        <v>42487</v>
      </c>
      <c r="F1602" t="s">
        <v>873</v>
      </c>
      <c r="G1602" t="s">
        <v>874</v>
      </c>
      <c r="H1602" t="s">
        <v>875</v>
      </c>
      <c r="I1602" s="1"/>
      <c r="J1602">
        <v>927</v>
      </c>
      <c r="K1602" t="s">
        <v>99</v>
      </c>
      <c r="L1602" t="s">
        <v>100</v>
      </c>
      <c r="M1602">
        <v>990001</v>
      </c>
      <c r="N1602" t="s">
        <v>51</v>
      </c>
      <c r="O1602">
        <v>0.6</v>
      </c>
      <c r="Q1602">
        <v>0.6</v>
      </c>
      <c r="S1602" t="s">
        <v>1509</v>
      </c>
      <c r="AE1602">
        <v>12</v>
      </c>
      <c r="AF1602">
        <v>7.6</v>
      </c>
      <c r="AG1602">
        <v>5</v>
      </c>
      <c r="AH1602" t="s">
        <v>53</v>
      </c>
      <c r="AI1602" t="s">
        <v>54</v>
      </c>
      <c r="AJ1602">
        <v>2</v>
      </c>
      <c r="AK1602">
        <v>1</v>
      </c>
      <c r="AL1602">
        <v>1</v>
      </c>
      <c r="AM1602" t="s">
        <v>55</v>
      </c>
      <c r="AN1602" t="s">
        <v>56</v>
      </c>
      <c r="AP1602">
        <v>1</v>
      </c>
      <c r="AQ1602" t="s">
        <v>57</v>
      </c>
      <c r="AR1602">
        <v>0</v>
      </c>
      <c r="AW1602" t="s">
        <v>58</v>
      </c>
      <c r="AX1602">
        <v>0</v>
      </c>
      <c r="AY1602">
        <v>2</v>
      </c>
      <c r="AZ1602">
        <v>0.6</v>
      </c>
      <c r="BA1602">
        <v>0.6</v>
      </c>
      <c r="BB1602" t="s">
        <v>59</v>
      </c>
    </row>
    <row r="1603" spans="1:54" x14ac:dyDescent="0.2">
      <c r="A1603" s="4" t="str">
        <f>VLOOKUP(F1603,'Matching-Tabelle'!$A$57:$B$61,2,FALSE)</f>
        <v>claudio.goetz@tkb.ch</v>
      </c>
      <c r="B1603" s="4" t="str">
        <f>VLOOKUP(J1603,'Matching-Tabelle'!$A$1:$B$52,2,FALSE)</f>
        <v>WPI CTB</v>
      </c>
      <c r="C1603" s="4">
        <v>0.5</v>
      </c>
      <c r="D1603" s="4" t="s">
        <v>1510</v>
      </c>
      <c r="E1603" s="5">
        <v>42487</v>
      </c>
      <c r="F1603" t="s">
        <v>873</v>
      </c>
      <c r="G1603" t="s">
        <v>874</v>
      </c>
      <c r="H1603" t="s">
        <v>875</v>
      </c>
      <c r="I1603" s="1"/>
      <c r="J1603">
        <v>922</v>
      </c>
      <c r="K1603" t="s">
        <v>134</v>
      </c>
      <c r="L1603" t="s">
        <v>135</v>
      </c>
      <c r="M1603">
        <v>990001</v>
      </c>
      <c r="N1603" t="s">
        <v>51</v>
      </c>
      <c r="O1603">
        <v>0.5</v>
      </c>
      <c r="Q1603">
        <v>0.5</v>
      </c>
      <c r="S1603" t="s">
        <v>1510</v>
      </c>
      <c r="AE1603">
        <v>12</v>
      </c>
      <c r="AF1603">
        <v>7.6</v>
      </c>
      <c r="AG1603">
        <v>5</v>
      </c>
      <c r="AH1603" t="s">
        <v>53</v>
      </c>
      <c r="AI1603" t="s">
        <v>54</v>
      </c>
      <c r="AJ1603">
        <v>2</v>
      </c>
      <c r="AK1603">
        <v>1</v>
      </c>
      <c r="AL1603">
        <v>1</v>
      </c>
      <c r="AM1603" t="s">
        <v>55</v>
      </c>
      <c r="AN1603" t="s">
        <v>56</v>
      </c>
      <c r="AP1603">
        <v>1</v>
      </c>
      <c r="AQ1603" t="s">
        <v>57</v>
      </c>
      <c r="AR1603">
        <v>0</v>
      </c>
      <c r="AW1603" t="s">
        <v>58</v>
      </c>
      <c r="AX1603">
        <v>0</v>
      </c>
      <c r="AY1603">
        <v>2</v>
      </c>
      <c r="AZ1603">
        <v>0.5</v>
      </c>
      <c r="BA1603">
        <v>0.5</v>
      </c>
      <c r="BB1603" t="s">
        <v>59</v>
      </c>
    </row>
    <row r="1604" spans="1:54" x14ac:dyDescent="0.2">
      <c r="A1604" s="4" t="str">
        <f>VLOOKUP(F1604,'Matching-Tabelle'!$A$57:$B$61,2,FALSE)</f>
        <v>claudio.goetz@tkb.ch</v>
      </c>
      <c r="B1604" s="4" t="str">
        <f>VLOOKUP(J1604,'Matching-Tabelle'!$A$1:$B$52,2,FALSE)</f>
        <v>WPI CTB</v>
      </c>
      <c r="C1604" s="4">
        <v>0.4</v>
      </c>
      <c r="D1604" s="4" t="s">
        <v>1511</v>
      </c>
      <c r="E1604" s="5">
        <v>42487</v>
      </c>
      <c r="F1604" t="s">
        <v>873</v>
      </c>
      <c r="G1604" t="s">
        <v>874</v>
      </c>
      <c r="H1604" t="s">
        <v>875</v>
      </c>
      <c r="I1604" s="1"/>
      <c r="J1604">
        <v>927</v>
      </c>
      <c r="K1604" t="s">
        <v>99</v>
      </c>
      <c r="L1604" t="s">
        <v>100</v>
      </c>
      <c r="M1604">
        <v>990001</v>
      </c>
      <c r="N1604" t="s">
        <v>51</v>
      </c>
      <c r="O1604">
        <v>0.4</v>
      </c>
      <c r="Q1604">
        <v>0.4</v>
      </c>
      <c r="S1604" t="s">
        <v>1511</v>
      </c>
      <c r="AE1604">
        <v>12</v>
      </c>
      <c r="AF1604">
        <v>7.6</v>
      </c>
      <c r="AG1604">
        <v>5</v>
      </c>
      <c r="AH1604" t="s">
        <v>53</v>
      </c>
      <c r="AI1604" t="s">
        <v>54</v>
      </c>
      <c r="AJ1604">
        <v>2</v>
      </c>
      <c r="AK1604">
        <v>1</v>
      </c>
      <c r="AL1604">
        <v>1</v>
      </c>
      <c r="AM1604" t="s">
        <v>55</v>
      </c>
      <c r="AN1604" t="s">
        <v>56</v>
      </c>
      <c r="AP1604">
        <v>1</v>
      </c>
      <c r="AQ1604" t="s">
        <v>57</v>
      </c>
      <c r="AR1604">
        <v>0</v>
      </c>
      <c r="AW1604" t="s">
        <v>58</v>
      </c>
      <c r="AX1604">
        <v>0</v>
      </c>
      <c r="AY1604">
        <v>2</v>
      </c>
      <c r="AZ1604">
        <v>0.4</v>
      </c>
      <c r="BA1604">
        <v>0.4</v>
      </c>
      <c r="BB1604" t="s">
        <v>59</v>
      </c>
    </row>
    <row r="1605" spans="1:54" x14ac:dyDescent="0.2">
      <c r="A1605" s="4" t="str">
        <f>VLOOKUP(F1605,'Matching-Tabelle'!$A$57:$B$61,2,FALSE)</f>
        <v>claudio.goetz@tkb.ch</v>
      </c>
      <c r="B1605" s="4" t="str">
        <f>VLOOKUP(J1605,'Matching-Tabelle'!$A$1:$B$52,2,FALSE)</f>
        <v>WPI CTB</v>
      </c>
      <c r="C1605" s="4">
        <v>1.3</v>
      </c>
      <c r="D1605" s="4" t="s">
        <v>1512</v>
      </c>
      <c r="E1605" s="5">
        <v>42487</v>
      </c>
      <c r="F1605" t="s">
        <v>873</v>
      </c>
      <c r="G1605" t="s">
        <v>874</v>
      </c>
      <c r="H1605" t="s">
        <v>875</v>
      </c>
      <c r="I1605" s="1"/>
      <c r="J1605">
        <v>929</v>
      </c>
      <c r="K1605" t="s">
        <v>784</v>
      </c>
      <c r="L1605" t="s">
        <v>785</v>
      </c>
      <c r="M1605">
        <v>990001</v>
      </c>
      <c r="N1605" t="s">
        <v>51</v>
      </c>
      <c r="O1605">
        <v>1.3</v>
      </c>
      <c r="Q1605">
        <v>1.3</v>
      </c>
      <c r="S1605" t="s">
        <v>1512</v>
      </c>
      <c r="AE1605">
        <v>12</v>
      </c>
      <c r="AF1605">
        <v>7.6</v>
      </c>
      <c r="AG1605">
        <v>5</v>
      </c>
      <c r="AH1605" t="s">
        <v>53</v>
      </c>
      <c r="AI1605" t="s">
        <v>54</v>
      </c>
      <c r="AJ1605">
        <v>2</v>
      </c>
      <c r="AK1605">
        <v>1</v>
      </c>
      <c r="AL1605">
        <v>1</v>
      </c>
      <c r="AM1605" t="s">
        <v>55</v>
      </c>
      <c r="AN1605" t="s">
        <v>56</v>
      </c>
      <c r="AP1605">
        <v>1</v>
      </c>
      <c r="AQ1605" t="s">
        <v>57</v>
      </c>
      <c r="AR1605">
        <v>0</v>
      </c>
      <c r="AW1605" t="s">
        <v>58</v>
      </c>
      <c r="AX1605">
        <v>0</v>
      </c>
      <c r="AY1605">
        <v>2</v>
      </c>
      <c r="AZ1605">
        <v>1.3</v>
      </c>
      <c r="BA1605">
        <v>1.3</v>
      </c>
      <c r="BB1605" t="s">
        <v>59</v>
      </c>
    </row>
    <row r="1606" spans="1:54" x14ac:dyDescent="0.2">
      <c r="A1606" s="4" t="str">
        <f>VLOOKUP(F1606,'Matching-Tabelle'!$A$57:$B$61,2,FALSE)</f>
        <v>claudio.goetz@tkb.ch</v>
      </c>
      <c r="B1606" s="4" t="str">
        <f>VLOOKUP(J1606,'Matching-Tabelle'!$A$1:$B$52,2,FALSE)</f>
        <v>WPI CTB</v>
      </c>
      <c r="C1606" s="4">
        <v>0.2</v>
      </c>
      <c r="D1606" s="4" t="s">
        <v>1513</v>
      </c>
      <c r="E1606" s="5">
        <v>42487</v>
      </c>
      <c r="F1606" t="s">
        <v>873</v>
      </c>
      <c r="G1606" t="s">
        <v>874</v>
      </c>
      <c r="H1606" t="s">
        <v>875</v>
      </c>
      <c r="I1606" s="1"/>
      <c r="J1606">
        <v>927</v>
      </c>
      <c r="K1606" t="s">
        <v>99</v>
      </c>
      <c r="L1606" t="s">
        <v>100</v>
      </c>
      <c r="M1606">
        <v>990001</v>
      </c>
      <c r="N1606" t="s">
        <v>51</v>
      </c>
      <c r="O1606">
        <v>0.2</v>
      </c>
      <c r="Q1606">
        <v>0.2</v>
      </c>
      <c r="S1606" t="s">
        <v>1513</v>
      </c>
      <c r="AE1606">
        <v>12</v>
      </c>
      <c r="AF1606">
        <v>7.6</v>
      </c>
      <c r="AG1606">
        <v>5</v>
      </c>
      <c r="AH1606" t="s">
        <v>53</v>
      </c>
      <c r="AI1606" t="s">
        <v>54</v>
      </c>
      <c r="AJ1606">
        <v>2</v>
      </c>
      <c r="AK1606">
        <v>1</v>
      </c>
      <c r="AL1606">
        <v>1</v>
      </c>
      <c r="AM1606" t="s">
        <v>55</v>
      </c>
      <c r="AN1606" t="s">
        <v>56</v>
      </c>
      <c r="AP1606">
        <v>1</v>
      </c>
      <c r="AQ1606" t="s">
        <v>57</v>
      </c>
      <c r="AR1606">
        <v>0</v>
      </c>
      <c r="AW1606" t="s">
        <v>58</v>
      </c>
      <c r="AX1606">
        <v>0</v>
      </c>
      <c r="AY1606">
        <v>2</v>
      </c>
      <c r="AZ1606">
        <v>0.2</v>
      </c>
      <c r="BA1606">
        <v>0.2</v>
      </c>
      <c r="BB1606" t="s">
        <v>59</v>
      </c>
    </row>
    <row r="1607" spans="1:54" x14ac:dyDescent="0.2">
      <c r="A1607" s="4" t="str">
        <f>VLOOKUP(F1607,'Matching-Tabelle'!$A$57:$B$61,2,FALSE)</f>
        <v>claudio.goetz@tkb.ch</v>
      </c>
      <c r="B1607" s="4" t="str">
        <f>VLOOKUP(J1607,'Matching-Tabelle'!$A$1:$B$52,2,FALSE)</f>
        <v>Proj. Optima</v>
      </c>
      <c r="C1607" s="4">
        <v>1.9</v>
      </c>
      <c r="D1607" s="4" t="s">
        <v>1514</v>
      </c>
      <c r="E1607" s="5">
        <v>42487</v>
      </c>
      <c r="F1607" t="s">
        <v>873</v>
      </c>
      <c r="G1607" t="s">
        <v>874</v>
      </c>
      <c r="H1607" t="s">
        <v>875</v>
      </c>
      <c r="I1607" s="1"/>
      <c r="J1607">
        <v>211</v>
      </c>
      <c r="K1607" t="s">
        <v>79</v>
      </c>
      <c r="L1607" t="s">
        <v>80</v>
      </c>
      <c r="M1607">
        <v>990001</v>
      </c>
      <c r="N1607" t="s">
        <v>51</v>
      </c>
      <c r="O1607">
        <v>1.9</v>
      </c>
      <c r="Q1607">
        <v>1.9</v>
      </c>
      <c r="S1607" t="s">
        <v>1514</v>
      </c>
      <c r="AE1607">
        <v>12</v>
      </c>
      <c r="AF1607">
        <v>7.6</v>
      </c>
      <c r="AG1607">
        <v>5</v>
      </c>
      <c r="AH1607" t="s">
        <v>53</v>
      </c>
      <c r="AI1607" t="s">
        <v>54</v>
      </c>
      <c r="AJ1607">
        <v>2</v>
      </c>
      <c r="AK1607">
        <v>1</v>
      </c>
      <c r="AL1607">
        <v>1</v>
      </c>
      <c r="AM1607" t="s">
        <v>55</v>
      </c>
      <c r="AN1607" t="s">
        <v>56</v>
      </c>
      <c r="AP1607">
        <v>1</v>
      </c>
      <c r="AQ1607" t="s">
        <v>57</v>
      </c>
      <c r="AR1607">
        <v>0</v>
      </c>
      <c r="AW1607" t="s">
        <v>58</v>
      </c>
      <c r="AX1607">
        <v>0</v>
      </c>
      <c r="AY1607">
        <v>2</v>
      </c>
      <c r="AZ1607">
        <v>1.9</v>
      </c>
      <c r="BA1607">
        <v>1.9</v>
      </c>
      <c r="BB1607" t="s">
        <v>59</v>
      </c>
    </row>
    <row r="1608" spans="1:54" x14ac:dyDescent="0.2">
      <c r="A1608" s="4" t="str">
        <f>VLOOKUP(F1608,'Matching-Tabelle'!$A$57:$B$61,2,FALSE)</f>
        <v>claudio.goetz@tkb.ch</v>
      </c>
      <c r="B1608" s="4" t="str">
        <f>VLOOKUP(J1608,'Matching-Tabelle'!$A$1:$B$52,2,FALSE)</f>
        <v>WPI RTB</v>
      </c>
      <c r="C1608" s="4">
        <v>0.4</v>
      </c>
      <c r="D1608" s="4" t="s">
        <v>1515</v>
      </c>
      <c r="E1608" s="5">
        <v>42487</v>
      </c>
      <c r="F1608" t="s">
        <v>873</v>
      </c>
      <c r="G1608" t="s">
        <v>874</v>
      </c>
      <c r="H1608" t="s">
        <v>875</v>
      </c>
      <c r="I1608" s="1"/>
      <c r="J1608">
        <v>25</v>
      </c>
      <c r="K1608" t="s">
        <v>192</v>
      </c>
      <c r="L1608" t="s">
        <v>193</v>
      </c>
      <c r="M1608">
        <v>990001</v>
      </c>
      <c r="N1608" t="s">
        <v>51</v>
      </c>
      <c r="O1608">
        <v>0.4</v>
      </c>
      <c r="Q1608">
        <v>0.4</v>
      </c>
      <c r="S1608" t="s">
        <v>1515</v>
      </c>
      <c r="AE1608">
        <v>12</v>
      </c>
      <c r="AF1608">
        <v>7.6</v>
      </c>
      <c r="AG1608">
        <v>5</v>
      </c>
      <c r="AH1608" t="s">
        <v>53</v>
      </c>
      <c r="AI1608" t="s">
        <v>54</v>
      </c>
      <c r="AJ1608">
        <v>2</v>
      </c>
      <c r="AK1608">
        <v>1</v>
      </c>
      <c r="AL1608">
        <v>1</v>
      </c>
      <c r="AM1608" t="s">
        <v>55</v>
      </c>
      <c r="AN1608" t="s">
        <v>56</v>
      </c>
      <c r="AP1608">
        <v>1</v>
      </c>
      <c r="AQ1608" t="s">
        <v>57</v>
      </c>
      <c r="AR1608">
        <v>0</v>
      </c>
      <c r="AW1608" t="s">
        <v>58</v>
      </c>
      <c r="AX1608">
        <v>0</v>
      </c>
      <c r="AY1608">
        <v>2</v>
      </c>
      <c r="AZ1608">
        <v>0.4</v>
      </c>
      <c r="BA1608">
        <v>0.4</v>
      </c>
      <c r="BB1608" t="s">
        <v>59</v>
      </c>
    </row>
    <row r="1609" spans="1:54" x14ac:dyDescent="0.2">
      <c r="A1609" s="4" t="str">
        <f>VLOOKUP(F1609,'Matching-Tabelle'!$A$57:$B$61,2,FALSE)</f>
        <v>claudio.goetz@tkb.ch</v>
      </c>
      <c r="B1609" s="4" t="str">
        <f>VLOOKUP(J1609,'Matching-Tabelle'!$A$1:$B$52,2,FALSE)</f>
        <v>WPI CTB</v>
      </c>
      <c r="C1609" s="4">
        <v>0.3</v>
      </c>
      <c r="D1609" s="4" t="s">
        <v>1516</v>
      </c>
      <c r="E1609" s="5">
        <v>42487</v>
      </c>
      <c r="F1609" t="s">
        <v>873</v>
      </c>
      <c r="G1609" t="s">
        <v>874</v>
      </c>
      <c r="H1609" t="s">
        <v>875</v>
      </c>
      <c r="I1609" s="1"/>
      <c r="J1609">
        <v>927</v>
      </c>
      <c r="K1609" t="s">
        <v>99</v>
      </c>
      <c r="L1609" t="s">
        <v>100</v>
      </c>
      <c r="M1609">
        <v>990001</v>
      </c>
      <c r="N1609" t="s">
        <v>51</v>
      </c>
      <c r="O1609">
        <v>0.3</v>
      </c>
      <c r="Q1609">
        <v>0.3</v>
      </c>
      <c r="S1609" t="s">
        <v>1516</v>
      </c>
      <c r="AE1609">
        <v>12</v>
      </c>
      <c r="AF1609">
        <v>7.6</v>
      </c>
      <c r="AG1609">
        <v>5</v>
      </c>
      <c r="AH1609" t="s">
        <v>53</v>
      </c>
      <c r="AI1609" t="s">
        <v>54</v>
      </c>
      <c r="AJ1609">
        <v>2</v>
      </c>
      <c r="AK1609">
        <v>1</v>
      </c>
      <c r="AL1609">
        <v>1</v>
      </c>
      <c r="AM1609" t="s">
        <v>55</v>
      </c>
      <c r="AN1609" t="s">
        <v>56</v>
      </c>
      <c r="AP1609">
        <v>1</v>
      </c>
      <c r="AQ1609" t="s">
        <v>57</v>
      </c>
      <c r="AR1609">
        <v>0</v>
      </c>
      <c r="AW1609" t="s">
        <v>58</v>
      </c>
      <c r="AX1609">
        <v>0</v>
      </c>
      <c r="AY1609">
        <v>2</v>
      </c>
      <c r="AZ1609">
        <v>0.3</v>
      </c>
      <c r="BA1609">
        <v>0.3</v>
      </c>
      <c r="BB1609" t="s">
        <v>59</v>
      </c>
    </row>
    <row r="1610" spans="1:54" x14ac:dyDescent="0.2">
      <c r="A1610" s="4" t="str">
        <f>VLOOKUP(F1610,'Matching-Tabelle'!$A$57:$B$61,2,FALSE)</f>
        <v>claudio.goetz@tkb.ch</v>
      </c>
      <c r="B1610" s="4" t="str">
        <f>VLOOKUP(J1610,'Matching-Tabelle'!$A$1:$B$52,2,FALSE)</f>
        <v>WPI RTB</v>
      </c>
      <c r="C1610" s="4">
        <v>0.3</v>
      </c>
      <c r="D1610" s="4" t="s">
        <v>1517</v>
      </c>
      <c r="E1610" s="5">
        <v>42487</v>
      </c>
      <c r="F1610" t="s">
        <v>873</v>
      </c>
      <c r="G1610" t="s">
        <v>874</v>
      </c>
      <c r="H1610" t="s">
        <v>875</v>
      </c>
      <c r="I1610" s="1"/>
      <c r="J1610">
        <v>25</v>
      </c>
      <c r="K1610" t="s">
        <v>192</v>
      </c>
      <c r="L1610" t="s">
        <v>193</v>
      </c>
      <c r="M1610">
        <v>990001</v>
      </c>
      <c r="N1610" t="s">
        <v>51</v>
      </c>
      <c r="O1610">
        <v>0.3</v>
      </c>
      <c r="Q1610">
        <v>0.3</v>
      </c>
      <c r="S1610" t="s">
        <v>1517</v>
      </c>
      <c r="AE1610">
        <v>12</v>
      </c>
      <c r="AF1610">
        <v>7.6</v>
      </c>
      <c r="AG1610">
        <v>5</v>
      </c>
      <c r="AH1610" t="s">
        <v>53</v>
      </c>
      <c r="AI1610" t="s">
        <v>54</v>
      </c>
      <c r="AJ1610">
        <v>2</v>
      </c>
      <c r="AK1610">
        <v>1</v>
      </c>
      <c r="AL1610">
        <v>1</v>
      </c>
      <c r="AM1610" t="s">
        <v>55</v>
      </c>
      <c r="AN1610" t="s">
        <v>56</v>
      </c>
      <c r="AP1610">
        <v>1</v>
      </c>
      <c r="AQ1610" t="s">
        <v>57</v>
      </c>
      <c r="AR1610">
        <v>0</v>
      </c>
      <c r="AW1610" t="s">
        <v>58</v>
      </c>
      <c r="AX1610">
        <v>0</v>
      </c>
      <c r="AY1610">
        <v>2</v>
      </c>
      <c r="AZ1610">
        <v>0.3</v>
      </c>
      <c r="BA1610">
        <v>0.3</v>
      </c>
      <c r="BB1610" t="s">
        <v>59</v>
      </c>
    </row>
    <row r="1611" spans="1:54" x14ac:dyDescent="0.2">
      <c r="A1611" s="4" t="str">
        <f>VLOOKUP(F1611,'Matching-Tabelle'!$A$57:$B$61,2,FALSE)</f>
        <v>claudio.goetz@tkb.ch</v>
      </c>
      <c r="B1611" s="4" t="str">
        <f>VLOOKUP(J1611,'Matching-Tabelle'!$A$1:$B$52,2,FALSE)</f>
        <v>WPI RTB</v>
      </c>
      <c r="C1611" s="4">
        <v>0.2</v>
      </c>
      <c r="D1611" s="4" t="s">
        <v>1518</v>
      </c>
      <c r="E1611" s="5">
        <v>42487</v>
      </c>
      <c r="F1611" t="s">
        <v>873</v>
      </c>
      <c r="G1611" t="s">
        <v>874</v>
      </c>
      <c r="H1611" t="s">
        <v>875</v>
      </c>
      <c r="I1611" s="1"/>
      <c r="J1611">
        <v>32</v>
      </c>
      <c r="K1611" t="s">
        <v>1193</v>
      </c>
      <c r="L1611" t="s">
        <v>1194</v>
      </c>
      <c r="M1611">
        <v>990001</v>
      </c>
      <c r="N1611" t="s">
        <v>51</v>
      </c>
      <c r="O1611">
        <v>0.2</v>
      </c>
      <c r="Q1611">
        <v>0.2</v>
      </c>
      <c r="S1611" t="s">
        <v>1518</v>
      </c>
      <c r="AE1611">
        <v>12</v>
      </c>
      <c r="AF1611">
        <v>7.6</v>
      </c>
      <c r="AG1611">
        <v>5</v>
      </c>
      <c r="AH1611" t="s">
        <v>53</v>
      </c>
      <c r="AI1611" t="s">
        <v>54</v>
      </c>
      <c r="AJ1611">
        <v>2</v>
      </c>
      <c r="AK1611">
        <v>1</v>
      </c>
      <c r="AL1611">
        <v>1</v>
      </c>
      <c r="AM1611" t="s">
        <v>55</v>
      </c>
      <c r="AN1611" t="s">
        <v>56</v>
      </c>
      <c r="AP1611">
        <v>1</v>
      </c>
      <c r="AQ1611" t="s">
        <v>57</v>
      </c>
      <c r="AR1611">
        <v>0</v>
      </c>
      <c r="AW1611" t="s">
        <v>58</v>
      </c>
      <c r="AX1611">
        <v>0</v>
      </c>
      <c r="AY1611">
        <v>2</v>
      </c>
      <c r="AZ1611">
        <v>0.2</v>
      </c>
      <c r="BA1611">
        <v>0.2</v>
      </c>
      <c r="BB1611" t="s">
        <v>59</v>
      </c>
    </row>
    <row r="1612" spans="1:54" x14ac:dyDescent="0.2">
      <c r="A1612" s="4" t="str">
        <f>VLOOKUP(F1612,'Matching-Tabelle'!$A$57:$B$61,2,FALSE)</f>
        <v>claudio.goetz@tkb.ch</v>
      </c>
      <c r="B1612" s="4" t="str">
        <f>VLOOKUP(J1612,'Matching-Tabelle'!$A$1:$B$52,2,FALSE)</f>
        <v>WPI CTB</v>
      </c>
      <c r="C1612" s="4">
        <v>0.2</v>
      </c>
      <c r="D1612" s="4" t="s">
        <v>1519</v>
      </c>
      <c r="E1612" s="5">
        <v>42487</v>
      </c>
      <c r="F1612" t="s">
        <v>873</v>
      </c>
      <c r="G1612" t="s">
        <v>874</v>
      </c>
      <c r="H1612" t="s">
        <v>875</v>
      </c>
      <c r="I1612" s="1"/>
      <c r="J1612">
        <v>932</v>
      </c>
      <c r="K1612" t="s">
        <v>124</v>
      </c>
      <c r="L1612" t="s">
        <v>125</v>
      </c>
      <c r="M1612">
        <v>990001</v>
      </c>
      <c r="N1612" t="s">
        <v>51</v>
      </c>
      <c r="O1612">
        <v>0.2</v>
      </c>
      <c r="Q1612">
        <v>0.2</v>
      </c>
      <c r="S1612" t="s">
        <v>1519</v>
      </c>
      <c r="AE1612">
        <v>12</v>
      </c>
      <c r="AF1612">
        <v>7.6</v>
      </c>
      <c r="AG1612">
        <v>5</v>
      </c>
      <c r="AH1612" t="s">
        <v>53</v>
      </c>
      <c r="AI1612" t="s">
        <v>54</v>
      </c>
      <c r="AJ1612">
        <v>2</v>
      </c>
      <c r="AK1612">
        <v>1</v>
      </c>
      <c r="AL1612">
        <v>1</v>
      </c>
      <c r="AM1612" t="s">
        <v>55</v>
      </c>
      <c r="AN1612" t="s">
        <v>56</v>
      </c>
      <c r="AP1612">
        <v>1</v>
      </c>
      <c r="AQ1612" t="s">
        <v>57</v>
      </c>
      <c r="AR1612">
        <v>0</v>
      </c>
      <c r="AW1612" t="s">
        <v>58</v>
      </c>
      <c r="AX1612">
        <v>0</v>
      </c>
      <c r="AY1612">
        <v>2</v>
      </c>
      <c r="AZ1612">
        <v>0.2</v>
      </c>
      <c r="BA1612">
        <v>0.2</v>
      </c>
      <c r="BB1612" t="s">
        <v>59</v>
      </c>
    </row>
    <row r="1613" spans="1:54" x14ac:dyDescent="0.2">
      <c r="A1613" s="4" t="str">
        <f>VLOOKUP(F1613,'Matching-Tabelle'!$A$57:$B$61,2,FALSE)</f>
        <v>claudio.goetz@tkb.ch</v>
      </c>
      <c r="B1613" s="4" t="str">
        <f>VLOOKUP(J1613,'Matching-Tabelle'!$A$1:$B$52,2,FALSE)</f>
        <v>WPI RTB</v>
      </c>
      <c r="C1613" s="4">
        <v>0.4</v>
      </c>
      <c r="D1613" s="4" t="s">
        <v>1520</v>
      </c>
      <c r="E1613" s="5">
        <v>42487</v>
      </c>
      <c r="F1613" t="s">
        <v>873</v>
      </c>
      <c r="G1613" t="s">
        <v>874</v>
      </c>
      <c r="H1613" t="s">
        <v>875</v>
      </c>
      <c r="I1613" s="1"/>
      <c r="J1613">
        <v>27</v>
      </c>
      <c r="K1613" t="s">
        <v>869</v>
      </c>
      <c r="L1613" t="s">
        <v>870</v>
      </c>
      <c r="M1613">
        <v>990001</v>
      </c>
      <c r="N1613" t="s">
        <v>51</v>
      </c>
      <c r="O1613">
        <v>0.4</v>
      </c>
      <c r="Q1613">
        <v>0.4</v>
      </c>
      <c r="S1613" t="s">
        <v>1520</v>
      </c>
      <c r="AE1613">
        <v>12</v>
      </c>
      <c r="AF1613">
        <v>7.6</v>
      </c>
      <c r="AG1613">
        <v>5</v>
      </c>
      <c r="AH1613" t="s">
        <v>53</v>
      </c>
      <c r="AI1613" t="s">
        <v>54</v>
      </c>
      <c r="AJ1613">
        <v>2</v>
      </c>
      <c r="AK1613">
        <v>1</v>
      </c>
      <c r="AL1613">
        <v>1</v>
      </c>
      <c r="AM1613" t="s">
        <v>55</v>
      </c>
      <c r="AN1613" t="s">
        <v>56</v>
      </c>
      <c r="AP1613">
        <v>1</v>
      </c>
      <c r="AQ1613" t="s">
        <v>57</v>
      </c>
      <c r="AR1613">
        <v>0</v>
      </c>
      <c r="AW1613" t="s">
        <v>58</v>
      </c>
      <c r="AX1613">
        <v>0</v>
      </c>
      <c r="AY1613">
        <v>2</v>
      </c>
      <c r="AZ1613">
        <v>0.4</v>
      </c>
      <c r="BA1613">
        <v>0.4</v>
      </c>
      <c r="BB1613" t="s">
        <v>59</v>
      </c>
    </row>
    <row r="1614" spans="1:54" x14ac:dyDescent="0.2">
      <c r="A1614" s="4" t="str">
        <f>VLOOKUP(F1614,'Matching-Tabelle'!$A$57:$B$61,2,FALSE)</f>
        <v>claudio.goetz@tkb.ch</v>
      </c>
      <c r="B1614" s="4" t="str">
        <f>VLOOKUP(J1614,'Matching-Tabelle'!$A$1:$B$52,2,FALSE)</f>
        <v>WPI CTB</v>
      </c>
      <c r="C1614" s="4">
        <v>0.6</v>
      </c>
      <c r="D1614" s="4" t="s">
        <v>1521</v>
      </c>
      <c r="E1614" s="5">
        <v>42487</v>
      </c>
      <c r="F1614" t="s">
        <v>873</v>
      </c>
      <c r="G1614" t="s">
        <v>874</v>
      </c>
      <c r="H1614" t="s">
        <v>875</v>
      </c>
      <c r="I1614" s="1"/>
      <c r="J1614">
        <v>927</v>
      </c>
      <c r="K1614" t="s">
        <v>99</v>
      </c>
      <c r="L1614" t="s">
        <v>100</v>
      </c>
      <c r="M1614">
        <v>990001</v>
      </c>
      <c r="N1614" t="s">
        <v>51</v>
      </c>
      <c r="O1614">
        <v>0.6</v>
      </c>
      <c r="Q1614">
        <v>0.6</v>
      </c>
      <c r="S1614" t="s">
        <v>1521</v>
      </c>
      <c r="AE1614">
        <v>12</v>
      </c>
      <c r="AF1614">
        <v>7.6</v>
      </c>
      <c r="AG1614">
        <v>5</v>
      </c>
      <c r="AH1614" t="s">
        <v>53</v>
      </c>
      <c r="AI1614" t="s">
        <v>54</v>
      </c>
      <c r="AJ1614">
        <v>2</v>
      </c>
      <c r="AK1614">
        <v>1</v>
      </c>
      <c r="AL1614">
        <v>1</v>
      </c>
      <c r="AM1614" t="s">
        <v>55</v>
      </c>
      <c r="AN1614" t="s">
        <v>56</v>
      </c>
      <c r="AP1614">
        <v>1</v>
      </c>
      <c r="AQ1614" t="s">
        <v>57</v>
      </c>
      <c r="AR1614">
        <v>0</v>
      </c>
      <c r="AW1614" t="s">
        <v>58</v>
      </c>
      <c r="AX1614">
        <v>0</v>
      </c>
      <c r="AY1614">
        <v>2</v>
      </c>
      <c r="AZ1614">
        <v>0.6</v>
      </c>
      <c r="BA1614">
        <v>0.6</v>
      </c>
      <c r="BB1614" t="s">
        <v>59</v>
      </c>
    </row>
    <row r="1615" spans="1:54" x14ac:dyDescent="0.2">
      <c r="A1615" s="4" t="str">
        <f>VLOOKUP(F1615,'Matching-Tabelle'!$A$57:$B$61,2,FALSE)</f>
        <v>claudio.goetz@tkb.ch</v>
      </c>
      <c r="B1615" s="4" t="str">
        <f>VLOOKUP(J1615,'Matching-Tabelle'!$A$1:$B$52,2,FALSE)</f>
        <v>WPI Führung</v>
      </c>
      <c r="C1615" s="4">
        <v>0.5</v>
      </c>
      <c r="D1615" s="4" t="s">
        <v>1390</v>
      </c>
      <c r="E1615" s="5">
        <v>42487</v>
      </c>
      <c r="F1615" t="s">
        <v>873</v>
      </c>
      <c r="G1615" t="s">
        <v>874</v>
      </c>
      <c r="H1615" t="s">
        <v>875</v>
      </c>
      <c r="I1615" s="1"/>
      <c r="J1615">
        <v>26</v>
      </c>
      <c r="K1615" t="s">
        <v>130</v>
      </c>
      <c r="L1615" t="s">
        <v>131</v>
      </c>
      <c r="M1615">
        <v>990001</v>
      </c>
      <c r="N1615" t="s">
        <v>51</v>
      </c>
      <c r="O1615">
        <v>0.5</v>
      </c>
      <c r="Q1615">
        <v>0.5</v>
      </c>
      <c r="S1615" t="s">
        <v>1390</v>
      </c>
      <c r="AE1615">
        <v>12</v>
      </c>
      <c r="AF1615">
        <v>7.6</v>
      </c>
      <c r="AG1615">
        <v>5</v>
      </c>
      <c r="AH1615" t="s">
        <v>53</v>
      </c>
      <c r="AI1615" t="s">
        <v>54</v>
      </c>
      <c r="AJ1615">
        <v>2</v>
      </c>
      <c r="AK1615">
        <v>1</v>
      </c>
      <c r="AL1615">
        <v>1</v>
      </c>
      <c r="AM1615" t="s">
        <v>55</v>
      </c>
      <c r="AN1615" t="s">
        <v>56</v>
      </c>
      <c r="AP1615">
        <v>1</v>
      </c>
      <c r="AQ1615" t="s">
        <v>57</v>
      </c>
      <c r="AR1615">
        <v>0</v>
      </c>
      <c r="AW1615" t="s">
        <v>58</v>
      </c>
      <c r="AX1615">
        <v>0</v>
      </c>
      <c r="AY1615">
        <v>2</v>
      </c>
      <c r="AZ1615">
        <v>0.5</v>
      </c>
      <c r="BA1615">
        <v>0.5</v>
      </c>
      <c r="BB1615" t="s">
        <v>59</v>
      </c>
    </row>
    <row r="1616" spans="1:54" x14ac:dyDescent="0.2">
      <c r="A1616" s="4" t="str">
        <f>VLOOKUP(F1616,'Matching-Tabelle'!$A$57:$B$61,2,FALSE)</f>
        <v>claudio.goetz@tkb.ch</v>
      </c>
      <c r="B1616" s="4" t="str">
        <f>VLOOKUP(J1616,'Matching-Tabelle'!$A$1:$B$52,2,FALSE)</f>
        <v>WPI Führung</v>
      </c>
      <c r="C1616" s="4">
        <v>0.8</v>
      </c>
      <c r="D1616" s="4" t="s">
        <v>871</v>
      </c>
      <c r="E1616" s="5">
        <v>42488</v>
      </c>
      <c r="F1616" t="s">
        <v>873</v>
      </c>
      <c r="G1616" t="s">
        <v>874</v>
      </c>
      <c r="H1616" t="s">
        <v>875</v>
      </c>
      <c r="I1616" s="1"/>
      <c r="J1616">
        <v>26</v>
      </c>
      <c r="K1616" t="s">
        <v>130</v>
      </c>
      <c r="L1616" t="s">
        <v>131</v>
      </c>
      <c r="M1616">
        <v>990001</v>
      </c>
      <c r="N1616" t="s">
        <v>51</v>
      </c>
      <c r="O1616">
        <v>0.8</v>
      </c>
      <c r="Q1616">
        <v>0.8</v>
      </c>
      <c r="S1616" t="s">
        <v>871</v>
      </c>
      <c r="AE1616">
        <v>12</v>
      </c>
      <c r="AF1616">
        <v>7.6</v>
      </c>
      <c r="AG1616">
        <v>5</v>
      </c>
      <c r="AH1616" t="s">
        <v>53</v>
      </c>
      <c r="AI1616" t="s">
        <v>54</v>
      </c>
      <c r="AJ1616">
        <v>2</v>
      </c>
      <c r="AK1616">
        <v>1</v>
      </c>
      <c r="AL1616">
        <v>1</v>
      </c>
      <c r="AM1616" t="s">
        <v>55</v>
      </c>
      <c r="AN1616" t="s">
        <v>56</v>
      </c>
      <c r="AP1616">
        <v>1</v>
      </c>
      <c r="AQ1616" t="s">
        <v>57</v>
      </c>
      <c r="AR1616">
        <v>0</v>
      </c>
      <c r="AW1616" t="s">
        <v>58</v>
      </c>
      <c r="AX1616">
        <v>0</v>
      </c>
      <c r="AY1616">
        <v>2</v>
      </c>
      <c r="AZ1616">
        <v>0.8</v>
      </c>
      <c r="BA1616">
        <v>0.8</v>
      </c>
      <c r="BB1616" t="s">
        <v>59</v>
      </c>
    </row>
    <row r="1617" spans="1:54" x14ac:dyDescent="0.2">
      <c r="A1617" s="4" t="str">
        <f>VLOOKUP(F1617,'Matching-Tabelle'!$A$57:$B$61,2,FALSE)</f>
        <v>claudio.goetz@tkb.ch</v>
      </c>
      <c r="B1617" s="4" t="str">
        <f>VLOOKUP(J1617,'Matching-Tabelle'!$A$1:$B$52,2,FALSE)</f>
        <v>WPI CTB</v>
      </c>
      <c r="C1617" s="4">
        <v>0.6</v>
      </c>
      <c r="D1617" s="4" t="s">
        <v>1410</v>
      </c>
      <c r="E1617" s="5">
        <v>42488</v>
      </c>
      <c r="F1617" t="s">
        <v>873</v>
      </c>
      <c r="G1617" t="s">
        <v>874</v>
      </c>
      <c r="H1617" t="s">
        <v>875</v>
      </c>
      <c r="I1617" s="1"/>
      <c r="J1617">
        <v>922</v>
      </c>
      <c r="K1617" t="s">
        <v>134</v>
      </c>
      <c r="L1617" t="s">
        <v>135</v>
      </c>
      <c r="M1617">
        <v>990001</v>
      </c>
      <c r="N1617" t="s">
        <v>51</v>
      </c>
      <c r="O1617">
        <v>0.6</v>
      </c>
      <c r="Q1617">
        <v>0.6</v>
      </c>
      <c r="S1617" t="s">
        <v>1410</v>
      </c>
      <c r="AE1617">
        <v>12</v>
      </c>
      <c r="AF1617">
        <v>7.6</v>
      </c>
      <c r="AG1617">
        <v>5</v>
      </c>
      <c r="AH1617" t="s">
        <v>53</v>
      </c>
      <c r="AI1617" t="s">
        <v>54</v>
      </c>
      <c r="AJ1617">
        <v>2</v>
      </c>
      <c r="AK1617">
        <v>1</v>
      </c>
      <c r="AL1617">
        <v>1</v>
      </c>
      <c r="AM1617" t="s">
        <v>55</v>
      </c>
      <c r="AN1617" t="s">
        <v>56</v>
      </c>
      <c r="AP1617">
        <v>1</v>
      </c>
      <c r="AQ1617" t="s">
        <v>57</v>
      </c>
      <c r="AR1617">
        <v>0</v>
      </c>
      <c r="AW1617" t="s">
        <v>58</v>
      </c>
      <c r="AX1617">
        <v>0</v>
      </c>
      <c r="AY1617">
        <v>2</v>
      </c>
      <c r="AZ1617">
        <v>0.6</v>
      </c>
      <c r="BA1617">
        <v>0.6</v>
      </c>
      <c r="BB1617" t="s">
        <v>59</v>
      </c>
    </row>
    <row r="1618" spans="1:54" x14ac:dyDescent="0.2">
      <c r="A1618" s="4" t="str">
        <f>VLOOKUP(F1618,'Matching-Tabelle'!$A$57:$B$61,2,FALSE)</f>
        <v>claudio.goetz@tkb.ch</v>
      </c>
      <c r="B1618" s="4" t="str">
        <f>VLOOKUP(J1618,'Matching-Tabelle'!$A$1:$B$52,2,FALSE)</f>
        <v>Proj. Optima</v>
      </c>
      <c r="C1618" s="4">
        <v>0.6</v>
      </c>
      <c r="D1618" s="4" t="s">
        <v>1522</v>
      </c>
      <c r="E1618" s="5">
        <v>42488</v>
      </c>
      <c r="F1618" t="s">
        <v>873</v>
      </c>
      <c r="G1618" t="s">
        <v>874</v>
      </c>
      <c r="H1618" t="s">
        <v>875</v>
      </c>
      <c r="I1618" s="1"/>
      <c r="J1618">
        <v>211</v>
      </c>
      <c r="K1618" t="s">
        <v>79</v>
      </c>
      <c r="L1618" t="s">
        <v>80</v>
      </c>
      <c r="M1618">
        <v>990001</v>
      </c>
      <c r="N1618" t="s">
        <v>51</v>
      </c>
      <c r="O1618">
        <v>0.6</v>
      </c>
      <c r="Q1618">
        <v>0.6</v>
      </c>
      <c r="S1618" t="s">
        <v>1522</v>
      </c>
      <c r="AE1618">
        <v>12</v>
      </c>
      <c r="AF1618">
        <v>7.6</v>
      </c>
      <c r="AG1618">
        <v>5</v>
      </c>
      <c r="AH1618" t="s">
        <v>53</v>
      </c>
      <c r="AI1618" t="s">
        <v>54</v>
      </c>
      <c r="AJ1618">
        <v>2</v>
      </c>
      <c r="AK1618">
        <v>1</v>
      </c>
      <c r="AL1618">
        <v>1</v>
      </c>
      <c r="AM1618" t="s">
        <v>55</v>
      </c>
      <c r="AN1618" t="s">
        <v>56</v>
      </c>
      <c r="AP1618">
        <v>1</v>
      </c>
      <c r="AQ1618" t="s">
        <v>57</v>
      </c>
      <c r="AR1618">
        <v>0</v>
      </c>
      <c r="AW1618" t="s">
        <v>58</v>
      </c>
      <c r="AX1618">
        <v>0</v>
      </c>
      <c r="AY1618">
        <v>2</v>
      </c>
      <c r="AZ1618">
        <v>0.6</v>
      </c>
      <c r="BA1618">
        <v>0.6</v>
      </c>
      <c r="BB1618" t="s">
        <v>59</v>
      </c>
    </row>
    <row r="1619" spans="1:54" x14ac:dyDescent="0.2">
      <c r="A1619" s="4" t="str">
        <f>VLOOKUP(F1619,'Matching-Tabelle'!$A$57:$B$61,2,FALSE)</f>
        <v>claudio.goetz@tkb.ch</v>
      </c>
      <c r="B1619" s="4" t="str">
        <f>VLOOKUP(J1619,'Matching-Tabelle'!$A$1:$B$52,2,FALSE)</f>
        <v>WPI CTB</v>
      </c>
      <c r="C1619" s="4">
        <v>3.4</v>
      </c>
      <c r="D1619" s="4" t="s">
        <v>1523</v>
      </c>
      <c r="E1619" s="5">
        <v>42488</v>
      </c>
      <c r="F1619" t="s">
        <v>873</v>
      </c>
      <c r="G1619" t="s">
        <v>874</v>
      </c>
      <c r="H1619" t="s">
        <v>875</v>
      </c>
      <c r="I1619" s="1"/>
      <c r="J1619">
        <v>922</v>
      </c>
      <c r="K1619" t="s">
        <v>134</v>
      </c>
      <c r="L1619" t="s">
        <v>135</v>
      </c>
      <c r="M1619">
        <v>990001</v>
      </c>
      <c r="N1619" t="s">
        <v>51</v>
      </c>
      <c r="O1619">
        <v>3.4</v>
      </c>
      <c r="Q1619">
        <v>3.4</v>
      </c>
      <c r="S1619" t="s">
        <v>1523</v>
      </c>
      <c r="AE1619">
        <v>12</v>
      </c>
      <c r="AF1619">
        <v>7.6</v>
      </c>
      <c r="AG1619">
        <v>5</v>
      </c>
      <c r="AH1619" t="s">
        <v>53</v>
      </c>
      <c r="AI1619" t="s">
        <v>54</v>
      </c>
      <c r="AJ1619">
        <v>2</v>
      </c>
      <c r="AK1619">
        <v>1</v>
      </c>
      <c r="AL1619">
        <v>1</v>
      </c>
      <c r="AM1619" t="s">
        <v>55</v>
      </c>
      <c r="AN1619" t="s">
        <v>56</v>
      </c>
      <c r="AP1619">
        <v>1</v>
      </c>
      <c r="AQ1619" t="s">
        <v>57</v>
      </c>
      <c r="AR1619">
        <v>0</v>
      </c>
      <c r="AW1619" t="s">
        <v>58</v>
      </c>
      <c r="AX1619">
        <v>0</v>
      </c>
      <c r="AY1619">
        <v>2</v>
      </c>
      <c r="AZ1619">
        <v>3.4</v>
      </c>
      <c r="BA1619">
        <v>3.4</v>
      </c>
      <c r="BB1619" t="s">
        <v>59</v>
      </c>
    </row>
    <row r="1620" spans="1:54" x14ac:dyDescent="0.2">
      <c r="A1620" s="4" t="str">
        <f>VLOOKUP(F1620,'Matching-Tabelle'!$A$57:$B$61,2,FALSE)</f>
        <v>claudio.goetz@tkb.ch</v>
      </c>
      <c r="B1620" s="4" t="str">
        <f>VLOOKUP(J1620,'Matching-Tabelle'!$A$1:$B$52,2,FALSE)</f>
        <v>WPI RTB</v>
      </c>
      <c r="C1620" s="4">
        <v>0.5</v>
      </c>
      <c r="D1620" s="4" t="s">
        <v>1524</v>
      </c>
      <c r="E1620" s="5">
        <v>42488</v>
      </c>
      <c r="F1620" t="s">
        <v>873</v>
      </c>
      <c r="G1620" t="s">
        <v>874</v>
      </c>
      <c r="H1620" t="s">
        <v>875</v>
      </c>
      <c r="I1620" s="1"/>
      <c r="J1620">
        <v>32</v>
      </c>
      <c r="K1620" t="s">
        <v>1193</v>
      </c>
      <c r="L1620" t="s">
        <v>1194</v>
      </c>
      <c r="M1620">
        <v>990001</v>
      </c>
      <c r="N1620" t="s">
        <v>51</v>
      </c>
      <c r="O1620">
        <v>0.5</v>
      </c>
      <c r="Q1620">
        <v>0.5</v>
      </c>
      <c r="S1620" t="s">
        <v>1524</v>
      </c>
      <c r="AE1620">
        <v>12</v>
      </c>
      <c r="AF1620">
        <v>7.6</v>
      </c>
      <c r="AG1620">
        <v>5</v>
      </c>
      <c r="AH1620" t="s">
        <v>53</v>
      </c>
      <c r="AI1620" t="s">
        <v>54</v>
      </c>
      <c r="AJ1620">
        <v>2</v>
      </c>
      <c r="AK1620">
        <v>1</v>
      </c>
      <c r="AL1620">
        <v>1</v>
      </c>
      <c r="AM1620" t="s">
        <v>55</v>
      </c>
      <c r="AN1620" t="s">
        <v>56</v>
      </c>
      <c r="AP1620">
        <v>1</v>
      </c>
      <c r="AQ1620" t="s">
        <v>57</v>
      </c>
      <c r="AR1620">
        <v>0</v>
      </c>
      <c r="AW1620" t="s">
        <v>58</v>
      </c>
      <c r="AX1620">
        <v>0</v>
      </c>
      <c r="AY1620">
        <v>2</v>
      </c>
      <c r="AZ1620">
        <v>0.5</v>
      </c>
      <c r="BA1620">
        <v>0.5</v>
      </c>
      <c r="BB1620" t="s">
        <v>59</v>
      </c>
    </row>
    <row r="1621" spans="1:54" x14ac:dyDescent="0.2">
      <c r="A1621" s="4" t="str">
        <f>VLOOKUP(F1621,'Matching-Tabelle'!$A$57:$B$61,2,FALSE)</f>
        <v>claudio.goetz@tkb.ch</v>
      </c>
      <c r="B1621" s="4" t="str">
        <f>VLOOKUP(J1621,'Matching-Tabelle'!$A$1:$B$52,2,FALSE)</f>
        <v>WPI RTB</v>
      </c>
      <c r="C1621" s="4">
        <v>0.3</v>
      </c>
      <c r="D1621" s="4" t="s">
        <v>1525</v>
      </c>
      <c r="E1621" s="5">
        <v>42488</v>
      </c>
      <c r="F1621" t="s">
        <v>873</v>
      </c>
      <c r="G1621" t="s">
        <v>874</v>
      </c>
      <c r="H1621" t="s">
        <v>875</v>
      </c>
      <c r="I1621" s="1"/>
      <c r="J1621">
        <v>27</v>
      </c>
      <c r="K1621" t="s">
        <v>869</v>
      </c>
      <c r="L1621" t="s">
        <v>870</v>
      </c>
      <c r="M1621">
        <v>990001</v>
      </c>
      <c r="N1621" t="s">
        <v>51</v>
      </c>
      <c r="O1621">
        <v>0.3</v>
      </c>
      <c r="Q1621">
        <v>0.3</v>
      </c>
      <c r="S1621" t="s">
        <v>1525</v>
      </c>
      <c r="AE1621">
        <v>12</v>
      </c>
      <c r="AF1621">
        <v>7.6</v>
      </c>
      <c r="AG1621">
        <v>5</v>
      </c>
      <c r="AH1621" t="s">
        <v>53</v>
      </c>
      <c r="AI1621" t="s">
        <v>54</v>
      </c>
      <c r="AJ1621">
        <v>2</v>
      </c>
      <c r="AK1621">
        <v>1</v>
      </c>
      <c r="AL1621">
        <v>1</v>
      </c>
      <c r="AM1621" t="s">
        <v>55</v>
      </c>
      <c r="AN1621" t="s">
        <v>56</v>
      </c>
      <c r="AP1621">
        <v>1</v>
      </c>
      <c r="AQ1621" t="s">
        <v>57</v>
      </c>
      <c r="AR1621">
        <v>0</v>
      </c>
      <c r="AW1621" t="s">
        <v>58</v>
      </c>
      <c r="AX1621">
        <v>0</v>
      </c>
      <c r="AY1621">
        <v>2</v>
      </c>
      <c r="AZ1621">
        <v>0.3</v>
      </c>
      <c r="BA1621">
        <v>0.3</v>
      </c>
      <c r="BB1621" t="s">
        <v>59</v>
      </c>
    </row>
    <row r="1622" spans="1:54" x14ac:dyDescent="0.2">
      <c r="A1622" s="4" t="str">
        <f>VLOOKUP(F1622,'Matching-Tabelle'!$A$57:$B$61,2,FALSE)</f>
        <v>claudio.goetz@tkb.ch</v>
      </c>
      <c r="B1622" s="4" t="str">
        <f>VLOOKUP(J1622,'Matching-Tabelle'!$A$1:$B$52,2,FALSE)</f>
        <v>WPI CTB</v>
      </c>
      <c r="C1622" s="4">
        <v>2.4</v>
      </c>
      <c r="D1622" s="4" t="s">
        <v>1526</v>
      </c>
      <c r="E1622" s="5">
        <v>42488</v>
      </c>
      <c r="F1622" t="s">
        <v>873</v>
      </c>
      <c r="G1622" t="s">
        <v>874</v>
      </c>
      <c r="H1622" t="s">
        <v>875</v>
      </c>
      <c r="I1622" s="1"/>
      <c r="J1622">
        <v>927</v>
      </c>
      <c r="K1622" t="s">
        <v>99</v>
      </c>
      <c r="L1622" t="s">
        <v>100</v>
      </c>
      <c r="M1622">
        <v>990001</v>
      </c>
      <c r="N1622" t="s">
        <v>51</v>
      </c>
      <c r="O1622">
        <v>2.4</v>
      </c>
      <c r="Q1622">
        <v>2.4</v>
      </c>
      <c r="S1622" t="s">
        <v>1526</v>
      </c>
      <c r="AE1622">
        <v>12</v>
      </c>
      <c r="AF1622">
        <v>7.6</v>
      </c>
      <c r="AG1622">
        <v>5</v>
      </c>
      <c r="AH1622" t="s">
        <v>53</v>
      </c>
      <c r="AI1622" t="s">
        <v>54</v>
      </c>
      <c r="AJ1622">
        <v>2</v>
      </c>
      <c r="AK1622">
        <v>1</v>
      </c>
      <c r="AL1622">
        <v>1</v>
      </c>
      <c r="AM1622" t="s">
        <v>55</v>
      </c>
      <c r="AN1622" t="s">
        <v>56</v>
      </c>
      <c r="AP1622">
        <v>1</v>
      </c>
      <c r="AQ1622" t="s">
        <v>57</v>
      </c>
      <c r="AR1622">
        <v>0</v>
      </c>
      <c r="AW1622" t="s">
        <v>58</v>
      </c>
      <c r="AX1622">
        <v>0</v>
      </c>
      <c r="AY1622">
        <v>2</v>
      </c>
      <c r="AZ1622">
        <v>2.4</v>
      </c>
      <c r="BA1622">
        <v>2.4</v>
      </c>
      <c r="BB1622" t="s">
        <v>59</v>
      </c>
    </row>
    <row r="1623" spans="1:54" x14ac:dyDescent="0.2">
      <c r="A1623" s="4" t="str">
        <f>VLOOKUP(F1623,'Matching-Tabelle'!$A$57:$B$61,2,FALSE)</f>
        <v>claudio.goetz@tkb.ch</v>
      </c>
      <c r="B1623" s="4" t="str">
        <f>VLOOKUP(J1623,'Matching-Tabelle'!$A$1:$B$52,2,FALSE)</f>
        <v>WPI RTB</v>
      </c>
      <c r="C1623" s="4">
        <v>0.4</v>
      </c>
      <c r="D1623" s="4" t="s">
        <v>1527</v>
      </c>
      <c r="E1623" s="5">
        <v>42489</v>
      </c>
      <c r="F1623" t="s">
        <v>873</v>
      </c>
      <c r="G1623" t="s">
        <v>874</v>
      </c>
      <c r="H1623" t="s">
        <v>875</v>
      </c>
      <c r="I1623" s="1"/>
      <c r="J1623">
        <v>27</v>
      </c>
      <c r="K1623" t="s">
        <v>869</v>
      </c>
      <c r="L1623" t="s">
        <v>870</v>
      </c>
      <c r="M1623">
        <v>990001</v>
      </c>
      <c r="N1623" t="s">
        <v>51</v>
      </c>
      <c r="O1623">
        <v>0.4</v>
      </c>
      <c r="Q1623">
        <v>0.4</v>
      </c>
      <c r="S1623" t="s">
        <v>1527</v>
      </c>
      <c r="AE1623">
        <v>12</v>
      </c>
      <c r="AF1623">
        <v>7.6</v>
      </c>
      <c r="AG1623">
        <v>5</v>
      </c>
      <c r="AH1623" t="s">
        <v>53</v>
      </c>
      <c r="AI1623" t="s">
        <v>54</v>
      </c>
      <c r="AJ1623">
        <v>2</v>
      </c>
      <c r="AK1623">
        <v>1</v>
      </c>
      <c r="AL1623">
        <v>1</v>
      </c>
      <c r="AM1623" t="s">
        <v>55</v>
      </c>
      <c r="AN1623" t="s">
        <v>56</v>
      </c>
      <c r="AP1623">
        <v>1</v>
      </c>
      <c r="AQ1623" t="s">
        <v>57</v>
      </c>
      <c r="AR1623">
        <v>0</v>
      </c>
      <c r="AW1623" t="s">
        <v>58</v>
      </c>
      <c r="AX1623">
        <v>0</v>
      </c>
      <c r="AY1623">
        <v>2</v>
      </c>
      <c r="AZ1623">
        <v>0.4</v>
      </c>
      <c r="BA1623">
        <v>0.4</v>
      </c>
      <c r="BB1623" t="s">
        <v>59</v>
      </c>
    </row>
    <row r="1624" spans="1:54" x14ac:dyDescent="0.2">
      <c r="A1624" s="4" t="str">
        <f>VLOOKUP(F1624,'Matching-Tabelle'!$A$57:$B$61,2,FALSE)</f>
        <v>claudio.goetz@tkb.ch</v>
      </c>
      <c r="B1624" s="4" t="str">
        <f>VLOOKUP(J1624,'Matching-Tabelle'!$A$1:$B$52,2,FALSE)</f>
        <v>WPI RTB</v>
      </c>
      <c r="C1624" s="4">
        <v>0.6</v>
      </c>
      <c r="D1624" s="4" t="s">
        <v>1528</v>
      </c>
      <c r="E1624" s="5">
        <v>42489</v>
      </c>
      <c r="F1624" t="s">
        <v>873</v>
      </c>
      <c r="G1624" t="s">
        <v>874</v>
      </c>
      <c r="H1624" t="s">
        <v>875</v>
      </c>
      <c r="I1624" s="1"/>
      <c r="J1624">
        <v>32</v>
      </c>
      <c r="K1624" t="s">
        <v>1193</v>
      </c>
      <c r="L1624" t="s">
        <v>1194</v>
      </c>
      <c r="M1624">
        <v>990001</v>
      </c>
      <c r="N1624" t="s">
        <v>51</v>
      </c>
      <c r="O1624">
        <v>0.6</v>
      </c>
      <c r="Q1624">
        <v>0.6</v>
      </c>
      <c r="S1624" t="s">
        <v>1528</v>
      </c>
      <c r="AE1624">
        <v>12</v>
      </c>
      <c r="AF1624">
        <v>7.6</v>
      </c>
      <c r="AG1624">
        <v>5</v>
      </c>
      <c r="AH1624" t="s">
        <v>53</v>
      </c>
      <c r="AI1624" t="s">
        <v>54</v>
      </c>
      <c r="AJ1624">
        <v>2</v>
      </c>
      <c r="AK1624">
        <v>1</v>
      </c>
      <c r="AL1624">
        <v>1</v>
      </c>
      <c r="AM1624" t="s">
        <v>55</v>
      </c>
      <c r="AN1624" t="s">
        <v>56</v>
      </c>
      <c r="AP1624">
        <v>1</v>
      </c>
      <c r="AQ1624" t="s">
        <v>57</v>
      </c>
      <c r="AR1624">
        <v>0</v>
      </c>
      <c r="AW1624" t="s">
        <v>58</v>
      </c>
      <c r="AX1624">
        <v>0</v>
      </c>
      <c r="AY1624">
        <v>2</v>
      </c>
      <c r="AZ1624">
        <v>0.6</v>
      </c>
      <c r="BA1624">
        <v>0.6</v>
      </c>
      <c r="BB1624" t="s">
        <v>59</v>
      </c>
    </row>
    <row r="1625" spans="1:54" x14ac:dyDescent="0.2">
      <c r="A1625" s="4" t="str">
        <f>VLOOKUP(F1625,'Matching-Tabelle'!$A$57:$B$61,2,FALSE)</f>
        <v>claudio.goetz@tkb.ch</v>
      </c>
      <c r="B1625" s="4" t="str">
        <f>VLOOKUP(J1625,'Matching-Tabelle'!$A$1:$B$52,2,FALSE)</f>
        <v>WPI RTB</v>
      </c>
      <c r="C1625" s="4">
        <v>0.5</v>
      </c>
      <c r="D1625" s="4" t="s">
        <v>1529</v>
      </c>
      <c r="E1625" s="5">
        <v>42489</v>
      </c>
      <c r="F1625" t="s">
        <v>873</v>
      </c>
      <c r="G1625" t="s">
        <v>874</v>
      </c>
      <c r="H1625" t="s">
        <v>875</v>
      </c>
      <c r="I1625" s="1"/>
      <c r="J1625">
        <v>24</v>
      </c>
      <c r="K1625" t="s">
        <v>73</v>
      </c>
      <c r="L1625" t="s">
        <v>74</v>
      </c>
      <c r="M1625">
        <v>990001</v>
      </c>
      <c r="N1625" t="s">
        <v>51</v>
      </c>
      <c r="O1625">
        <v>0.5</v>
      </c>
      <c r="Q1625">
        <v>0.5</v>
      </c>
      <c r="S1625" t="s">
        <v>1529</v>
      </c>
      <c r="AE1625">
        <v>12</v>
      </c>
      <c r="AF1625">
        <v>7.6</v>
      </c>
      <c r="AG1625">
        <v>5</v>
      </c>
      <c r="AH1625" t="s">
        <v>53</v>
      </c>
      <c r="AI1625" t="s">
        <v>54</v>
      </c>
      <c r="AJ1625">
        <v>2</v>
      </c>
      <c r="AK1625">
        <v>1</v>
      </c>
      <c r="AL1625">
        <v>1</v>
      </c>
      <c r="AM1625" t="s">
        <v>55</v>
      </c>
      <c r="AN1625" t="s">
        <v>56</v>
      </c>
      <c r="AP1625">
        <v>1</v>
      </c>
      <c r="AQ1625" t="s">
        <v>57</v>
      </c>
      <c r="AR1625">
        <v>0</v>
      </c>
      <c r="AW1625" t="s">
        <v>58</v>
      </c>
      <c r="AX1625">
        <v>0</v>
      </c>
      <c r="AY1625">
        <v>2</v>
      </c>
      <c r="AZ1625">
        <v>0.5</v>
      </c>
      <c r="BA1625">
        <v>0.5</v>
      </c>
      <c r="BB1625" t="s">
        <v>59</v>
      </c>
    </row>
    <row r="1626" spans="1:54" x14ac:dyDescent="0.2">
      <c r="A1626" s="4" t="str">
        <f>VLOOKUP(F1626,'Matching-Tabelle'!$A$57:$B$61,2,FALSE)</f>
        <v>claudio.goetz@tkb.ch</v>
      </c>
      <c r="B1626" s="4" t="str">
        <f>VLOOKUP(J1626,'Matching-Tabelle'!$A$1:$B$52,2,FALSE)</f>
        <v>WPI RTB</v>
      </c>
      <c r="C1626" s="4">
        <v>0.2</v>
      </c>
      <c r="D1626" s="4" t="s">
        <v>1530</v>
      </c>
      <c r="E1626" s="5">
        <v>42489</v>
      </c>
      <c r="F1626" t="s">
        <v>873</v>
      </c>
      <c r="G1626" t="s">
        <v>874</v>
      </c>
      <c r="H1626" t="s">
        <v>875</v>
      </c>
      <c r="I1626" s="1"/>
      <c r="J1626">
        <v>25</v>
      </c>
      <c r="K1626" t="s">
        <v>192</v>
      </c>
      <c r="L1626" t="s">
        <v>193</v>
      </c>
      <c r="M1626">
        <v>990001</v>
      </c>
      <c r="N1626" t="s">
        <v>51</v>
      </c>
      <c r="O1626">
        <v>0.2</v>
      </c>
      <c r="Q1626">
        <v>0.2</v>
      </c>
      <c r="S1626" t="s">
        <v>1530</v>
      </c>
      <c r="AE1626">
        <v>12</v>
      </c>
      <c r="AF1626">
        <v>7.6</v>
      </c>
      <c r="AG1626">
        <v>5</v>
      </c>
      <c r="AH1626" t="s">
        <v>53</v>
      </c>
      <c r="AI1626" t="s">
        <v>54</v>
      </c>
      <c r="AJ1626">
        <v>2</v>
      </c>
      <c r="AK1626">
        <v>1</v>
      </c>
      <c r="AL1626">
        <v>1</v>
      </c>
      <c r="AM1626" t="s">
        <v>55</v>
      </c>
      <c r="AN1626" t="s">
        <v>56</v>
      </c>
      <c r="AP1626">
        <v>1</v>
      </c>
      <c r="AQ1626" t="s">
        <v>57</v>
      </c>
      <c r="AR1626">
        <v>0</v>
      </c>
      <c r="AW1626" t="s">
        <v>58</v>
      </c>
      <c r="AX1626">
        <v>0</v>
      </c>
      <c r="AY1626">
        <v>2</v>
      </c>
      <c r="AZ1626">
        <v>0.2</v>
      </c>
      <c r="BA1626">
        <v>0.2</v>
      </c>
      <c r="BB1626" t="s">
        <v>59</v>
      </c>
    </row>
    <row r="1627" spans="1:54" x14ac:dyDescent="0.2">
      <c r="A1627" s="4" t="str">
        <f>VLOOKUP(F1627,'Matching-Tabelle'!$A$57:$B$61,2,FALSE)</f>
        <v>claudio.goetz@tkb.ch</v>
      </c>
      <c r="B1627" s="4" t="str">
        <f>VLOOKUP(J1627,'Matching-Tabelle'!$A$1:$B$52,2,FALSE)</f>
        <v>WPI RTB</v>
      </c>
      <c r="C1627" s="4">
        <v>1.8</v>
      </c>
      <c r="D1627" s="4" t="s">
        <v>1531</v>
      </c>
      <c r="E1627" s="5">
        <v>42489</v>
      </c>
      <c r="F1627" t="s">
        <v>873</v>
      </c>
      <c r="G1627" t="s">
        <v>874</v>
      </c>
      <c r="H1627" t="s">
        <v>875</v>
      </c>
      <c r="I1627" s="1"/>
      <c r="J1627">
        <v>22</v>
      </c>
      <c r="K1627" t="s">
        <v>88</v>
      </c>
      <c r="L1627" t="s">
        <v>89</v>
      </c>
      <c r="M1627">
        <v>990001</v>
      </c>
      <c r="N1627" t="s">
        <v>51</v>
      </c>
      <c r="O1627">
        <v>1.8</v>
      </c>
      <c r="Q1627">
        <v>1.8</v>
      </c>
      <c r="S1627" t="s">
        <v>1531</v>
      </c>
      <c r="AE1627">
        <v>12</v>
      </c>
      <c r="AF1627">
        <v>7.6</v>
      </c>
      <c r="AG1627">
        <v>5</v>
      </c>
      <c r="AH1627" t="s">
        <v>53</v>
      </c>
      <c r="AI1627" t="s">
        <v>54</v>
      </c>
      <c r="AJ1627">
        <v>2</v>
      </c>
      <c r="AK1627">
        <v>1</v>
      </c>
      <c r="AL1627">
        <v>1</v>
      </c>
      <c r="AM1627" t="s">
        <v>55</v>
      </c>
      <c r="AN1627" t="s">
        <v>56</v>
      </c>
      <c r="AP1627">
        <v>1</v>
      </c>
      <c r="AQ1627" t="s">
        <v>57</v>
      </c>
      <c r="AR1627">
        <v>0</v>
      </c>
      <c r="AW1627" t="s">
        <v>58</v>
      </c>
      <c r="AX1627">
        <v>0</v>
      </c>
      <c r="AY1627">
        <v>2</v>
      </c>
      <c r="AZ1627">
        <v>1.8</v>
      </c>
      <c r="BA1627">
        <v>1.8</v>
      </c>
      <c r="BB1627" t="s">
        <v>59</v>
      </c>
    </row>
    <row r="1628" spans="1:54" x14ac:dyDescent="0.2">
      <c r="A1628" s="4" t="str">
        <f>VLOOKUP(F1628,'Matching-Tabelle'!$A$57:$B$61,2,FALSE)</f>
        <v>claudio.goetz@tkb.ch</v>
      </c>
      <c r="B1628" s="4" t="str">
        <f>VLOOKUP(J1628,'Matching-Tabelle'!$A$1:$B$52,2,FALSE)</f>
        <v>WPI CTB</v>
      </c>
      <c r="C1628" s="4">
        <v>0.5</v>
      </c>
      <c r="D1628" s="4" t="s">
        <v>1532</v>
      </c>
      <c r="E1628" s="5">
        <v>42489</v>
      </c>
      <c r="F1628" t="s">
        <v>873</v>
      </c>
      <c r="G1628" t="s">
        <v>874</v>
      </c>
      <c r="H1628" t="s">
        <v>875</v>
      </c>
      <c r="I1628" s="1"/>
      <c r="J1628">
        <v>922</v>
      </c>
      <c r="K1628" t="s">
        <v>134</v>
      </c>
      <c r="L1628" t="s">
        <v>135</v>
      </c>
      <c r="M1628">
        <v>990001</v>
      </c>
      <c r="N1628" t="s">
        <v>51</v>
      </c>
      <c r="O1628">
        <v>0.5</v>
      </c>
      <c r="Q1628">
        <v>0.5</v>
      </c>
      <c r="S1628" t="s">
        <v>1532</v>
      </c>
      <c r="AE1628">
        <v>12</v>
      </c>
      <c r="AF1628">
        <v>7.6</v>
      </c>
      <c r="AG1628">
        <v>5</v>
      </c>
      <c r="AH1628" t="s">
        <v>53</v>
      </c>
      <c r="AI1628" t="s">
        <v>54</v>
      </c>
      <c r="AJ1628">
        <v>2</v>
      </c>
      <c r="AK1628">
        <v>1</v>
      </c>
      <c r="AL1628">
        <v>1</v>
      </c>
      <c r="AM1628" t="s">
        <v>55</v>
      </c>
      <c r="AN1628" t="s">
        <v>56</v>
      </c>
      <c r="AP1628">
        <v>1</v>
      </c>
      <c r="AQ1628" t="s">
        <v>57</v>
      </c>
      <c r="AR1628">
        <v>0</v>
      </c>
      <c r="AW1628" t="s">
        <v>58</v>
      </c>
      <c r="AX1628">
        <v>0</v>
      </c>
      <c r="AY1628">
        <v>2</v>
      </c>
      <c r="AZ1628">
        <v>0.5</v>
      </c>
      <c r="BA1628">
        <v>0.5</v>
      </c>
      <c r="BB1628" t="s">
        <v>59</v>
      </c>
    </row>
    <row r="1629" spans="1:54" x14ac:dyDescent="0.2">
      <c r="A1629" s="4" t="str">
        <f>VLOOKUP(F1629,'Matching-Tabelle'!$A$57:$B$61,2,FALSE)</f>
        <v>claudio.goetz@tkb.ch</v>
      </c>
      <c r="B1629" s="4" t="str">
        <f>VLOOKUP(J1629,'Matching-Tabelle'!$A$1:$B$52,2,FALSE)</f>
        <v>WPI RTB</v>
      </c>
      <c r="C1629" s="4">
        <v>0.2</v>
      </c>
      <c r="D1629" s="4" t="s">
        <v>1533</v>
      </c>
      <c r="E1629" s="5">
        <v>42489</v>
      </c>
      <c r="F1629" t="s">
        <v>873</v>
      </c>
      <c r="G1629" t="s">
        <v>874</v>
      </c>
      <c r="H1629" t="s">
        <v>875</v>
      </c>
      <c r="I1629" s="1"/>
      <c r="J1629">
        <v>25</v>
      </c>
      <c r="K1629" t="s">
        <v>192</v>
      </c>
      <c r="L1629" t="s">
        <v>193</v>
      </c>
      <c r="M1629">
        <v>990001</v>
      </c>
      <c r="N1629" t="s">
        <v>51</v>
      </c>
      <c r="O1629">
        <v>0.2</v>
      </c>
      <c r="Q1629">
        <v>0.2</v>
      </c>
      <c r="S1629" t="s">
        <v>1533</v>
      </c>
      <c r="AE1629">
        <v>12</v>
      </c>
      <c r="AF1629">
        <v>7.6</v>
      </c>
      <c r="AG1629">
        <v>5</v>
      </c>
      <c r="AH1629" t="s">
        <v>53</v>
      </c>
      <c r="AI1629" t="s">
        <v>54</v>
      </c>
      <c r="AJ1629">
        <v>2</v>
      </c>
      <c r="AK1629">
        <v>1</v>
      </c>
      <c r="AL1629">
        <v>1</v>
      </c>
      <c r="AM1629" t="s">
        <v>55</v>
      </c>
      <c r="AN1629" t="s">
        <v>56</v>
      </c>
      <c r="AP1629">
        <v>1</v>
      </c>
      <c r="AQ1629" t="s">
        <v>57</v>
      </c>
      <c r="AR1629">
        <v>0</v>
      </c>
      <c r="AW1629" t="s">
        <v>58</v>
      </c>
      <c r="AX1629">
        <v>0</v>
      </c>
      <c r="AY1629">
        <v>2</v>
      </c>
      <c r="AZ1629">
        <v>0.2</v>
      </c>
      <c r="BA1629">
        <v>0.2</v>
      </c>
      <c r="BB1629" t="s">
        <v>59</v>
      </c>
    </row>
    <row r="1630" spans="1:54" x14ac:dyDescent="0.2">
      <c r="A1630" s="4" t="str">
        <f>VLOOKUP(F1630,'Matching-Tabelle'!$A$57:$B$61,2,FALSE)</f>
        <v>claudio.goetz@tkb.ch</v>
      </c>
      <c r="B1630" s="4" t="str">
        <f>VLOOKUP(J1630,'Matching-Tabelle'!$A$1:$B$52,2,FALSE)</f>
        <v>WPI CTB</v>
      </c>
      <c r="C1630" s="4">
        <v>1.8</v>
      </c>
      <c r="D1630" s="4" t="s">
        <v>1534</v>
      </c>
      <c r="E1630" s="5">
        <v>42489</v>
      </c>
      <c r="F1630" t="s">
        <v>873</v>
      </c>
      <c r="G1630" t="s">
        <v>874</v>
      </c>
      <c r="H1630" t="s">
        <v>875</v>
      </c>
      <c r="I1630" s="1"/>
      <c r="J1630">
        <v>927</v>
      </c>
      <c r="K1630" t="s">
        <v>99</v>
      </c>
      <c r="L1630" t="s">
        <v>100</v>
      </c>
      <c r="M1630">
        <v>990001</v>
      </c>
      <c r="N1630" t="s">
        <v>51</v>
      </c>
      <c r="O1630">
        <v>1.8</v>
      </c>
      <c r="Q1630">
        <v>1.8</v>
      </c>
      <c r="S1630" t="s">
        <v>1534</v>
      </c>
      <c r="AE1630">
        <v>12</v>
      </c>
      <c r="AF1630">
        <v>7.6</v>
      </c>
      <c r="AG1630">
        <v>5</v>
      </c>
      <c r="AH1630" t="s">
        <v>53</v>
      </c>
      <c r="AI1630" t="s">
        <v>54</v>
      </c>
      <c r="AJ1630">
        <v>2</v>
      </c>
      <c r="AK1630">
        <v>1</v>
      </c>
      <c r="AL1630">
        <v>1</v>
      </c>
      <c r="AM1630" t="s">
        <v>55</v>
      </c>
      <c r="AN1630" t="s">
        <v>56</v>
      </c>
      <c r="AP1630">
        <v>1</v>
      </c>
      <c r="AQ1630" t="s">
        <v>57</v>
      </c>
      <c r="AR1630">
        <v>0</v>
      </c>
      <c r="AW1630" t="s">
        <v>58</v>
      </c>
      <c r="AX1630">
        <v>0</v>
      </c>
      <c r="AY1630">
        <v>2</v>
      </c>
      <c r="AZ1630">
        <v>1.8</v>
      </c>
      <c r="BA1630">
        <v>1.8</v>
      </c>
      <c r="BB1630" t="s">
        <v>59</v>
      </c>
    </row>
    <row r="1631" spans="1:54" x14ac:dyDescent="0.2">
      <c r="A1631" s="4" t="str">
        <f>VLOOKUP(F1631,'Matching-Tabelle'!$A$57:$B$61,2,FALSE)</f>
        <v>claudio.goetz@tkb.ch</v>
      </c>
      <c r="B1631" s="4" t="str">
        <f>VLOOKUP(J1631,'Matching-Tabelle'!$A$1:$B$52,2,FALSE)</f>
        <v>WPI CTB</v>
      </c>
      <c r="C1631" s="4">
        <v>0.6</v>
      </c>
      <c r="D1631" s="4" t="s">
        <v>1535</v>
      </c>
      <c r="E1631" s="5">
        <v>42489</v>
      </c>
      <c r="F1631" t="s">
        <v>873</v>
      </c>
      <c r="G1631" t="s">
        <v>874</v>
      </c>
      <c r="H1631" t="s">
        <v>875</v>
      </c>
      <c r="I1631" s="1"/>
      <c r="J1631">
        <v>927</v>
      </c>
      <c r="K1631" t="s">
        <v>99</v>
      </c>
      <c r="L1631" t="s">
        <v>100</v>
      </c>
      <c r="M1631">
        <v>990001</v>
      </c>
      <c r="N1631" t="s">
        <v>51</v>
      </c>
      <c r="O1631">
        <v>0.6</v>
      </c>
      <c r="Q1631">
        <v>0.6</v>
      </c>
      <c r="S1631" t="s">
        <v>1535</v>
      </c>
      <c r="AE1631">
        <v>12</v>
      </c>
      <c r="AF1631">
        <v>7.6</v>
      </c>
      <c r="AG1631">
        <v>5</v>
      </c>
      <c r="AH1631" t="s">
        <v>53</v>
      </c>
      <c r="AI1631" t="s">
        <v>54</v>
      </c>
      <c r="AJ1631">
        <v>2</v>
      </c>
      <c r="AK1631">
        <v>1</v>
      </c>
      <c r="AL1631">
        <v>1</v>
      </c>
      <c r="AM1631" t="s">
        <v>55</v>
      </c>
      <c r="AN1631" t="s">
        <v>56</v>
      </c>
      <c r="AP1631">
        <v>1</v>
      </c>
      <c r="AQ1631" t="s">
        <v>57</v>
      </c>
      <c r="AR1631">
        <v>0</v>
      </c>
      <c r="AW1631" t="s">
        <v>58</v>
      </c>
      <c r="AX1631">
        <v>0</v>
      </c>
      <c r="AY1631">
        <v>2</v>
      </c>
      <c r="AZ1631">
        <v>0.6</v>
      </c>
      <c r="BA1631">
        <v>0.6</v>
      </c>
      <c r="BB1631" t="s">
        <v>59</v>
      </c>
    </row>
    <row r="1632" spans="1:54" x14ac:dyDescent="0.2">
      <c r="A1632" s="4" t="str">
        <f>VLOOKUP(F1632,'Matching-Tabelle'!$A$57:$B$61,2,FALSE)</f>
        <v>claudio.goetz@tkb.ch</v>
      </c>
      <c r="B1632" s="4" t="str">
        <f>VLOOKUP(J1632,'Matching-Tabelle'!$A$1:$B$52,2,FALSE)</f>
        <v>Proj. Optima</v>
      </c>
      <c r="C1632" s="4">
        <v>0.8</v>
      </c>
      <c r="D1632" s="4" t="s">
        <v>1536</v>
      </c>
      <c r="E1632" s="5">
        <v>42489</v>
      </c>
      <c r="F1632" t="s">
        <v>873</v>
      </c>
      <c r="G1632" t="s">
        <v>874</v>
      </c>
      <c r="H1632" t="s">
        <v>875</v>
      </c>
      <c r="I1632" s="1"/>
      <c r="J1632">
        <v>211</v>
      </c>
      <c r="K1632" t="s">
        <v>79</v>
      </c>
      <c r="L1632" t="s">
        <v>80</v>
      </c>
      <c r="M1632">
        <v>990001</v>
      </c>
      <c r="N1632" t="s">
        <v>51</v>
      </c>
      <c r="O1632">
        <v>0.8</v>
      </c>
      <c r="Q1632">
        <v>0.8</v>
      </c>
      <c r="S1632" t="s">
        <v>1536</v>
      </c>
      <c r="AE1632">
        <v>12</v>
      </c>
      <c r="AF1632">
        <v>7.6</v>
      </c>
      <c r="AG1632">
        <v>5</v>
      </c>
      <c r="AH1632" t="s">
        <v>53</v>
      </c>
      <c r="AI1632" t="s">
        <v>54</v>
      </c>
      <c r="AJ1632">
        <v>2</v>
      </c>
      <c r="AK1632">
        <v>1</v>
      </c>
      <c r="AL1632">
        <v>1</v>
      </c>
      <c r="AM1632" t="s">
        <v>55</v>
      </c>
      <c r="AN1632" t="s">
        <v>56</v>
      </c>
      <c r="AP1632">
        <v>1</v>
      </c>
      <c r="AQ1632" t="s">
        <v>57</v>
      </c>
      <c r="AR1632">
        <v>0</v>
      </c>
      <c r="AW1632" t="s">
        <v>58</v>
      </c>
      <c r="AX1632">
        <v>0</v>
      </c>
      <c r="AY1632">
        <v>2</v>
      </c>
      <c r="AZ1632">
        <v>0.8</v>
      </c>
      <c r="BA1632">
        <v>0.8</v>
      </c>
      <c r="BB1632" t="s">
        <v>59</v>
      </c>
    </row>
    <row r="1633" spans="1:54" x14ac:dyDescent="0.2">
      <c r="A1633" s="4" t="str">
        <f>VLOOKUP(F1633,'Matching-Tabelle'!$A$57:$B$61,2,FALSE)</f>
        <v>claudio.goetz@tkb.ch</v>
      </c>
      <c r="B1633" s="4" t="str">
        <f>VLOOKUP(J1633,'Matching-Tabelle'!$A$1:$B$52,2,FALSE)</f>
        <v>WPI RTB</v>
      </c>
      <c r="C1633" s="4">
        <v>0.5</v>
      </c>
      <c r="D1633" s="4" t="s">
        <v>1537</v>
      </c>
      <c r="E1633" s="5">
        <v>42489</v>
      </c>
      <c r="F1633" t="s">
        <v>873</v>
      </c>
      <c r="G1633" t="s">
        <v>874</v>
      </c>
      <c r="H1633" t="s">
        <v>875</v>
      </c>
      <c r="I1633" s="1"/>
      <c r="J1633">
        <v>27</v>
      </c>
      <c r="K1633" t="s">
        <v>869</v>
      </c>
      <c r="L1633" t="s">
        <v>870</v>
      </c>
      <c r="M1633">
        <v>990001</v>
      </c>
      <c r="N1633" t="s">
        <v>51</v>
      </c>
      <c r="O1633">
        <v>0.5</v>
      </c>
      <c r="Q1633">
        <v>0.5</v>
      </c>
      <c r="S1633" t="s">
        <v>1537</v>
      </c>
      <c r="AE1633">
        <v>12</v>
      </c>
      <c r="AF1633">
        <v>7.6</v>
      </c>
      <c r="AG1633">
        <v>5</v>
      </c>
      <c r="AH1633" t="s">
        <v>53</v>
      </c>
      <c r="AI1633" t="s">
        <v>54</v>
      </c>
      <c r="AJ1633">
        <v>2</v>
      </c>
      <c r="AK1633">
        <v>1</v>
      </c>
      <c r="AL1633">
        <v>1</v>
      </c>
      <c r="AM1633" t="s">
        <v>55</v>
      </c>
      <c r="AN1633" t="s">
        <v>56</v>
      </c>
      <c r="AP1633">
        <v>1</v>
      </c>
      <c r="AQ1633" t="s">
        <v>57</v>
      </c>
      <c r="AR1633">
        <v>0</v>
      </c>
      <c r="AW1633" t="s">
        <v>58</v>
      </c>
      <c r="AX1633">
        <v>0</v>
      </c>
      <c r="AY1633">
        <v>2</v>
      </c>
      <c r="AZ1633">
        <v>0.5</v>
      </c>
      <c r="BA1633">
        <v>0.5</v>
      </c>
      <c r="BB1633" t="s">
        <v>59</v>
      </c>
    </row>
    <row r="1634" spans="1:54" x14ac:dyDescent="0.2">
      <c r="A1634" s="4" t="str">
        <f>VLOOKUP(F1634,'Matching-Tabelle'!$A$57:$B$61,2,FALSE)</f>
        <v>claudio.goetz@tkb.ch</v>
      </c>
      <c r="B1634" s="4" t="str">
        <f>VLOOKUP(J1634,'Matching-Tabelle'!$A$1:$B$52,2,FALSE)</f>
        <v>WPI CTB</v>
      </c>
      <c r="C1634" s="4">
        <v>0.7</v>
      </c>
      <c r="D1634" s="4" t="s">
        <v>1538</v>
      </c>
      <c r="E1634" s="5">
        <v>42489</v>
      </c>
      <c r="F1634" t="s">
        <v>873</v>
      </c>
      <c r="G1634" t="s">
        <v>874</v>
      </c>
      <c r="H1634" t="s">
        <v>875</v>
      </c>
      <c r="I1634" s="1"/>
      <c r="J1634">
        <v>927</v>
      </c>
      <c r="K1634" t="s">
        <v>99</v>
      </c>
      <c r="L1634" t="s">
        <v>100</v>
      </c>
      <c r="M1634">
        <v>990001</v>
      </c>
      <c r="N1634" t="s">
        <v>51</v>
      </c>
      <c r="O1634">
        <v>0.7</v>
      </c>
      <c r="Q1634">
        <v>0.7</v>
      </c>
      <c r="S1634" t="s">
        <v>1538</v>
      </c>
      <c r="AE1634">
        <v>12</v>
      </c>
      <c r="AF1634">
        <v>7.6</v>
      </c>
      <c r="AG1634">
        <v>5</v>
      </c>
      <c r="AH1634" t="s">
        <v>53</v>
      </c>
      <c r="AI1634" t="s">
        <v>54</v>
      </c>
      <c r="AJ1634">
        <v>2</v>
      </c>
      <c r="AK1634">
        <v>1</v>
      </c>
      <c r="AL1634">
        <v>1</v>
      </c>
      <c r="AM1634" t="s">
        <v>55</v>
      </c>
      <c r="AN1634" t="s">
        <v>56</v>
      </c>
      <c r="AP1634">
        <v>1</v>
      </c>
      <c r="AQ1634" t="s">
        <v>57</v>
      </c>
      <c r="AR1634">
        <v>0</v>
      </c>
      <c r="AW1634" t="s">
        <v>58</v>
      </c>
      <c r="AX1634">
        <v>0</v>
      </c>
      <c r="AY1634">
        <v>2</v>
      </c>
      <c r="AZ1634">
        <v>0.7</v>
      </c>
      <c r="BA1634">
        <v>0.7</v>
      </c>
      <c r="BB1634" t="s">
        <v>59</v>
      </c>
    </row>
    <row r="1635" spans="1:54" x14ac:dyDescent="0.2">
      <c r="A1635" s="4" t="str">
        <f>VLOOKUP(F1635,'Matching-Tabelle'!$A$57:$B$61,2,FALSE)</f>
        <v>claudio.goetz@tkb.ch</v>
      </c>
      <c r="B1635" s="4" t="str">
        <f>VLOOKUP(J1635,'Matching-Tabelle'!$A$1:$B$52,2,FALSE)</f>
        <v>Proj. Optima</v>
      </c>
      <c r="C1635" s="4">
        <v>8</v>
      </c>
      <c r="D1635" s="4" t="s">
        <v>1539</v>
      </c>
      <c r="E1635" s="5">
        <v>42492</v>
      </c>
      <c r="F1635" t="s">
        <v>873</v>
      </c>
      <c r="G1635" t="s">
        <v>874</v>
      </c>
      <c r="H1635" t="s">
        <v>875</v>
      </c>
      <c r="I1635" s="1"/>
      <c r="J1635">
        <v>211</v>
      </c>
      <c r="K1635" t="s">
        <v>79</v>
      </c>
      <c r="L1635" t="s">
        <v>80</v>
      </c>
      <c r="M1635">
        <v>990001</v>
      </c>
      <c r="N1635" t="s">
        <v>51</v>
      </c>
      <c r="O1635">
        <v>8</v>
      </c>
      <c r="Q1635">
        <v>8</v>
      </c>
      <c r="S1635" t="s">
        <v>1539</v>
      </c>
      <c r="AE1635">
        <v>12</v>
      </c>
      <c r="AF1635">
        <v>7.6</v>
      </c>
      <c r="AG1635">
        <v>5</v>
      </c>
      <c r="AH1635" t="s">
        <v>53</v>
      </c>
      <c r="AI1635" t="s">
        <v>54</v>
      </c>
      <c r="AJ1635">
        <v>2</v>
      </c>
      <c r="AK1635">
        <v>1</v>
      </c>
      <c r="AL1635">
        <v>1</v>
      </c>
      <c r="AM1635" t="s">
        <v>55</v>
      </c>
      <c r="AN1635" t="s">
        <v>56</v>
      </c>
      <c r="AP1635">
        <v>1</v>
      </c>
      <c r="AQ1635" t="s">
        <v>57</v>
      </c>
      <c r="AR1635">
        <v>0</v>
      </c>
      <c r="AW1635" t="s">
        <v>58</v>
      </c>
      <c r="AX1635">
        <v>0</v>
      </c>
      <c r="AY1635">
        <v>2</v>
      </c>
      <c r="AZ1635">
        <v>8</v>
      </c>
      <c r="BA1635">
        <v>8</v>
      </c>
      <c r="BB1635" t="s">
        <v>59</v>
      </c>
    </row>
    <row r="1636" spans="1:54" x14ac:dyDescent="0.2">
      <c r="A1636" s="4" t="str">
        <f>VLOOKUP(F1636,'Matching-Tabelle'!$A$57:$B$61,2,FALSE)</f>
        <v>claudio.goetz@tkb.ch</v>
      </c>
      <c r="B1636" s="4" t="str">
        <f>VLOOKUP(J1636,'Matching-Tabelle'!$A$1:$B$52,2,FALSE)</f>
        <v>WPI CTB</v>
      </c>
      <c r="C1636" s="4">
        <v>0.4</v>
      </c>
      <c r="D1636" s="4" t="s">
        <v>1540</v>
      </c>
      <c r="E1636" s="5">
        <v>42492</v>
      </c>
      <c r="F1636" t="s">
        <v>873</v>
      </c>
      <c r="G1636" t="s">
        <v>874</v>
      </c>
      <c r="H1636" t="s">
        <v>875</v>
      </c>
      <c r="I1636" s="1"/>
      <c r="J1636">
        <v>925</v>
      </c>
      <c r="K1636" t="s">
        <v>49</v>
      </c>
      <c r="L1636" t="s">
        <v>50</v>
      </c>
      <c r="M1636">
        <v>990001</v>
      </c>
      <c r="N1636" t="s">
        <v>51</v>
      </c>
      <c r="O1636">
        <v>0.4</v>
      </c>
      <c r="Q1636">
        <v>0.4</v>
      </c>
      <c r="S1636" t="s">
        <v>1540</v>
      </c>
      <c r="AE1636">
        <v>12</v>
      </c>
      <c r="AF1636">
        <v>7.6</v>
      </c>
      <c r="AG1636">
        <v>5</v>
      </c>
      <c r="AH1636" t="s">
        <v>53</v>
      </c>
      <c r="AI1636" t="s">
        <v>54</v>
      </c>
      <c r="AJ1636">
        <v>2</v>
      </c>
      <c r="AK1636">
        <v>1</v>
      </c>
      <c r="AL1636">
        <v>1</v>
      </c>
      <c r="AM1636" t="s">
        <v>55</v>
      </c>
      <c r="AN1636" t="s">
        <v>56</v>
      </c>
      <c r="AP1636">
        <v>1</v>
      </c>
      <c r="AQ1636" t="s">
        <v>57</v>
      </c>
      <c r="AR1636">
        <v>0</v>
      </c>
      <c r="AW1636" t="s">
        <v>58</v>
      </c>
      <c r="AX1636">
        <v>0</v>
      </c>
      <c r="AY1636">
        <v>2</v>
      </c>
      <c r="AZ1636">
        <v>0.4</v>
      </c>
      <c r="BA1636">
        <v>0.4</v>
      </c>
      <c r="BB1636" t="s">
        <v>59</v>
      </c>
    </row>
    <row r="1637" spans="1:54" x14ac:dyDescent="0.2">
      <c r="A1637" s="4" t="str">
        <f>VLOOKUP(F1637,'Matching-Tabelle'!$A$57:$B$61,2,FALSE)</f>
        <v>claudio.goetz@tkb.ch</v>
      </c>
      <c r="B1637" s="4" t="str">
        <f>VLOOKUP(J1637,'Matching-Tabelle'!$A$1:$B$52,2,FALSE)</f>
        <v>Proj SCRE2016</v>
      </c>
      <c r="C1637" s="4">
        <v>0.4</v>
      </c>
      <c r="D1637" s="4" t="s">
        <v>1541</v>
      </c>
      <c r="E1637" s="5">
        <v>42492</v>
      </c>
      <c r="F1637" t="s">
        <v>873</v>
      </c>
      <c r="G1637" t="s">
        <v>874</v>
      </c>
      <c r="H1637" t="s">
        <v>875</v>
      </c>
      <c r="I1637" s="1"/>
      <c r="J1637">
        <v>2500253</v>
      </c>
      <c r="K1637" t="s">
        <v>538</v>
      </c>
      <c r="L1637" t="s">
        <v>539</v>
      </c>
      <c r="M1637">
        <v>990001</v>
      </c>
      <c r="N1637" t="s">
        <v>51</v>
      </c>
      <c r="O1637">
        <v>0.4</v>
      </c>
      <c r="Q1637">
        <v>0.4</v>
      </c>
      <c r="S1637" t="s">
        <v>1541</v>
      </c>
      <c r="AE1637">
        <v>5</v>
      </c>
      <c r="AF1637">
        <v>0</v>
      </c>
      <c r="AG1637">
        <v>1</v>
      </c>
      <c r="AH1637" t="s">
        <v>411</v>
      </c>
      <c r="AI1637" t="s">
        <v>411</v>
      </c>
      <c r="AJ1637">
        <v>2</v>
      </c>
      <c r="AK1637">
        <v>1</v>
      </c>
      <c r="AL1637">
        <v>1</v>
      </c>
      <c r="AM1637" t="s">
        <v>55</v>
      </c>
      <c r="AN1637" t="s">
        <v>56</v>
      </c>
      <c r="AP1637">
        <v>1</v>
      </c>
      <c r="AQ1637" t="s">
        <v>57</v>
      </c>
      <c r="AR1637">
        <v>0</v>
      </c>
      <c r="AW1637" t="s">
        <v>58</v>
      </c>
      <c r="AX1637">
        <v>0</v>
      </c>
      <c r="AY1637">
        <v>2</v>
      </c>
      <c r="AZ1637">
        <v>0.4</v>
      </c>
      <c r="BA1637">
        <v>0.4</v>
      </c>
      <c r="BB1637" t="s">
        <v>59</v>
      </c>
    </row>
    <row r="1638" spans="1:54" x14ac:dyDescent="0.2">
      <c r="A1638" s="4" t="str">
        <f>VLOOKUP(F1638,'Matching-Tabelle'!$A$57:$B$61,2,FALSE)</f>
        <v>claudio.goetz@tkb.ch</v>
      </c>
      <c r="B1638" s="4" t="str">
        <f>VLOOKUP(J1638,'Matching-Tabelle'!$A$1:$B$52,2,FALSE)</f>
        <v>Proj SCRE2016</v>
      </c>
      <c r="C1638" s="4">
        <v>0.7</v>
      </c>
      <c r="D1638" s="4" t="s">
        <v>1542</v>
      </c>
      <c r="E1638" s="5">
        <v>42492</v>
      </c>
      <c r="F1638" t="s">
        <v>873</v>
      </c>
      <c r="G1638" t="s">
        <v>874</v>
      </c>
      <c r="H1638" t="s">
        <v>875</v>
      </c>
      <c r="I1638" s="1"/>
      <c r="J1638">
        <v>2500253</v>
      </c>
      <c r="K1638" t="s">
        <v>538</v>
      </c>
      <c r="L1638" t="s">
        <v>539</v>
      </c>
      <c r="M1638">
        <v>990001</v>
      </c>
      <c r="N1638" t="s">
        <v>51</v>
      </c>
      <c r="O1638">
        <v>0.7</v>
      </c>
      <c r="Q1638">
        <v>0.7</v>
      </c>
      <c r="S1638" t="s">
        <v>1542</v>
      </c>
      <c r="AE1638">
        <v>5</v>
      </c>
      <c r="AF1638">
        <v>0</v>
      </c>
      <c r="AG1638">
        <v>1</v>
      </c>
      <c r="AH1638" t="s">
        <v>411</v>
      </c>
      <c r="AI1638" t="s">
        <v>411</v>
      </c>
      <c r="AJ1638">
        <v>2</v>
      </c>
      <c r="AK1638">
        <v>1</v>
      </c>
      <c r="AL1638">
        <v>1</v>
      </c>
      <c r="AM1638" t="s">
        <v>55</v>
      </c>
      <c r="AN1638" t="s">
        <v>56</v>
      </c>
      <c r="AP1638">
        <v>1</v>
      </c>
      <c r="AQ1638" t="s">
        <v>57</v>
      </c>
      <c r="AR1638">
        <v>0</v>
      </c>
      <c r="AW1638" t="s">
        <v>58</v>
      </c>
      <c r="AX1638">
        <v>0</v>
      </c>
      <c r="AY1638">
        <v>2</v>
      </c>
      <c r="AZ1638">
        <v>0.7</v>
      </c>
      <c r="BA1638">
        <v>0.7</v>
      </c>
      <c r="BB1638" t="s">
        <v>59</v>
      </c>
    </row>
    <row r="1639" spans="1:54" x14ac:dyDescent="0.2">
      <c r="A1639" s="4" t="str">
        <f>VLOOKUP(F1639,'Matching-Tabelle'!$A$57:$B$61,2,FALSE)</f>
        <v>claudio.goetz@tkb.ch</v>
      </c>
      <c r="B1639" s="4" t="str">
        <f>VLOOKUP(J1639,'Matching-Tabelle'!$A$1:$B$52,2,FALSE)</f>
        <v>WPI RTB</v>
      </c>
      <c r="C1639" s="4">
        <v>0.5</v>
      </c>
      <c r="D1639" s="4" t="s">
        <v>1543</v>
      </c>
      <c r="E1639" s="5">
        <v>42493</v>
      </c>
      <c r="F1639" t="s">
        <v>873</v>
      </c>
      <c r="G1639" t="s">
        <v>874</v>
      </c>
      <c r="H1639" t="s">
        <v>875</v>
      </c>
      <c r="I1639" s="1"/>
      <c r="J1639">
        <v>25</v>
      </c>
      <c r="K1639" t="s">
        <v>192</v>
      </c>
      <c r="L1639" t="s">
        <v>193</v>
      </c>
      <c r="M1639">
        <v>990001</v>
      </c>
      <c r="N1639" t="s">
        <v>51</v>
      </c>
      <c r="O1639">
        <v>0.5</v>
      </c>
      <c r="Q1639">
        <v>0.5</v>
      </c>
      <c r="S1639" t="s">
        <v>1543</v>
      </c>
      <c r="AE1639">
        <v>12</v>
      </c>
      <c r="AF1639">
        <v>7.6</v>
      </c>
      <c r="AG1639">
        <v>5</v>
      </c>
      <c r="AH1639" t="s">
        <v>53</v>
      </c>
      <c r="AI1639" t="s">
        <v>54</v>
      </c>
      <c r="AJ1639">
        <v>2</v>
      </c>
      <c r="AK1639">
        <v>1</v>
      </c>
      <c r="AL1639">
        <v>1</v>
      </c>
      <c r="AM1639" t="s">
        <v>55</v>
      </c>
      <c r="AN1639" t="s">
        <v>56</v>
      </c>
      <c r="AP1639">
        <v>1</v>
      </c>
      <c r="AQ1639" t="s">
        <v>57</v>
      </c>
      <c r="AR1639">
        <v>0</v>
      </c>
      <c r="AW1639" t="s">
        <v>58</v>
      </c>
      <c r="AX1639">
        <v>0</v>
      </c>
      <c r="AY1639">
        <v>2</v>
      </c>
      <c r="AZ1639">
        <v>0.5</v>
      </c>
      <c r="BA1639">
        <v>0.5</v>
      </c>
      <c r="BB1639" t="s">
        <v>59</v>
      </c>
    </row>
    <row r="1640" spans="1:54" x14ac:dyDescent="0.2">
      <c r="A1640" s="4" t="str">
        <f>VLOOKUP(F1640,'Matching-Tabelle'!$A$57:$B$61,2,FALSE)</f>
        <v>claudio.goetz@tkb.ch</v>
      </c>
      <c r="B1640" s="4" t="str">
        <f>VLOOKUP(J1640,'Matching-Tabelle'!$A$1:$B$52,2,FALSE)</f>
        <v>WPI Führung</v>
      </c>
      <c r="C1640" s="4">
        <v>0.5</v>
      </c>
      <c r="D1640" s="4" t="s">
        <v>190</v>
      </c>
      <c r="E1640" s="5">
        <v>42493</v>
      </c>
      <c r="F1640" t="s">
        <v>873</v>
      </c>
      <c r="G1640" t="s">
        <v>874</v>
      </c>
      <c r="H1640" t="s">
        <v>875</v>
      </c>
      <c r="I1640" s="1"/>
      <c r="J1640">
        <v>26</v>
      </c>
      <c r="K1640" t="s">
        <v>130</v>
      </c>
      <c r="L1640" t="s">
        <v>131</v>
      </c>
      <c r="M1640">
        <v>990001</v>
      </c>
      <c r="N1640" t="s">
        <v>51</v>
      </c>
      <c r="O1640">
        <v>0.5</v>
      </c>
      <c r="Q1640">
        <v>0.5</v>
      </c>
      <c r="S1640" t="s">
        <v>190</v>
      </c>
      <c r="AE1640">
        <v>12</v>
      </c>
      <c r="AF1640">
        <v>7.6</v>
      </c>
      <c r="AG1640">
        <v>5</v>
      </c>
      <c r="AH1640" t="s">
        <v>53</v>
      </c>
      <c r="AI1640" t="s">
        <v>54</v>
      </c>
      <c r="AJ1640">
        <v>2</v>
      </c>
      <c r="AK1640">
        <v>1</v>
      </c>
      <c r="AL1640">
        <v>1</v>
      </c>
      <c r="AM1640" t="s">
        <v>55</v>
      </c>
      <c r="AN1640" t="s">
        <v>56</v>
      </c>
      <c r="AP1640">
        <v>1</v>
      </c>
      <c r="AQ1640" t="s">
        <v>57</v>
      </c>
      <c r="AR1640">
        <v>0</v>
      </c>
      <c r="AW1640" t="s">
        <v>58</v>
      </c>
      <c r="AX1640">
        <v>0</v>
      </c>
      <c r="AY1640">
        <v>2</v>
      </c>
      <c r="AZ1640">
        <v>0.5</v>
      </c>
      <c r="BA1640">
        <v>0.5</v>
      </c>
      <c r="BB1640" t="s">
        <v>59</v>
      </c>
    </row>
    <row r="1641" spans="1:54" x14ac:dyDescent="0.2">
      <c r="A1641" s="4" t="str">
        <f>VLOOKUP(F1641,'Matching-Tabelle'!$A$57:$B$61,2,FALSE)</f>
        <v>claudio.goetz@tkb.ch</v>
      </c>
      <c r="B1641" s="4" t="str">
        <f>VLOOKUP(J1641,'Matching-Tabelle'!$A$1:$B$52,2,FALSE)</f>
        <v>WPI RTB</v>
      </c>
      <c r="C1641" s="4">
        <v>0.5</v>
      </c>
      <c r="D1641" s="4" t="s">
        <v>1544</v>
      </c>
      <c r="E1641" s="5">
        <v>42493</v>
      </c>
      <c r="F1641" t="s">
        <v>873</v>
      </c>
      <c r="G1641" t="s">
        <v>874</v>
      </c>
      <c r="H1641" t="s">
        <v>875</v>
      </c>
      <c r="I1641" s="1"/>
      <c r="J1641">
        <v>22</v>
      </c>
      <c r="K1641" t="s">
        <v>88</v>
      </c>
      <c r="L1641" t="s">
        <v>89</v>
      </c>
      <c r="M1641">
        <v>990001</v>
      </c>
      <c r="N1641" t="s">
        <v>51</v>
      </c>
      <c r="O1641">
        <v>0.5</v>
      </c>
      <c r="Q1641">
        <v>0.5</v>
      </c>
      <c r="S1641" t="s">
        <v>1544</v>
      </c>
      <c r="AE1641">
        <v>12</v>
      </c>
      <c r="AF1641">
        <v>7.6</v>
      </c>
      <c r="AG1641">
        <v>5</v>
      </c>
      <c r="AH1641" t="s">
        <v>53</v>
      </c>
      <c r="AI1641" t="s">
        <v>54</v>
      </c>
      <c r="AJ1641">
        <v>2</v>
      </c>
      <c r="AK1641">
        <v>1</v>
      </c>
      <c r="AL1641">
        <v>1</v>
      </c>
      <c r="AM1641" t="s">
        <v>55</v>
      </c>
      <c r="AN1641" t="s">
        <v>56</v>
      </c>
      <c r="AP1641">
        <v>1</v>
      </c>
      <c r="AQ1641" t="s">
        <v>57</v>
      </c>
      <c r="AR1641">
        <v>0</v>
      </c>
      <c r="AW1641" t="s">
        <v>58</v>
      </c>
      <c r="AX1641">
        <v>0</v>
      </c>
      <c r="AY1641">
        <v>2</v>
      </c>
      <c r="AZ1641">
        <v>0.5</v>
      </c>
      <c r="BA1641">
        <v>0.5</v>
      </c>
      <c r="BB1641" t="s">
        <v>59</v>
      </c>
    </row>
    <row r="1642" spans="1:54" x14ac:dyDescent="0.2">
      <c r="A1642" s="4" t="str">
        <f>VLOOKUP(F1642,'Matching-Tabelle'!$A$57:$B$61,2,FALSE)</f>
        <v>claudio.goetz@tkb.ch</v>
      </c>
      <c r="B1642" s="4" t="str">
        <f>VLOOKUP(J1642,'Matching-Tabelle'!$A$1:$B$52,2,FALSE)</f>
        <v>WPI CTB</v>
      </c>
      <c r="C1642" s="4">
        <v>1.5</v>
      </c>
      <c r="D1642" s="4" t="s">
        <v>1545</v>
      </c>
      <c r="E1642" s="5">
        <v>42493</v>
      </c>
      <c r="F1642" t="s">
        <v>873</v>
      </c>
      <c r="G1642" t="s">
        <v>874</v>
      </c>
      <c r="H1642" t="s">
        <v>875</v>
      </c>
      <c r="I1642" s="1"/>
      <c r="J1642">
        <v>927</v>
      </c>
      <c r="K1642" t="s">
        <v>99</v>
      </c>
      <c r="L1642" t="s">
        <v>100</v>
      </c>
      <c r="M1642">
        <v>990001</v>
      </c>
      <c r="N1642" t="s">
        <v>51</v>
      </c>
      <c r="O1642">
        <v>1.5</v>
      </c>
      <c r="Q1642">
        <v>1.5</v>
      </c>
      <c r="S1642" t="s">
        <v>1545</v>
      </c>
      <c r="AE1642">
        <v>12</v>
      </c>
      <c r="AF1642">
        <v>7.6</v>
      </c>
      <c r="AG1642">
        <v>5</v>
      </c>
      <c r="AH1642" t="s">
        <v>53</v>
      </c>
      <c r="AI1642" t="s">
        <v>54</v>
      </c>
      <c r="AJ1642">
        <v>2</v>
      </c>
      <c r="AK1642">
        <v>1</v>
      </c>
      <c r="AL1642">
        <v>1</v>
      </c>
      <c r="AM1642" t="s">
        <v>55</v>
      </c>
      <c r="AN1642" t="s">
        <v>56</v>
      </c>
      <c r="AP1642">
        <v>1</v>
      </c>
      <c r="AQ1642" t="s">
        <v>57</v>
      </c>
      <c r="AR1642">
        <v>0</v>
      </c>
      <c r="AW1642" t="s">
        <v>58</v>
      </c>
      <c r="AX1642">
        <v>0</v>
      </c>
      <c r="AY1642">
        <v>2</v>
      </c>
      <c r="AZ1642">
        <v>1.5</v>
      </c>
      <c r="BA1642">
        <v>1.5</v>
      </c>
      <c r="BB1642" t="s">
        <v>59</v>
      </c>
    </row>
    <row r="1643" spans="1:54" x14ac:dyDescent="0.2">
      <c r="A1643" s="4" t="str">
        <f>VLOOKUP(F1643,'Matching-Tabelle'!$A$57:$B$61,2,FALSE)</f>
        <v>claudio.goetz@tkb.ch</v>
      </c>
      <c r="B1643" s="4" t="str">
        <f>VLOOKUP(J1643,'Matching-Tabelle'!$A$1:$B$52,2,FALSE)</f>
        <v>Proj SCRE2016</v>
      </c>
      <c r="C1643" s="4">
        <v>1.5</v>
      </c>
      <c r="D1643" s="4" t="s">
        <v>1546</v>
      </c>
      <c r="E1643" s="5">
        <v>42493</v>
      </c>
      <c r="F1643" t="s">
        <v>873</v>
      </c>
      <c r="G1643" t="s">
        <v>874</v>
      </c>
      <c r="H1643" t="s">
        <v>875</v>
      </c>
      <c r="I1643" s="1"/>
      <c r="J1643">
        <v>2500253</v>
      </c>
      <c r="K1643" t="s">
        <v>538</v>
      </c>
      <c r="L1643" t="s">
        <v>539</v>
      </c>
      <c r="M1643">
        <v>990001</v>
      </c>
      <c r="N1643" t="s">
        <v>51</v>
      </c>
      <c r="O1643">
        <v>1.5</v>
      </c>
      <c r="Q1643">
        <v>1.5</v>
      </c>
      <c r="S1643" t="s">
        <v>1546</v>
      </c>
      <c r="AE1643">
        <v>5</v>
      </c>
      <c r="AF1643">
        <v>0</v>
      </c>
      <c r="AG1643">
        <v>1</v>
      </c>
      <c r="AH1643" t="s">
        <v>411</v>
      </c>
      <c r="AI1643" t="s">
        <v>411</v>
      </c>
      <c r="AJ1643">
        <v>2</v>
      </c>
      <c r="AK1643">
        <v>1</v>
      </c>
      <c r="AL1643">
        <v>1</v>
      </c>
      <c r="AM1643" t="s">
        <v>55</v>
      </c>
      <c r="AN1643" t="s">
        <v>56</v>
      </c>
      <c r="AP1643">
        <v>1</v>
      </c>
      <c r="AQ1643" t="s">
        <v>57</v>
      </c>
      <c r="AR1643">
        <v>0</v>
      </c>
      <c r="AW1643" t="s">
        <v>58</v>
      </c>
      <c r="AX1643">
        <v>0</v>
      </c>
      <c r="AY1643">
        <v>2</v>
      </c>
      <c r="AZ1643">
        <v>1.5</v>
      </c>
      <c r="BA1643">
        <v>1.5</v>
      </c>
      <c r="BB1643" t="s">
        <v>59</v>
      </c>
    </row>
    <row r="1644" spans="1:54" x14ac:dyDescent="0.2">
      <c r="A1644" s="4" t="str">
        <f>VLOOKUP(F1644,'Matching-Tabelle'!$A$57:$B$61,2,FALSE)</f>
        <v>claudio.goetz@tkb.ch</v>
      </c>
      <c r="B1644" s="4" t="str">
        <f>VLOOKUP(J1644,'Matching-Tabelle'!$A$1:$B$52,2,FALSE)</f>
        <v>Proj SCRE2016</v>
      </c>
      <c r="C1644" s="4">
        <v>1.5</v>
      </c>
      <c r="D1644" s="4" t="s">
        <v>1547</v>
      </c>
      <c r="E1644" s="5">
        <v>42493</v>
      </c>
      <c r="F1644" t="s">
        <v>873</v>
      </c>
      <c r="G1644" t="s">
        <v>874</v>
      </c>
      <c r="H1644" t="s">
        <v>875</v>
      </c>
      <c r="I1644" s="1"/>
      <c r="J1644">
        <v>2500253</v>
      </c>
      <c r="K1644" t="s">
        <v>538</v>
      </c>
      <c r="L1644" t="s">
        <v>539</v>
      </c>
      <c r="M1644">
        <v>990001</v>
      </c>
      <c r="N1644" t="s">
        <v>51</v>
      </c>
      <c r="O1644">
        <v>1.5</v>
      </c>
      <c r="Q1644">
        <v>1.5</v>
      </c>
      <c r="S1644" t="s">
        <v>1547</v>
      </c>
      <c r="AE1644">
        <v>5</v>
      </c>
      <c r="AF1644">
        <v>0</v>
      </c>
      <c r="AG1644">
        <v>1</v>
      </c>
      <c r="AH1644" t="s">
        <v>411</v>
      </c>
      <c r="AI1644" t="s">
        <v>411</v>
      </c>
      <c r="AJ1644">
        <v>2</v>
      </c>
      <c r="AK1644">
        <v>1</v>
      </c>
      <c r="AL1644">
        <v>1</v>
      </c>
      <c r="AM1644" t="s">
        <v>55</v>
      </c>
      <c r="AN1644" t="s">
        <v>56</v>
      </c>
      <c r="AP1644">
        <v>1</v>
      </c>
      <c r="AQ1644" t="s">
        <v>57</v>
      </c>
      <c r="AR1644">
        <v>0</v>
      </c>
      <c r="AW1644" t="s">
        <v>58</v>
      </c>
      <c r="AX1644">
        <v>0</v>
      </c>
      <c r="AY1644">
        <v>2</v>
      </c>
      <c r="AZ1644">
        <v>1.5</v>
      </c>
      <c r="BA1644">
        <v>1.5</v>
      </c>
      <c r="BB1644" t="s">
        <v>59</v>
      </c>
    </row>
    <row r="1645" spans="1:54" x14ac:dyDescent="0.2">
      <c r="A1645" s="4" t="str">
        <f>VLOOKUP(F1645,'Matching-Tabelle'!$A$57:$B$61,2,FALSE)</f>
        <v>claudio.goetz@tkb.ch</v>
      </c>
      <c r="B1645" s="4" t="str">
        <f>VLOOKUP(J1645,'Matching-Tabelle'!$A$1:$B$52,2,FALSE)</f>
        <v>Proj. Optima</v>
      </c>
      <c r="C1645" s="4">
        <v>1.2</v>
      </c>
      <c r="D1645" s="4" t="s">
        <v>1548</v>
      </c>
      <c r="E1645" s="5">
        <v>42493</v>
      </c>
      <c r="F1645" t="s">
        <v>873</v>
      </c>
      <c r="G1645" t="s">
        <v>874</v>
      </c>
      <c r="H1645" t="s">
        <v>875</v>
      </c>
      <c r="I1645" s="1"/>
      <c r="J1645">
        <v>211</v>
      </c>
      <c r="K1645" t="s">
        <v>79</v>
      </c>
      <c r="L1645" t="s">
        <v>80</v>
      </c>
      <c r="M1645">
        <v>990001</v>
      </c>
      <c r="N1645" t="s">
        <v>51</v>
      </c>
      <c r="O1645">
        <v>1.2</v>
      </c>
      <c r="Q1645">
        <v>1.2</v>
      </c>
      <c r="S1645" t="s">
        <v>1548</v>
      </c>
      <c r="AE1645">
        <v>12</v>
      </c>
      <c r="AF1645">
        <v>7.6</v>
      </c>
      <c r="AG1645">
        <v>5</v>
      </c>
      <c r="AH1645" t="s">
        <v>53</v>
      </c>
      <c r="AI1645" t="s">
        <v>54</v>
      </c>
      <c r="AJ1645">
        <v>2</v>
      </c>
      <c r="AK1645">
        <v>1</v>
      </c>
      <c r="AL1645">
        <v>1</v>
      </c>
      <c r="AM1645" t="s">
        <v>55</v>
      </c>
      <c r="AN1645" t="s">
        <v>56</v>
      </c>
      <c r="AP1645">
        <v>1</v>
      </c>
      <c r="AQ1645" t="s">
        <v>57</v>
      </c>
      <c r="AR1645">
        <v>0</v>
      </c>
      <c r="AW1645" t="s">
        <v>58</v>
      </c>
      <c r="AX1645">
        <v>0</v>
      </c>
      <c r="AY1645">
        <v>2</v>
      </c>
      <c r="AZ1645">
        <v>1.2</v>
      </c>
      <c r="BA1645">
        <v>1.2</v>
      </c>
      <c r="BB1645" t="s">
        <v>59</v>
      </c>
    </row>
    <row r="1646" spans="1:54" x14ac:dyDescent="0.2">
      <c r="A1646" s="4" t="str">
        <f>VLOOKUP(F1646,'Matching-Tabelle'!$A$57:$B$61,2,FALSE)</f>
        <v>claudio.goetz@tkb.ch</v>
      </c>
      <c r="B1646" s="4" t="str">
        <f>VLOOKUP(J1646,'Matching-Tabelle'!$A$1:$B$52,2,FALSE)</f>
        <v>Proj. Optima</v>
      </c>
      <c r="C1646" s="4">
        <v>1.1000000000000001</v>
      </c>
      <c r="D1646" s="4" t="s">
        <v>1549</v>
      </c>
      <c r="E1646" s="5">
        <v>42493</v>
      </c>
      <c r="F1646" t="s">
        <v>873</v>
      </c>
      <c r="G1646" t="s">
        <v>874</v>
      </c>
      <c r="H1646" t="s">
        <v>875</v>
      </c>
      <c r="I1646" s="1"/>
      <c r="J1646">
        <v>211</v>
      </c>
      <c r="K1646" t="s">
        <v>79</v>
      </c>
      <c r="L1646" t="s">
        <v>80</v>
      </c>
      <c r="M1646">
        <v>990001</v>
      </c>
      <c r="N1646" t="s">
        <v>51</v>
      </c>
      <c r="O1646">
        <v>1.1000000000000001</v>
      </c>
      <c r="Q1646">
        <v>1.1000000000000001</v>
      </c>
      <c r="S1646" t="s">
        <v>1549</v>
      </c>
      <c r="AE1646">
        <v>12</v>
      </c>
      <c r="AF1646">
        <v>7.6</v>
      </c>
      <c r="AG1646">
        <v>5</v>
      </c>
      <c r="AH1646" t="s">
        <v>53</v>
      </c>
      <c r="AI1646" t="s">
        <v>54</v>
      </c>
      <c r="AJ1646">
        <v>2</v>
      </c>
      <c r="AK1646">
        <v>1</v>
      </c>
      <c r="AL1646">
        <v>1</v>
      </c>
      <c r="AM1646" t="s">
        <v>55</v>
      </c>
      <c r="AN1646" t="s">
        <v>56</v>
      </c>
      <c r="AP1646">
        <v>1</v>
      </c>
      <c r="AQ1646" t="s">
        <v>57</v>
      </c>
      <c r="AR1646">
        <v>0</v>
      </c>
      <c r="AW1646" t="s">
        <v>58</v>
      </c>
      <c r="AX1646">
        <v>0</v>
      </c>
      <c r="AY1646">
        <v>2</v>
      </c>
      <c r="AZ1646">
        <v>1.1000000000000001</v>
      </c>
      <c r="BA1646">
        <v>1.1000000000000001</v>
      </c>
      <c r="BB1646" t="s">
        <v>59</v>
      </c>
    </row>
    <row r="1647" spans="1:54" x14ac:dyDescent="0.2">
      <c r="A1647" s="4" t="str">
        <f>VLOOKUP(F1647,'Matching-Tabelle'!$A$57:$B$61,2,FALSE)</f>
        <v>claudio.goetz@tkb.ch</v>
      </c>
      <c r="B1647" s="4" t="str">
        <f>VLOOKUP(J1647,'Matching-Tabelle'!$A$1:$B$52,2,FALSE)</f>
        <v>Proj SCRE2016</v>
      </c>
      <c r="C1647" s="4">
        <v>6.7</v>
      </c>
      <c r="D1647" s="4" t="s">
        <v>1550</v>
      </c>
      <c r="E1647" s="5">
        <v>42494</v>
      </c>
      <c r="F1647" t="s">
        <v>873</v>
      </c>
      <c r="G1647" t="s">
        <v>874</v>
      </c>
      <c r="H1647" t="s">
        <v>875</v>
      </c>
      <c r="I1647" s="1"/>
      <c r="J1647">
        <v>2500253</v>
      </c>
      <c r="K1647" t="s">
        <v>538</v>
      </c>
      <c r="L1647" t="s">
        <v>539</v>
      </c>
      <c r="M1647">
        <v>990001</v>
      </c>
      <c r="N1647" t="s">
        <v>51</v>
      </c>
      <c r="O1647">
        <v>6.7</v>
      </c>
      <c r="Q1647">
        <v>6.7</v>
      </c>
      <c r="S1647" t="s">
        <v>1550</v>
      </c>
      <c r="AE1647">
        <v>5</v>
      </c>
      <c r="AF1647">
        <v>0</v>
      </c>
      <c r="AG1647">
        <v>1</v>
      </c>
      <c r="AH1647" t="s">
        <v>411</v>
      </c>
      <c r="AI1647" t="s">
        <v>411</v>
      </c>
      <c r="AJ1647">
        <v>2</v>
      </c>
      <c r="AK1647">
        <v>1</v>
      </c>
      <c r="AL1647">
        <v>1</v>
      </c>
      <c r="AM1647" t="s">
        <v>55</v>
      </c>
      <c r="AN1647" t="s">
        <v>56</v>
      </c>
      <c r="AP1647">
        <v>1</v>
      </c>
      <c r="AQ1647" t="s">
        <v>57</v>
      </c>
      <c r="AR1647">
        <v>0</v>
      </c>
      <c r="AW1647" t="s">
        <v>58</v>
      </c>
      <c r="AX1647">
        <v>0</v>
      </c>
      <c r="AY1647">
        <v>2</v>
      </c>
      <c r="AZ1647">
        <v>6.7</v>
      </c>
      <c r="BA1647">
        <v>6.7</v>
      </c>
      <c r="BB1647" t="s">
        <v>59</v>
      </c>
    </row>
    <row r="1648" spans="1:54" x14ac:dyDescent="0.2">
      <c r="A1648" s="4" t="str">
        <f>VLOOKUP(F1648,'Matching-Tabelle'!$A$57:$B$61,2,FALSE)</f>
        <v>claudio.goetz@tkb.ch</v>
      </c>
      <c r="B1648" s="4" t="str">
        <f>VLOOKUP(J1648,'Matching-Tabelle'!$A$1:$B$52,2,FALSE)</f>
        <v>WPI CTB</v>
      </c>
      <c r="C1648" s="4">
        <v>0.6</v>
      </c>
      <c r="D1648" s="4" t="s">
        <v>1551</v>
      </c>
      <c r="E1648" s="5">
        <v>42494</v>
      </c>
      <c r="F1648" t="s">
        <v>873</v>
      </c>
      <c r="G1648" t="s">
        <v>874</v>
      </c>
      <c r="H1648" t="s">
        <v>875</v>
      </c>
      <c r="I1648" s="1"/>
      <c r="J1648">
        <v>922</v>
      </c>
      <c r="K1648" t="s">
        <v>134</v>
      </c>
      <c r="L1648" t="s">
        <v>135</v>
      </c>
      <c r="M1648">
        <v>990001</v>
      </c>
      <c r="N1648" t="s">
        <v>51</v>
      </c>
      <c r="O1648">
        <v>0.6</v>
      </c>
      <c r="Q1648">
        <v>0.6</v>
      </c>
      <c r="S1648" t="s">
        <v>1551</v>
      </c>
      <c r="AE1648">
        <v>12</v>
      </c>
      <c r="AF1648">
        <v>7.6</v>
      </c>
      <c r="AG1648">
        <v>5</v>
      </c>
      <c r="AH1648" t="s">
        <v>53</v>
      </c>
      <c r="AI1648" t="s">
        <v>54</v>
      </c>
      <c r="AJ1648">
        <v>2</v>
      </c>
      <c r="AK1648">
        <v>1</v>
      </c>
      <c r="AL1648">
        <v>1</v>
      </c>
      <c r="AM1648" t="s">
        <v>55</v>
      </c>
      <c r="AN1648" t="s">
        <v>56</v>
      </c>
      <c r="AP1648">
        <v>1</v>
      </c>
      <c r="AQ1648" t="s">
        <v>57</v>
      </c>
      <c r="AR1648">
        <v>0</v>
      </c>
      <c r="AW1648" t="s">
        <v>58</v>
      </c>
      <c r="AX1648">
        <v>0</v>
      </c>
      <c r="AY1648">
        <v>2</v>
      </c>
      <c r="AZ1648">
        <v>0.6</v>
      </c>
      <c r="BA1648">
        <v>0.6</v>
      </c>
      <c r="BB1648" t="s">
        <v>59</v>
      </c>
    </row>
    <row r="1649" spans="1:54" x14ac:dyDescent="0.2">
      <c r="A1649" s="4" t="str">
        <f>VLOOKUP(F1649,'Matching-Tabelle'!$A$57:$B$61,2,FALSE)</f>
        <v>claudio.goetz@tkb.ch</v>
      </c>
      <c r="B1649" s="4" t="str">
        <f>VLOOKUP(J1649,'Matching-Tabelle'!$A$1:$B$52,2,FALSE)</f>
        <v>WPI CTB</v>
      </c>
      <c r="C1649" s="4">
        <v>0.7</v>
      </c>
      <c r="D1649" s="4" t="s">
        <v>1552</v>
      </c>
      <c r="E1649" s="5">
        <v>42494</v>
      </c>
      <c r="F1649" t="s">
        <v>873</v>
      </c>
      <c r="G1649" t="s">
        <v>874</v>
      </c>
      <c r="H1649" t="s">
        <v>875</v>
      </c>
      <c r="I1649" s="1"/>
      <c r="J1649">
        <v>927</v>
      </c>
      <c r="K1649" t="s">
        <v>99</v>
      </c>
      <c r="L1649" t="s">
        <v>100</v>
      </c>
      <c r="M1649">
        <v>990001</v>
      </c>
      <c r="N1649" t="s">
        <v>51</v>
      </c>
      <c r="O1649">
        <v>0.7</v>
      </c>
      <c r="Q1649">
        <v>0.7</v>
      </c>
      <c r="S1649" t="s">
        <v>1552</v>
      </c>
      <c r="AE1649">
        <v>12</v>
      </c>
      <c r="AF1649">
        <v>7.6</v>
      </c>
      <c r="AG1649">
        <v>5</v>
      </c>
      <c r="AH1649" t="s">
        <v>53</v>
      </c>
      <c r="AI1649" t="s">
        <v>54</v>
      </c>
      <c r="AJ1649">
        <v>2</v>
      </c>
      <c r="AK1649">
        <v>1</v>
      </c>
      <c r="AL1649">
        <v>1</v>
      </c>
      <c r="AM1649" t="s">
        <v>55</v>
      </c>
      <c r="AN1649" t="s">
        <v>56</v>
      </c>
      <c r="AP1649">
        <v>1</v>
      </c>
      <c r="AQ1649" t="s">
        <v>57</v>
      </c>
      <c r="AR1649">
        <v>0</v>
      </c>
      <c r="AW1649" t="s">
        <v>58</v>
      </c>
      <c r="AX1649">
        <v>0</v>
      </c>
      <c r="AY1649">
        <v>2</v>
      </c>
      <c r="AZ1649">
        <v>0.7</v>
      </c>
      <c r="BA1649">
        <v>0.7</v>
      </c>
      <c r="BB1649" t="s">
        <v>59</v>
      </c>
    </row>
    <row r="1650" spans="1:54" x14ac:dyDescent="0.2">
      <c r="A1650" s="4" t="str">
        <f>VLOOKUP(F1650,'Matching-Tabelle'!$A$57:$B$61,2,FALSE)</f>
        <v>claudio.goetz@tkb.ch</v>
      </c>
      <c r="B1650" s="4" t="str">
        <f>VLOOKUP(J1650,'Matching-Tabelle'!$A$1:$B$52,2,FALSE)</f>
        <v>WPI CTB</v>
      </c>
      <c r="C1650" s="4">
        <v>0.8</v>
      </c>
      <c r="D1650" s="4" t="s">
        <v>1553</v>
      </c>
      <c r="E1650" s="5">
        <v>42494</v>
      </c>
      <c r="F1650" t="s">
        <v>873</v>
      </c>
      <c r="G1650" t="s">
        <v>874</v>
      </c>
      <c r="H1650" t="s">
        <v>875</v>
      </c>
      <c r="I1650" s="1"/>
      <c r="J1650">
        <v>927</v>
      </c>
      <c r="K1650" t="s">
        <v>99</v>
      </c>
      <c r="L1650" t="s">
        <v>100</v>
      </c>
      <c r="M1650">
        <v>990001</v>
      </c>
      <c r="N1650" t="s">
        <v>51</v>
      </c>
      <c r="O1650">
        <v>0.8</v>
      </c>
      <c r="Q1650">
        <v>0.8</v>
      </c>
      <c r="S1650" t="s">
        <v>1553</v>
      </c>
      <c r="AE1650">
        <v>12</v>
      </c>
      <c r="AF1650">
        <v>7.6</v>
      </c>
      <c r="AG1650">
        <v>5</v>
      </c>
      <c r="AH1650" t="s">
        <v>53</v>
      </c>
      <c r="AI1650" t="s">
        <v>54</v>
      </c>
      <c r="AJ1650">
        <v>2</v>
      </c>
      <c r="AK1650">
        <v>1</v>
      </c>
      <c r="AL1650">
        <v>1</v>
      </c>
      <c r="AM1650" t="s">
        <v>55</v>
      </c>
      <c r="AN1650" t="s">
        <v>56</v>
      </c>
      <c r="AP1650">
        <v>1</v>
      </c>
      <c r="AQ1650" t="s">
        <v>57</v>
      </c>
      <c r="AR1650">
        <v>0</v>
      </c>
      <c r="AW1650" t="s">
        <v>58</v>
      </c>
      <c r="AX1650">
        <v>0</v>
      </c>
      <c r="AY1650">
        <v>2</v>
      </c>
      <c r="AZ1650">
        <v>0.8</v>
      </c>
      <c r="BA1650">
        <v>0.8</v>
      </c>
      <c r="BB1650" t="s">
        <v>59</v>
      </c>
    </row>
    <row r="1651" spans="1:54" x14ac:dyDescent="0.2">
      <c r="A1651" s="4" t="str">
        <f>VLOOKUP(F1651,'Matching-Tabelle'!$A$57:$B$61,2,FALSE)</f>
        <v>claudio.goetz@tkb.ch</v>
      </c>
      <c r="B1651" s="4" t="str">
        <f>VLOOKUP(J1651,'Matching-Tabelle'!$A$1:$B$52,2,FALSE)</f>
        <v>Proj. Optima</v>
      </c>
      <c r="C1651" s="4">
        <v>1.5</v>
      </c>
      <c r="D1651" s="4" t="s">
        <v>1554</v>
      </c>
      <c r="E1651" s="5">
        <v>42496</v>
      </c>
      <c r="F1651" t="s">
        <v>873</v>
      </c>
      <c r="G1651" t="s">
        <v>874</v>
      </c>
      <c r="H1651" t="s">
        <v>875</v>
      </c>
      <c r="I1651" s="1"/>
      <c r="J1651">
        <v>211</v>
      </c>
      <c r="K1651" t="s">
        <v>79</v>
      </c>
      <c r="L1651" t="s">
        <v>80</v>
      </c>
      <c r="M1651">
        <v>990001</v>
      </c>
      <c r="N1651" t="s">
        <v>51</v>
      </c>
      <c r="O1651">
        <v>1.5</v>
      </c>
      <c r="Q1651">
        <v>1.5</v>
      </c>
      <c r="S1651" t="s">
        <v>1554</v>
      </c>
      <c r="AE1651">
        <v>12</v>
      </c>
      <c r="AF1651">
        <v>7.6</v>
      </c>
      <c r="AG1651">
        <v>5</v>
      </c>
      <c r="AH1651" t="s">
        <v>53</v>
      </c>
      <c r="AI1651" t="s">
        <v>54</v>
      </c>
      <c r="AJ1651">
        <v>2</v>
      </c>
      <c r="AK1651">
        <v>1</v>
      </c>
      <c r="AL1651">
        <v>1</v>
      </c>
      <c r="AM1651" t="s">
        <v>55</v>
      </c>
      <c r="AN1651" t="s">
        <v>56</v>
      </c>
      <c r="AP1651">
        <v>1</v>
      </c>
      <c r="AQ1651" t="s">
        <v>57</v>
      </c>
      <c r="AR1651">
        <v>0</v>
      </c>
      <c r="AW1651" t="s">
        <v>58</v>
      </c>
      <c r="AX1651">
        <v>0</v>
      </c>
      <c r="AY1651">
        <v>2</v>
      </c>
      <c r="AZ1651">
        <v>1.5</v>
      </c>
      <c r="BA1651">
        <v>1.5</v>
      </c>
      <c r="BB1651" t="s">
        <v>59</v>
      </c>
    </row>
    <row r="1652" spans="1:54" x14ac:dyDescent="0.2">
      <c r="A1652" s="4" t="str">
        <f>VLOOKUP(F1652,'Matching-Tabelle'!$A$57:$B$61,2,FALSE)</f>
        <v>claudio.goetz@tkb.ch</v>
      </c>
      <c r="B1652" s="4" t="str">
        <f>VLOOKUP(J1652,'Matching-Tabelle'!$A$1:$B$52,2,FALSE)</f>
        <v>WPI CTB</v>
      </c>
      <c r="C1652" s="4">
        <v>1.5</v>
      </c>
      <c r="D1652" s="4" t="s">
        <v>1555</v>
      </c>
      <c r="E1652" s="5">
        <v>42496</v>
      </c>
      <c r="F1652" t="s">
        <v>873</v>
      </c>
      <c r="G1652" t="s">
        <v>874</v>
      </c>
      <c r="H1652" t="s">
        <v>875</v>
      </c>
      <c r="I1652" s="1"/>
      <c r="J1652">
        <v>927</v>
      </c>
      <c r="K1652" t="s">
        <v>99</v>
      </c>
      <c r="L1652" t="s">
        <v>100</v>
      </c>
      <c r="M1652">
        <v>990001</v>
      </c>
      <c r="N1652" t="s">
        <v>51</v>
      </c>
      <c r="O1652">
        <v>1.5</v>
      </c>
      <c r="Q1652">
        <v>1.5</v>
      </c>
      <c r="S1652" t="s">
        <v>1555</v>
      </c>
      <c r="AE1652">
        <v>12</v>
      </c>
      <c r="AF1652">
        <v>7.6</v>
      </c>
      <c r="AG1652">
        <v>5</v>
      </c>
      <c r="AH1652" t="s">
        <v>53</v>
      </c>
      <c r="AI1652" t="s">
        <v>54</v>
      </c>
      <c r="AJ1652">
        <v>2</v>
      </c>
      <c r="AK1652">
        <v>1</v>
      </c>
      <c r="AL1652">
        <v>1</v>
      </c>
      <c r="AM1652" t="s">
        <v>55</v>
      </c>
      <c r="AN1652" t="s">
        <v>56</v>
      </c>
      <c r="AP1652">
        <v>1</v>
      </c>
      <c r="AQ1652" t="s">
        <v>57</v>
      </c>
      <c r="AR1652">
        <v>0</v>
      </c>
      <c r="AW1652" t="s">
        <v>58</v>
      </c>
      <c r="AX1652">
        <v>0</v>
      </c>
      <c r="AY1652">
        <v>2</v>
      </c>
      <c r="AZ1652">
        <v>1.5</v>
      </c>
      <c r="BA1652">
        <v>1.5</v>
      </c>
      <c r="BB1652" t="s">
        <v>59</v>
      </c>
    </row>
    <row r="1653" spans="1:54" x14ac:dyDescent="0.2">
      <c r="A1653" s="4" t="str">
        <f>VLOOKUP(F1653,'Matching-Tabelle'!$A$57:$B$61,2,FALSE)</f>
        <v>claudio.goetz@tkb.ch</v>
      </c>
      <c r="B1653" s="4" t="str">
        <f>VLOOKUP(J1653,'Matching-Tabelle'!$A$1:$B$52,2,FALSE)</f>
        <v>WPI CTB</v>
      </c>
      <c r="C1653" s="4">
        <v>0.6</v>
      </c>
      <c r="D1653" s="4" t="s">
        <v>1556</v>
      </c>
      <c r="E1653" s="5">
        <v>42496</v>
      </c>
      <c r="F1653" t="s">
        <v>873</v>
      </c>
      <c r="G1653" t="s">
        <v>874</v>
      </c>
      <c r="H1653" t="s">
        <v>875</v>
      </c>
      <c r="I1653" s="1"/>
      <c r="J1653">
        <v>925</v>
      </c>
      <c r="K1653" t="s">
        <v>49</v>
      </c>
      <c r="L1653" t="s">
        <v>50</v>
      </c>
      <c r="M1653">
        <v>990001</v>
      </c>
      <c r="N1653" t="s">
        <v>51</v>
      </c>
      <c r="O1653">
        <v>0.6</v>
      </c>
      <c r="Q1653">
        <v>0.6</v>
      </c>
      <c r="S1653" t="s">
        <v>1556</v>
      </c>
      <c r="AE1653">
        <v>12</v>
      </c>
      <c r="AF1653">
        <v>7.6</v>
      </c>
      <c r="AG1653">
        <v>5</v>
      </c>
      <c r="AH1653" t="s">
        <v>53</v>
      </c>
      <c r="AI1653" t="s">
        <v>54</v>
      </c>
      <c r="AJ1653">
        <v>2</v>
      </c>
      <c r="AK1653">
        <v>1</v>
      </c>
      <c r="AL1653">
        <v>1</v>
      </c>
      <c r="AM1653" t="s">
        <v>55</v>
      </c>
      <c r="AN1653" t="s">
        <v>56</v>
      </c>
      <c r="AP1653">
        <v>1</v>
      </c>
      <c r="AQ1653" t="s">
        <v>57</v>
      </c>
      <c r="AR1653">
        <v>0</v>
      </c>
      <c r="AW1653" t="s">
        <v>58</v>
      </c>
      <c r="AX1653">
        <v>0</v>
      </c>
      <c r="AY1653">
        <v>2</v>
      </c>
      <c r="AZ1653">
        <v>0.6</v>
      </c>
      <c r="BA1653">
        <v>0.6</v>
      </c>
      <c r="BB1653" t="s">
        <v>59</v>
      </c>
    </row>
    <row r="1654" spans="1:54" x14ac:dyDescent="0.2">
      <c r="A1654" s="4" t="str">
        <f>VLOOKUP(F1654,'Matching-Tabelle'!$A$57:$B$61,2,FALSE)</f>
        <v>claudio.goetz@tkb.ch</v>
      </c>
      <c r="B1654" s="4" t="str">
        <f>VLOOKUP(J1654,'Matching-Tabelle'!$A$1:$B$52,2,FALSE)</f>
        <v>WPI CTB</v>
      </c>
      <c r="C1654" s="4">
        <v>0.5</v>
      </c>
      <c r="D1654" s="4" t="s">
        <v>1557</v>
      </c>
      <c r="E1654" s="5">
        <v>42496</v>
      </c>
      <c r="F1654" t="s">
        <v>873</v>
      </c>
      <c r="G1654" t="s">
        <v>874</v>
      </c>
      <c r="H1654" t="s">
        <v>875</v>
      </c>
      <c r="I1654" s="1"/>
      <c r="J1654">
        <v>927</v>
      </c>
      <c r="K1654" t="s">
        <v>99</v>
      </c>
      <c r="L1654" t="s">
        <v>100</v>
      </c>
      <c r="M1654">
        <v>990001</v>
      </c>
      <c r="N1654" t="s">
        <v>51</v>
      </c>
      <c r="O1654">
        <v>0.5</v>
      </c>
      <c r="Q1654">
        <v>0.5</v>
      </c>
      <c r="S1654" t="s">
        <v>1557</v>
      </c>
      <c r="AE1654">
        <v>12</v>
      </c>
      <c r="AF1654">
        <v>7.6</v>
      </c>
      <c r="AG1654">
        <v>5</v>
      </c>
      <c r="AH1654" t="s">
        <v>53</v>
      </c>
      <c r="AI1654" t="s">
        <v>54</v>
      </c>
      <c r="AJ1654">
        <v>2</v>
      </c>
      <c r="AK1654">
        <v>1</v>
      </c>
      <c r="AL1654">
        <v>1</v>
      </c>
      <c r="AM1654" t="s">
        <v>55</v>
      </c>
      <c r="AN1654" t="s">
        <v>56</v>
      </c>
      <c r="AP1654">
        <v>1</v>
      </c>
      <c r="AQ1654" t="s">
        <v>57</v>
      </c>
      <c r="AR1654">
        <v>0</v>
      </c>
      <c r="AW1654" t="s">
        <v>58</v>
      </c>
      <c r="AX1654">
        <v>0</v>
      </c>
      <c r="AY1654">
        <v>2</v>
      </c>
      <c r="AZ1654">
        <v>0.5</v>
      </c>
      <c r="BA1654">
        <v>0.5</v>
      </c>
      <c r="BB1654" t="s">
        <v>59</v>
      </c>
    </row>
    <row r="1655" spans="1:54" x14ac:dyDescent="0.2">
      <c r="A1655" s="4" t="str">
        <f>VLOOKUP(F1655,'Matching-Tabelle'!$A$57:$B$61,2,FALSE)</f>
        <v>claudio.goetz@tkb.ch</v>
      </c>
      <c r="B1655" s="4" t="str">
        <f>VLOOKUP(J1655,'Matching-Tabelle'!$A$1:$B$52,2,FALSE)</f>
        <v>WPI CTB</v>
      </c>
      <c r="C1655" s="4">
        <v>0.3</v>
      </c>
      <c r="D1655" s="4" t="s">
        <v>1558</v>
      </c>
      <c r="E1655" s="5">
        <v>42496</v>
      </c>
      <c r="F1655" t="s">
        <v>873</v>
      </c>
      <c r="G1655" t="s">
        <v>874</v>
      </c>
      <c r="H1655" t="s">
        <v>875</v>
      </c>
      <c r="I1655" s="1"/>
      <c r="J1655">
        <v>925</v>
      </c>
      <c r="K1655" t="s">
        <v>49</v>
      </c>
      <c r="L1655" t="s">
        <v>50</v>
      </c>
      <c r="M1655">
        <v>990001</v>
      </c>
      <c r="N1655" t="s">
        <v>51</v>
      </c>
      <c r="O1655">
        <v>0.3</v>
      </c>
      <c r="Q1655">
        <v>0.3</v>
      </c>
      <c r="S1655" t="s">
        <v>1558</v>
      </c>
      <c r="AE1655">
        <v>12</v>
      </c>
      <c r="AF1655">
        <v>7.6</v>
      </c>
      <c r="AG1655">
        <v>5</v>
      </c>
      <c r="AH1655" t="s">
        <v>53</v>
      </c>
      <c r="AI1655" t="s">
        <v>54</v>
      </c>
      <c r="AJ1655">
        <v>2</v>
      </c>
      <c r="AK1655">
        <v>1</v>
      </c>
      <c r="AL1655">
        <v>1</v>
      </c>
      <c r="AM1655" t="s">
        <v>55</v>
      </c>
      <c r="AN1655" t="s">
        <v>56</v>
      </c>
      <c r="AP1655">
        <v>1</v>
      </c>
      <c r="AQ1655" t="s">
        <v>57</v>
      </c>
      <c r="AR1655">
        <v>0</v>
      </c>
      <c r="AW1655" t="s">
        <v>58</v>
      </c>
      <c r="AX1655">
        <v>0</v>
      </c>
      <c r="AY1655">
        <v>2</v>
      </c>
      <c r="AZ1655">
        <v>0.3</v>
      </c>
      <c r="BA1655">
        <v>0.3</v>
      </c>
      <c r="BB1655" t="s">
        <v>59</v>
      </c>
    </row>
    <row r="1656" spans="1:54" x14ac:dyDescent="0.2">
      <c r="A1656" s="4" t="str">
        <f>VLOOKUP(F1656,'Matching-Tabelle'!$A$57:$B$61,2,FALSE)</f>
        <v>claudio.goetz@tkb.ch</v>
      </c>
      <c r="B1656" s="4" t="str">
        <f>VLOOKUP(J1656,'Matching-Tabelle'!$A$1:$B$52,2,FALSE)</f>
        <v>WPI CTB</v>
      </c>
      <c r="C1656" s="4">
        <v>1.3</v>
      </c>
      <c r="D1656" s="4" t="s">
        <v>1559</v>
      </c>
      <c r="E1656" s="5">
        <v>42496</v>
      </c>
      <c r="F1656" t="s">
        <v>873</v>
      </c>
      <c r="G1656" t="s">
        <v>874</v>
      </c>
      <c r="H1656" t="s">
        <v>875</v>
      </c>
      <c r="I1656" s="1"/>
      <c r="J1656">
        <v>927</v>
      </c>
      <c r="K1656" t="s">
        <v>99</v>
      </c>
      <c r="L1656" t="s">
        <v>100</v>
      </c>
      <c r="M1656">
        <v>990001</v>
      </c>
      <c r="N1656" t="s">
        <v>51</v>
      </c>
      <c r="O1656">
        <v>1.3</v>
      </c>
      <c r="Q1656">
        <v>1.3</v>
      </c>
      <c r="S1656" t="s">
        <v>1559</v>
      </c>
      <c r="AE1656">
        <v>12</v>
      </c>
      <c r="AF1656">
        <v>7.6</v>
      </c>
      <c r="AG1656">
        <v>5</v>
      </c>
      <c r="AH1656" t="s">
        <v>53</v>
      </c>
      <c r="AI1656" t="s">
        <v>54</v>
      </c>
      <c r="AJ1656">
        <v>2</v>
      </c>
      <c r="AK1656">
        <v>1</v>
      </c>
      <c r="AL1656">
        <v>1</v>
      </c>
      <c r="AM1656" t="s">
        <v>55</v>
      </c>
      <c r="AN1656" t="s">
        <v>56</v>
      </c>
      <c r="AP1656">
        <v>1</v>
      </c>
      <c r="AQ1656" t="s">
        <v>57</v>
      </c>
      <c r="AR1656">
        <v>0</v>
      </c>
      <c r="AW1656" t="s">
        <v>58</v>
      </c>
      <c r="AX1656">
        <v>0</v>
      </c>
      <c r="AY1656">
        <v>2</v>
      </c>
      <c r="AZ1656">
        <v>1.3</v>
      </c>
      <c r="BA1656">
        <v>1.3</v>
      </c>
      <c r="BB1656" t="s">
        <v>59</v>
      </c>
    </row>
    <row r="1657" spans="1:54" x14ac:dyDescent="0.2">
      <c r="A1657" s="4" t="str">
        <f>VLOOKUP(F1657,'Matching-Tabelle'!$A$57:$B$61,2,FALSE)</f>
        <v>claudio.goetz@tkb.ch</v>
      </c>
      <c r="B1657" s="4" t="str">
        <f>VLOOKUP(J1657,'Matching-Tabelle'!$A$1:$B$52,2,FALSE)</f>
        <v>WPI CTB</v>
      </c>
      <c r="C1657" s="4">
        <v>0.8</v>
      </c>
      <c r="D1657" s="4" t="s">
        <v>1560</v>
      </c>
      <c r="E1657" s="5">
        <v>42496</v>
      </c>
      <c r="F1657" t="s">
        <v>873</v>
      </c>
      <c r="G1657" t="s">
        <v>874</v>
      </c>
      <c r="H1657" t="s">
        <v>875</v>
      </c>
      <c r="I1657" s="1"/>
      <c r="J1657">
        <v>922</v>
      </c>
      <c r="K1657" t="s">
        <v>134</v>
      </c>
      <c r="L1657" t="s">
        <v>135</v>
      </c>
      <c r="M1657">
        <v>990001</v>
      </c>
      <c r="N1657" t="s">
        <v>51</v>
      </c>
      <c r="O1657">
        <v>0.8</v>
      </c>
      <c r="Q1657">
        <v>0.8</v>
      </c>
      <c r="S1657" t="s">
        <v>1560</v>
      </c>
      <c r="AE1657">
        <v>12</v>
      </c>
      <c r="AF1657">
        <v>7.6</v>
      </c>
      <c r="AG1657">
        <v>5</v>
      </c>
      <c r="AH1657" t="s">
        <v>53</v>
      </c>
      <c r="AI1657" t="s">
        <v>54</v>
      </c>
      <c r="AJ1657">
        <v>2</v>
      </c>
      <c r="AK1657">
        <v>1</v>
      </c>
      <c r="AL1657">
        <v>1</v>
      </c>
      <c r="AM1657" t="s">
        <v>55</v>
      </c>
      <c r="AN1657" t="s">
        <v>56</v>
      </c>
      <c r="AP1657">
        <v>1</v>
      </c>
      <c r="AQ1657" t="s">
        <v>57</v>
      </c>
      <c r="AR1657">
        <v>0</v>
      </c>
      <c r="AW1657" t="s">
        <v>58</v>
      </c>
      <c r="AX1657">
        <v>0</v>
      </c>
      <c r="AY1657">
        <v>2</v>
      </c>
      <c r="AZ1657">
        <v>0.8</v>
      </c>
      <c r="BA1657">
        <v>0.8</v>
      </c>
      <c r="BB1657" t="s">
        <v>59</v>
      </c>
    </row>
    <row r="1658" spans="1:54" x14ac:dyDescent="0.2">
      <c r="A1658" s="4" t="str">
        <f>VLOOKUP(F1658,'Matching-Tabelle'!$A$57:$B$61,2,FALSE)</f>
        <v>claudio.goetz@tkb.ch</v>
      </c>
      <c r="B1658" s="4" t="str">
        <f>VLOOKUP(J1658,'Matching-Tabelle'!$A$1:$B$52,2,FALSE)</f>
        <v>WPI CTB</v>
      </c>
      <c r="C1658" s="4">
        <v>0.4</v>
      </c>
      <c r="D1658" s="4" t="s">
        <v>1561</v>
      </c>
      <c r="E1658" s="5">
        <v>42496</v>
      </c>
      <c r="F1658" t="s">
        <v>873</v>
      </c>
      <c r="G1658" t="s">
        <v>874</v>
      </c>
      <c r="H1658" t="s">
        <v>875</v>
      </c>
      <c r="I1658" s="1"/>
      <c r="J1658">
        <v>927</v>
      </c>
      <c r="K1658" t="s">
        <v>99</v>
      </c>
      <c r="L1658" t="s">
        <v>100</v>
      </c>
      <c r="M1658">
        <v>990001</v>
      </c>
      <c r="N1658" t="s">
        <v>51</v>
      </c>
      <c r="O1658">
        <v>0.4</v>
      </c>
      <c r="Q1658">
        <v>0.4</v>
      </c>
      <c r="S1658" t="s">
        <v>1561</v>
      </c>
      <c r="AE1658">
        <v>12</v>
      </c>
      <c r="AF1658">
        <v>7.6</v>
      </c>
      <c r="AG1658">
        <v>5</v>
      </c>
      <c r="AH1658" t="s">
        <v>53</v>
      </c>
      <c r="AI1658" t="s">
        <v>54</v>
      </c>
      <c r="AJ1658">
        <v>2</v>
      </c>
      <c r="AK1658">
        <v>1</v>
      </c>
      <c r="AL1658">
        <v>1</v>
      </c>
      <c r="AM1658" t="s">
        <v>55</v>
      </c>
      <c r="AN1658" t="s">
        <v>56</v>
      </c>
      <c r="AP1658">
        <v>1</v>
      </c>
      <c r="AQ1658" t="s">
        <v>57</v>
      </c>
      <c r="AR1658">
        <v>0</v>
      </c>
      <c r="AW1658" t="s">
        <v>58</v>
      </c>
      <c r="AX1658">
        <v>0</v>
      </c>
      <c r="AY1658">
        <v>2</v>
      </c>
      <c r="AZ1658">
        <v>0.4</v>
      </c>
      <c r="BA1658">
        <v>0.4</v>
      </c>
      <c r="BB1658" t="s">
        <v>59</v>
      </c>
    </row>
    <row r="1659" spans="1:54" x14ac:dyDescent="0.2">
      <c r="A1659" s="4" t="str">
        <f>VLOOKUP(F1659,'Matching-Tabelle'!$A$57:$B$61,2,FALSE)</f>
        <v>claudio.goetz@tkb.ch</v>
      </c>
      <c r="B1659" s="4" t="str">
        <f>VLOOKUP(J1659,'Matching-Tabelle'!$A$1:$B$52,2,FALSE)</f>
        <v>WPI RTB</v>
      </c>
      <c r="C1659" s="4">
        <v>0.5</v>
      </c>
      <c r="D1659" s="4" t="s">
        <v>1562</v>
      </c>
      <c r="E1659" s="5">
        <v>42496</v>
      </c>
      <c r="F1659" t="s">
        <v>873</v>
      </c>
      <c r="G1659" t="s">
        <v>874</v>
      </c>
      <c r="H1659" t="s">
        <v>875</v>
      </c>
      <c r="I1659" s="1"/>
      <c r="J1659">
        <v>25</v>
      </c>
      <c r="K1659" t="s">
        <v>192</v>
      </c>
      <c r="L1659" t="s">
        <v>193</v>
      </c>
      <c r="M1659">
        <v>990001</v>
      </c>
      <c r="N1659" t="s">
        <v>51</v>
      </c>
      <c r="O1659">
        <v>0.5</v>
      </c>
      <c r="Q1659">
        <v>0.5</v>
      </c>
      <c r="S1659" t="s">
        <v>1562</v>
      </c>
      <c r="AE1659">
        <v>12</v>
      </c>
      <c r="AF1659">
        <v>7.6</v>
      </c>
      <c r="AG1659">
        <v>5</v>
      </c>
      <c r="AH1659" t="s">
        <v>53</v>
      </c>
      <c r="AI1659" t="s">
        <v>54</v>
      </c>
      <c r="AJ1659">
        <v>2</v>
      </c>
      <c r="AK1659">
        <v>1</v>
      </c>
      <c r="AL1659">
        <v>1</v>
      </c>
      <c r="AM1659" t="s">
        <v>55</v>
      </c>
      <c r="AN1659" t="s">
        <v>56</v>
      </c>
      <c r="AP1659">
        <v>1</v>
      </c>
      <c r="AQ1659" t="s">
        <v>57</v>
      </c>
      <c r="AR1659">
        <v>0</v>
      </c>
      <c r="AW1659" t="s">
        <v>58</v>
      </c>
      <c r="AX1659">
        <v>0</v>
      </c>
      <c r="AY1659">
        <v>2</v>
      </c>
      <c r="AZ1659">
        <v>0.5</v>
      </c>
      <c r="BA1659">
        <v>0.5</v>
      </c>
      <c r="BB1659" t="s">
        <v>59</v>
      </c>
    </row>
    <row r="1660" spans="1:54" x14ac:dyDescent="0.2">
      <c r="A1660" s="4" t="str">
        <f>VLOOKUP(F1660,'Matching-Tabelle'!$A$57:$B$61,2,FALSE)</f>
        <v>claudio.goetz@tkb.ch</v>
      </c>
      <c r="B1660" s="4" t="str">
        <f>VLOOKUP(J1660,'Matching-Tabelle'!$A$1:$B$52,2,FALSE)</f>
        <v>Proj. Optima</v>
      </c>
      <c r="C1660" s="4">
        <v>0.5</v>
      </c>
      <c r="D1660" s="4" t="s">
        <v>1536</v>
      </c>
      <c r="E1660" s="5">
        <v>42496</v>
      </c>
      <c r="F1660" t="s">
        <v>873</v>
      </c>
      <c r="G1660" t="s">
        <v>874</v>
      </c>
      <c r="H1660" t="s">
        <v>875</v>
      </c>
      <c r="I1660" s="1"/>
      <c r="J1660">
        <v>211</v>
      </c>
      <c r="K1660" t="s">
        <v>79</v>
      </c>
      <c r="L1660" t="s">
        <v>80</v>
      </c>
      <c r="M1660">
        <v>990001</v>
      </c>
      <c r="N1660" t="s">
        <v>51</v>
      </c>
      <c r="O1660">
        <v>0.5</v>
      </c>
      <c r="Q1660">
        <v>0.5</v>
      </c>
      <c r="S1660" t="s">
        <v>1536</v>
      </c>
      <c r="AE1660">
        <v>12</v>
      </c>
      <c r="AF1660">
        <v>7.6</v>
      </c>
      <c r="AG1660">
        <v>5</v>
      </c>
      <c r="AH1660" t="s">
        <v>53</v>
      </c>
      <c r="AI1660" t="s">
        <v>54</v>
      </c>
      <c r="AJ1660">
        <v>2</v>
      </c>
      <c r="AK1660">
        <v>1</v>
      </c>
      <c r="AL1660">
        <v>1</v>
      </c>
      <c r="AM1660" t="s">
        <v>55</v>
      </c>
      <c r="AN1660" t="s">
        <v>56</v>
      </c>
      <c r="AP1660">
        <v>1</v>
      </c>
      <c r="AQ1660" t="s">
        <v>57</v>
      </c>
      <c r="AR1660">
        <v>0</v>
      </c>
      <c r="AW1660" t="s">
        <v>58</v>
      </c>
      <c r="AX1660">
        <v>0</v>
      </c>
      <c r="AY1660">
        <v>2</v>
      </c>
      <c r="AZ1660">
        <v>0.5</v>
      </c>
      <c r="BA1660">
        <v>0.5</v>
      </c>
      <c r="BB1660" t="s">
        <v>59</v>
      </c>
    </row>
    <row r="1661" spans="1:54" x14ac:dyDescent="0.2">
      <c r="A1661" s="4" t="str">
        <f>VLOOKUP(F1661,'Matching-Tabelle'!$A$57:$B$61,2,FALSE)</f>
        <v>claudio.goetz@tkb.ch</v>
      </c>
      <c r="B1661" s="4" t="str">
        <f>VLOOKUP(J1661,'Matching-Tabelle'!$A$1:$B$52,2,FALSE)</f>
        <v>Proj. Optima</v>
      </c>
      <c r="C1661" s="4">
        <v>6.5</v>
      </c>
      <c r="D1661" s="4" t="s">
        <v>1563</v>
      </c>
      <c r="E1661" s="5">
        <v>42499</v>
      </c>
      <c r="F1661" t="s">
        <v>873</v>
      </c>
      <c r="G1661" t="s">
        <v>874</v>
      </c>
      <c r="H1661" t="s">
        <v>875</v>
      </c>
      <c r="I1661" s="1"/>
      <c r="J1661">
        <v>211</v>
      </c>
      <c r="K1661" t="s">
        <v>79</v>
      </c>
      <c r="L1661" t="s">
        <v>80</v>
      </c>
      <c r="M1661">
        <v>990001</v>
      </c>
      <c r="N1661" t="s">
        <v>51</v>
      </c>
      <c r="O1661">
        <v>6.5</v>
      </c>
      <c r="Q1661">
        <v>6.5</v>
      </c>
      <c r="S1661" t="s">
        <v>1563</v>
      </c>
      <c r="AE1661">
        <v>12</v>
      </c>
      <c r="AF1661">
        <v>7.6</v>
      </c>
      <c r="AG1661">
        <v>5</v>
      </c>
      <c r="AH1661" t="s">
        <v>53</v>
      </c>
      <c r="AI1661" t="s">
        <v>54</v>
      </c>
      <c r="AJ1661">
        <v>2</v>
      </c>
      <c r="AK1661">
        <v>1</v>
      </c>
      <c r="AL1661">
        <v>1</v>
      </c>
      <c r="AM1661" t="s">
        <v>55</v>
      </c>
      <c r="AN1661" t="s">
        <v>56</v>
      </c>
      <c r="AP1661">
        <v>1</v>
      </c>
      <c r="AQ1661" t="s">
        <v>57</v>
      </c>
      <c r="AR1661">
        <v>0</v>
      </c>
      <c r="AW1661" t="s">
        <v>58</v>
      </c>
      <c r="AX1661">
        <v>0</v>
      </c>
      <c r="AY1661">
        <v>2</v>
      </c>
      <c r="AZ1661">
        <v>6.5</v>
      </c>
      <c r="BA1661">
        <v>6.5</v>
      </c>
      <c r="BB1661" t="s">
        <v>59</v>
      </c>
    </row>
    <row r="1662" spans="1:54" x14ac:dyDescent="0.2">
      <c r="A1662" s="4" t="str">
        <f>VLOOKUP(F1662,'Matching-Tabelle'!$A$57:$B$61,2,FALSE)</f>
        <v>claudio.goetz@tkb.ch</v>
      </c>
      <c r="B1662" s="4" t="str">
        <f>VLOOKUP(J1662,'Matching-Tabelle'!$A$1:$B$52,2,FALSE)</f>
        <v>Proj SCRE2016</v>
      </c>
      <c r="C1662" s="4">
        <v>0.7</v>
      </c>
      <c r="D1662" s="4" t="s">
        <v>1564</v>
      </c>
      <c r="E1662" s="5">
        <v>42499</v>
      </c>
      <c r="F1662" t="s">
        <v>873</v>
      </c>
      <c r="G1662" t="s">
        <v>874</v>
      </c>
      <c r="H1662" t="s">
        <v>875</v>
      </c>
      <c r="I1662" s="1"/>
      <c r="J1662">
        <v>2500253</v>
      </c>
      <c r="K1662" t="s">
        <v>538</v>
      </c>
      <c r="L1662" t="s">
        <v>539</v>
      </c>
      <c r="M1662">
        <v>990001</v>
      </c>
      <c r="N1662" t="s">
        <v>51</v>
      </c>
      <c r="O1662">
        <v>0.7</v>
      </c>
      <c r="Q1662">
        <v>0.7</v>
      </c>
      <c r="S1662" t="s">
        <v>1564</v>
      </c>
      <c r="AE1662">
        <v>5</v>
      </c>
      <c r="AF1662">
        <v>0</v>
      </c>
      <c r="AG1662">
        <v>1</v>
      </c>
      <c r="AH1662" t="s">
        <v>411</v>
      </c>
      <c r="AI1662" t="s">
        <v>411</v>
      </c>
      <c r="AJ1662">
        <v>2</v>
      </c>
      <c r="AK1662">
        <v>1</v>
      </c>
      <c r="AL1662">
        <v>1</v>
      </c>
      <c r="AM1662" t="s">
        <v>55</v>
      </c>
      <c r="AN1662" t="s">
        <v>56</v>
      </c>
      <c r="AP1662">
        <v>1</v>
      </c>
      <c r="AQ1662" t="s">
        <v>57</v>
      </c>
      <c r="AR1662">
        <v>0</v>
      </c>
      <c r="AW1662" t="s">
        <v>58</v>
      </c>
      <c r="AX1662">
        <v>0</v>
      </c>
      <c r="AY1662">
        <v>2</v>
      </c>
      <c r="AZ1662">
        <v>0.7</v>
      </c>
      <c r="BA1662">
        <v>0.7</v>
      </c>
      <c r="BB1662" t="s">
        <v>59</v>
      </c>
    </row>
    <row r="1663" spans="1:54" x14ac:dyDescent="0.2">
      <c r="A1663" s="4" t="str">
        <f>VLOOKUP(F1663,'Matching-Tabelle'!$A$57:$B$61,2,FALSE)</f>
        <v>claudio.goetz@tkb.ch</v>
      </c>
      <c r="B1663" s="4" t="str">
        <f>VLOOKUP(J1663,'Matching-Tabelle'!$A$1:$B$52,2,FALSE)</f>
        <v>WPI CTB</v>
      </c>
      <c r="C1663" s="4">
        <v>0.2</v>
      </c>
      <c r="D1663" s="4" t="s">
        <v>1565</v>
      </c>
      <c r="E1663" s="5">
        <v>42499</v>
      </c>
      <c r="F1663" t="s">
        <v>873</v>
      </c>
      <c r="G1663" t="s">
        <v>874</v>
      </c>
      <c r="H1663" t="s">
        <v>875</v>
      </c>
      <c r="I1663" s="1"/>
      <c r="J1663">
        <v>927</v>
      </c>
      <c r="K1663" t="s">
        <v>99</v>
      </c>
      <c r="L1663" t="s">
        <v>100</v>
      </c>
      <c r="M1663">
        <v>990001</v>
      </c>
      <c r="N1663" t="s">
        <v>51</v>
      </c>
      <c r="O1663">
        <v>0.2</v>
      </c>
      <c r="Q1663">
        <v>0.2</v>
      </c>
      <c r="S1663" t="s">
        <v>1565</v>
      </c>
      <c r="AE1663">
        <v>12</v>
      </c>
      <c r="AF1663">
        <v>7.6</v>
      </c>
      <c r="AG1663">
        <v>5</v>
      </c>
      <c r="AH1663" t="s">
        <v>53</v>
      </c>
      <c r="AI1663" t="s">
        <v>54</v>
      </c>
      <c r="AJ1663">
        <v>2</v>
      </c>
      <c r="AK1663">
        <v>1</v>
      </c>
      <c r="AL1663">
        <v>1</v>
      </c>
      <c r="AM1663" t="s">
        <v>55</v>
      </c>
      <c r="AN1663" t="s">
        <v>56</v>
      </c>
      <c r="AP1663">
        <v>1</v>
      </c>
      <c r="AQ1663" t="s">
        <v>57</v>
      </c>
      <c r="AR1663">
        <v>0</v>
      </c>
      <c r="AW1663" t="s">
        <v>58</v>
      </c>
      <c r="AX1663">
        <v>0</v>
      </c>
      <c r="AY1663">
        <v>2</v>
      </c>
      <c r="AZ1663">
        <v>0.2</v>
      </c>
      <c r="BA1663">
        <v>0.2</v>
      </c>
      <c r="BB1663" t="s">
        <v>59</v>
      </c>
    </row>
    <row r="1664" spans="1:54" x14ac:dyDescent="0.2">
      <c r="A1664" s="4" t="str">
        <f>VLOOKUP(F1664,'Matching-Tabelle'!$A$57:$B$61,2,FALSE)</f>
        <v>claudio.goetz@tkb.ch</v>
      </c>
      <c r="B1664" s="4" t="str">
        <f>VLOOKUP(J1664,'Matching-Tabelle'!$A$1:$B$52,2,FALSE)</f>
        <v>WPI CTB</v>
      </c>
      <c r="C1664" s="4">
        <v>0.2</v>
      </c>
      <c r="D1664" s="4" t="s">
        <v>1566</v>
      </c>
      <c r="E1664" s="5">
        <v>42499</v>
      </c>
      <c r="F1664" t="s">
        <v>873</v>
      </c>
      <c r="G1664" t="s">
        <v>874</v>
      </c>
      <c r="H1664" t="s">
        <v>875</v>
      </c>
      <c r="I1664" s="1"/>
      <c r="J1664">
        <v>927</v>
      </c>
      <c r="K1664" t="s">
        <v>99</v>
      </c>
      <c r="L1664" t="s">
        <v>100</v>
      </c>
      <c r="M1664">
        <v>990001</v>
      </c>
      <c r="N1664" t="s">
        <v>51</v>
      </c>
      <c r="O1664">
        <v>0.2</v>
      </c>
      <c r="Q1664">
        <v>0.2</v>
      </c>
      <c r="S1664" t="s">
        <v>1566</v>
      </c>
      <c r="AE1664">
        <v>12</v>
      </c>
      <c r="AF1664">
        <v>7.6</v>
      </c>
      <c r="AG1664">
        <v>5</v>
      </c>
      <c r="AH1664" t="s">
        <v>53</v>
      </c>
      <c r="AI1664" t="s">
        <v>54</v>
      </c>
      <c r="AJ1664">
        <v>2</v>
      </c>
      <c r="AK1664">
        <v>1</v>
      </c>
      <c r="AL1664">
        <v>1</v>
      </c>
      <c r="AM1664" t="s">
        <v>55</v>
      </c>
      <c r="AN1664" t="s">
        <v>56</v>
      </c>
      <c r="AP1664">
        <v>1</v>
      </c>
      <c r="AQ1664" t="s">
        <v>57</v>
      </c>
      <c r="AR1664">
        <v>0</v>
      </c>
      <c r="AW1664" t="s">
        <v>58</v>
      </c>
      <c r="AX1664">
        <v>0</v>
      </c>
      <c r="AY1664">
        <v>2</v>
      </c>
      <c r="AZ1664">
        <v>0.2</v>
      </c>
      <c r="BA1664">
        <v>0.2</v>
      </c>
      <c r="BB1664" t="s">
        <v>59</v>
      </c>
    </row>
    <row r="1665" spans="1:54" x14ac:dyDescent="0.2">
      <c r="A1665" s="4" t="str">
        <f>VLOOKUP(F1665,'Matching-Tabelle'!$A$57:$B$61,2,FALSE)</f>
        <v>claudio.goetz@tkb.ch</v>
      </c>
      <c r="B1665" s="4" t="str">
        <f>VLOOKUP(J1665,'Matching-Tabelle'!$A$1:$B$52,2,FALSE)</f>
        <v>WPI CTB</v>
      </c>
      <c r="C1665" s="4">
        <v>0.5</v>
      </c>
      <c r="D1665" s="4" t="s">
        <v>1567</v>
      </c>
      <c r="E1665" s="5">
        <v>42499</v>
      </c>
      <c r="F1665" t="s">
        <v>873</v>
      </c>
      <c r="G1665" t="s">
        <v>874</v>
      </c>
      <c r="H1665" t="s">
        <v>875</v>
      </c>
      <c r="I1665" s="1"/>
      <c r="J1665">
        <v>927</v>
      </c>
      <c r="K1665" t="s">
        <v>99</v>
      </c>
      <c r="L1665" t="s">
        <v>100</v>
      </c>
      <c r="M1665">
        <v>990001</v>
      </c>
      <c r="N1665" t="s">
        <v>51</v>
      </c>
      <c r="O1665">
        <v>0.5</v>
      </c>
      <c r="Q1665">
        <v>0.5</v>
      </c>
      <c r="S1665" t="s">
        <v>1567</v>
      </c>
      <c r="AE1665">
        <v>12</v>
      </c>
      <c r="AF1665">
        <v>7.6</v>
      </c>
      <c r="AG1665">
        <v>5</v>
      </c>
      <c r="AH1665" t="s">
        <v>53</v>
      </c>
      <c r="AI1665" t="s">
        <v>54</v>
      </c>
      <c r="AJ1665">
        <v>2</v>
      </c>
      <c r="AK1665">
        <v>1</v>
      </c>
      <c r="AL1665">
        <v>1</v>
      </c>
      <c r="AM1665" t="s">
        <v>55</v>
      </c>
      <c r="AN1665" t="s">
        <v>56</v>
      </c>
      <c r="AP1665">
        <v>1</v>
      </c>
      <c r="AQ1665" t="s">
        <v>57</v>
      </c>
      <c r="AR1665">
        <v>0</v>
      </c>
      <c r="AW1665" t="s">
        <v>58</v>
      </c>
      <c r="AX1665">
        <v>0</v>
      </c>
      <c r="AY1665">
        <v>2</v>
      </c>
      <c r="AZ1665">
        <v>0.5</v>
      </c>
      <c r="BA1665">
        <v>0.5</v>
      </c>
      <c r="BB1665" t="s">
        <v>59</v>
      </c>
    </row>
    <row r="1666" spans="1:54" x14ac:dyDescent="0.2">
      <c r="A1666" s="4" t="str">
        <f>VLOOKUP(F1666,'Matching-Tabelle'!$A$57:$B$61,2,FALSE)</f>
        <v>claudio.goetz@tkb.ch</v>
      </c>
      <c r="B1666" s="4" t="str">
        <f>VLOOKUP(J1666,'Matching-Tabelle'!$A$1:$B$52,2,FALSE)</f>
        <v>WPI CTB</v>
      </c>
      <c r="C1666" s="4">
        <v>0.3</v>
      </c>
      <c r="D1666" s="4" t="s">
        <v>1568</v>
      </c>
      <c r="E1666" s="5">
        <v>42499</v>
      </c>
      <c r="F1666" t="s">
        <v>873</v>
      </c>
      <c r="G1666" t="s">
        <v>874</v>
      </c>
      <c r="H1666" t="s">
        <v>875</v>
      </c>
      <c r="I1666" s="1"/>
      <c r="J1666">
        <v>925</v>
      </c>
      <c r="K1666" t="s">
        <v>49</v>
      </c>
      <c r="L1666" t="s">
        <v>50</v>
      </c>
      <c r="M1666">
        <v>990001</v>
      </c>
      <c r="N1666" t="s">
        <v>51</v>
      </c>
      <c r="O1666">
        <v>0.3</v>
      </c>
      <c r="Q1666">
        <v>0.3</v>
      </c>
      <c r="S1666" t="s">
        <v>1568</v>
      </c>
      <c r="AE1666">
        <v>12</v>
      </c>
      <c r="AF1666">
        <v>7.6</v>
      </c>
      <c r="AG1666">
        <v>5</v>
      </c>
      <c r="AH1666" t="s">
        <v>53</v>
      </c>
      <c r="AI1666" t="s">
        <v>54</v>
      </c>
      <c r="AJ1666">
        <v>2</v>
      </c>
      <c r="AK1666">
        <v>1</v>
      </c>
      <c r="AL1666">
        <v>1</v>
      </c>
      <c r="AM1666" t="s">
        <v>55</v>
      </c>
      <c r="AN1666" t="s">
        <v>56</v>
      </c>
      <c r="AP1666">
        <v>1</v>
      </c>
      <c r="AQ1666" t="s">
        <v>57</v>
      </c>
      <c r="AR1666">
        <v>0</v>
      </c>
      <c r="AW1666" t="s">
        <v>58</v>
      </c>
      <c r="AX1666">
        <v>0</v>
      </c>
      <c r="AY1666">
        <v>2</v>
      </c>
      <c r="AZ1666">
        <v>0.3</v>
      </c>
      <c r="BA1666">
        <v>0.3</v>
      </c>
      <c r="BB1666" t="s">
        <v>59</v>
      </c>
    </row>
    <row r="1667" spans="1:54" x14ac:dyDescent="0.2">
      <c r="A1667" s="4" t="str">
        <f>VLOOKUP(F1667,'Matching-Tabelle'!$A$57:$B$61,2,FALSE)</f>
        <v>claudio.goetz@tkb.ch</v>
      </c>
      <c r="B1667" s="4" t="str">
        <f>VLOOKUP(J1667,'Matching-Tabelle'!$A$1:$B$52,2,FALSE)</f>
        <v>Proj. Optima</v>
      </c>
      <c r="C1667" s="4">
        <v>0.3</v>
      </c>
      <c r="D1667" s="4" t="s">
        <v>1569</v>
      </c>
      <c r="E1667" s="5">
        <v>42499</v>
      </c>
      <c r="F1667" t="s">
        <v>873</v>
      </c>
      <c r="G1667" t="s">
        <v>874</v>
      </c>
      <c r="H1667" t="s">
        <v>875</v>
      </c>
      <c r="I1667" s="1"/>
      <c r="J1667">
        <v>211</v>
      </c>
      <c r="K1667" t="s">
        <v>79</v>
      </c>
      <c r="L1667" t="s">
        <v>80</v>
      </c>
      <c r="M1667">
        <v>990001</v>
      </c>
      <c r="N1667" t="s">
        <v>51</v>
      </c>
      <c r="O1667">
        <v>0.3</v>
      </c>
      <c r="Q1667">
        <v>0.3</v>
      </c>
      <c r="S1667" t="s">
        <v>1569</v>
      </c>
      <c r="AE1667">
        <v>12</v>
      </c>
      <c r="AF1667">
        <v>7.6</v>
      </c>
      <c r="AG1667">
        <v>5</v>
      </c>
      <c r="AH1667" t="s">
        <v>53</v>
      </c>
      <c r="AI1667" t="s">
        <v>54</v>
      </c>
      <c r="AJ1667">
        <v>2</v>
      </c>
      <c r="AK1667">
        <v>1</v>
      </c>
      <c r="AL1667">
        <v>1</v>
      </c>
      <c r="AM1667" t="s">
        <v>55</v>
      </c>
      <c r="AN1667" t="s">
        <v>56</v>
      </c>
      <c r="AP1667">
        <v>1</v>
      </c>
      <c r="AQ1667" t="s">
        <v>57</v>
      </c>
      <c r="AR1667">
        <v>0</v>
      </c>
      <c r="AW1667" t="s">
        <v>58</v>
      </c>
      <c r="AX1667">
        <v>0</v>
      </c>
      <c r="AY1667">
        <v>2</v>
      </c>
      <c r="AZ1667">
        <v>0.3</v>
      </c>
      <c r="BA1667">
        <v>0.3</v>
      </c>
      <c r="BB1667" t="s">
        <v>59</v>
      </c>
    </row>
    <row r="1668" spans="1:54" x14ac:dyDescent="0.2">
      <c r="A1668" s="4" t="str">
        <f>VLOOKUP(F1668,'Matching-Tabelle'!$A$57:$B$61,2,FALSE)</f>
        <v>claudio.goetz@tkb.ch</v>
      </c>
      <c r="B1668" s="4" t="str">
        <f>VLOOKUP(J1668,'Matching-Tabelle'!$A$1:$B$52,2,FALSE)</f>
        <v>WPI CTB</v>
      </c>
      <c r="C1668" s="4">
        <v>0.1</v>
      </c>
      <c r="D1668" s="4" t="s">
        <v>1570</v>
      </c>
      <c r="E1668" s="5">
        <v>42499</v>
      </c>
      <c r="F1668" t="s">
        <v>873</v>
      </c>
      <c r="G1668" t="s">
        <v>874</v>
      </c>
      <c r="H1668" t="s">
        <v>875</v>
      </c>
      <c r="I1668" s="1"/>
      <c r="J1668">
        <v>927</v>
      </c>
      <c r="K1668" t="s">
        <v>99</v>
      </c>
      <c r="L1668" t="s">
        <v>100</v>
      </c>
      <c r="M1668">
        <v>990001</v>
      </c>
      <c r="N1668" t="s">
        <v>51</v>
      </c>
      <c r="O1668">
        <v>0.1</v>
      </c>
      <c r="Q1668">
        <v>0.1</v>
      </c>
      <c r="S1668" t="s">
        <v>1570</v>
      </c>
      <c r="AE1668">
        <v>12</v>
      </c>
      <c r="AF1668">
        <v>7.6</v>
      </c>
      <c r="AG1668">
        <v>5</v>
      </c>
      <c r="AH1668" t="s">
        <v>53</v>
      </c>
      <c r="AI1668" t="s">
        <v>54</v>
      </c>
      <c r="AJ1668">
        <v>2</v>
      </c>
      <c r="AK1668">
        <v>1</v>
      </c>
      <c r="AL1668">
        <v>1</v>
      </c>
      <c r="AM1668" t="s">
        <v>55</v>
      </c>
      <c r="AN1668" t="s">
        <v>56</v>
      </c>
      <c r="AP1668">
        <v>1</v>
      </c>
      <c r="AQ1668" t="s">
        <v>57</v>
      </c>
      <c r="AR1668">
        <v>0</v>
      </c>
      <c r="AW1668" t="s">
        <v>58</v>
      </c>
      <c r="AX1668">
        <v>0</v>
      </c>
      <c r="AY1668">
        <v>2</v>
      </c>
      <c r="AZ1668">
        <v>0.1</v>
      </c>
      <c r="BA1668">
        <v>0.1</v>
      </c>
      <c r="BB1668" t="s">
        <v>59</v>
      </c>
    </row>
    <row r="1669" spans="1:54" x14ac:dyDescent="0.2">
      <c r="A1669" s="4" t="str">
        <f>VLOOKUP(F1669,'Matching-Tabelle'!$A$57:$B$61,2,FALSE)</f>
        <v>claudio.goetz@tkb.ch</v>
      </c>
      <c r="B1669" s="4" t="str">
        <f>VLOOKUP(J1669,'Matching-Tabelle'!$A$1:$B$52,2,FALSE)</f>
        <v>Proj. Optima</v>
      </c>
      <c r="C1669" s="4">
        <v>0.3</v>
      </c>
      <c r="D1669" s="4" t="s">
        <v>1571</v>
      </c>
      <c r="E1669" s="5">
        <v>42499</v>
      </c>
      <c r="F1669" t="s">
        <v>873</v>
      </c>
      <c r="G1669" t="s">
        <v>874</v>
      </c>
      <c r="H1669" t="s">
        <v>875</v>
      </c>
      <c r="I1669" s="1"/>
      <c r="J1669">
        <v>211</v>
      </c>
      <c r="K1669" t="s">
        <v>79</v>
      </c>
      <c r="L1669" t="s">
        <v>80</v>
      </c>
      <c r="M1669">
        <v>990001</v>
      </c>
      <c r="N1669" t="s">
        <v>51</v>
      </c>
      <c r="O1669">
        <v>0.3</v>
      </c>
      <c r="Q1669">
        <v>0.3</v>
      </c>
      <c r="S1669" t="s">
        <v>1571</v>
      </c>
      <c r="AE1669">
        <v>12</v>
      </c>
      <c r="AF1669">
        <v>7.6</v>
      </c>
      <c r="AG1669">
        <v>5</v>
      </c>
      <c r="AH1669" t="s">
        <v>53</v>
      </c>
      <c r="AI1669" t="s">
        <v>54</v>
      </c>
      <c r="AJ1669">
        <v>2</v>
      </c>
      <c r="AK1669">
        <v>1</v>
      </c>
      <c r="AL1669">
        <v>1</v>
      </c>
      <c r="AM1669" t="s">
        <v>55</v>
      </c>
      <c r="AN1669" t="s">
        <v>56</v>
      </c>
      <c r="AP1669">
        <v>1</v>
      </c>
      <c r="AQ1669" t="s">
        <v>57</v>
      </c>
      <c r="AR1669">
        <v>0</v>
      </c>
      <c r="AW1669" t="s">
        <v>58</v>
      </c>
      <c r="AX1669">
        <v>0</v>
      </c>
      <c r="AY1669">
        <v>2</v>
      </c>
      <c r="AZ1669">
        <v>0.3</v>
      </c>
      <c r="BA1669">
        <v>0.3</v>
      </c>
      <c r="BB1669" t="s">
        <v>59</v>
      </c>
    </row>
    <row r="1670" spans="1:54" x14ac:dyDescent="0.2">
      <c r="A1670" s="4" t="str">
        <f>VLOOKUP(F1670,'Matching-Tabelle'!$A$57:$B$61,2,FALSE)</f>
        <v>claudio.goetz@tkb.ch</v>
      </c>
      <c r="B1670" s="4" t="str">
        <f>VLOOKUP(J1670,'Matching-Tabelle'!$A$1:$B$52,2,FALSE)</f>
        <v>Proj. Optima</v>
      </c>
      <c r="C1670" s="4">
        <v>0.2</v>
      </c>
      <c r="D1670" s="4" t="s">
        <v>1572</v>
      </c>
      <c r="E1670" s="5">
        <v>42499</v>
      </c>
      <c r="F1670" t="s">
        <v>873</v>
      </c>
      <c r="G1670" t="s">
        <v>874</v>
      </c>
      <c r="H1670" t="s">
        <v>875</v>
      </c>
      <c r="I1670" s="1"/>
      <c r="J1670">
        <v>211</v>
      </c>
      <c r="K1670" t="s">
        <v>79</v>
      </c>
      <c r="L1670" t="s">
        <v>80</v>
      </c>
      <c r="M1670">
        <v>990001</v>
      </c>
      <c r="N1670" t="s">
        <v>51</v>
      </c>
      <c r="O1670">
        <v>0.2</v>
      </c>
      <c r="Q1670">
        <v>0.2</v>
      </c>
      <c r="S1670" t="s">
        <v>1572</v>
      </c>
      <c r="AE1670">
        <v>12</v>
      </c>
      <c r="AF1670">
        <v>7.6</v>
      </c>
      <c r="AG1670">
        <v>5</v>
      </c>
      <c r="AH1670" t="s">
        <v>53</v>
      </c>
      <c r="AI1670" t="s">
        <v>54</v>
      </c>
      <c r="AJ1670">
        <v>2</v>
      </c>
      <c r="AK1670">
        <v>1</v>
      </c>
      <c r="AL1670">
        <v>1</v>
      </c>
      <c r="AM1670" t="s">
        <v>55</v>
      </c>
      <c r="AN1670" t="s">
        <v>56</v>
      </c>
      <c r="AP1670">
        <v>1</v>
      </c>
      <c r="AQ1670" t="s">
        <v>57</v>
      </c>
      <c r="AR1670">
        <v>0</v>
      </c>
      <c r="AW1670" t="s">
        <v>58</v>
      </c>
      <c r="AX1670">
        <v>0</v>
      </c>
      <c r="AY1670">
        <v>2</v>
      </c>
      <c r="AZ1670">
        <v>0.2</v>
      </c>
      <c r="BA1670">
        <v>0.2</v>
      </c>
      <c r="BB1670" t="s">
        <v>59</v>
      </c>
    </row>
    <row r="1671" spans="1:54" x14ac:dyDescent="0.2">
      <c r="A1671" s="4" t="str">
        <f>VLOOKUP(F1671,'Matching-Tabelle'!$A$57:$B$61,2,FALSE)</f>
        <v>claudio.goetz@tkb.ch</v>
      </c>
      <c r="B1671" s="4" t="str">
        <f>VLOOKUP(J1671,'Matching-Tabelle'!$A$1:$B$52,2,FALSE)</f>
        <v>WPI CTB</v>
      </c>
      <c r="C1671" s="4">
        <v>0.8</v>
      </c>
      <c r="D1671" s="4" t="s">
        <v>1573</v>
      </c>
      <c r="E1671" s="5">
        <v>42500</v>
      </c>
      <c r="F1671" t="s">
        <v>873</v>
      </c>
      <c r="G1671" t="s">
        <v>874</v>
      </c>
      <c r="H1671" t="s">
        <v>875</v>
      </c>
      <c r="I1671" s="1"/>
      <c r="J1671">
        <v>927</v>
      </c>
      <c r="K1671" t="s">
        <v>99</v>
      </c>
      <c r="L1671" t="s">
        <v>100</v>
      </c>
      <c r="M1671">
        <v>990001</v>
      </c>
      <c r="N1671" t="s">
        <v>51</v>
      </c>
      <c r="O1671">
        <v>0.8</v>
      </c>
      <c r="Q1671">
        <v>0.8</v>
      </c>
      <c r="S1671" t="s">
        <v>1573</v>
      </c>
      <c r="AE1671">
        <v>12</v>
      </c>
      <c r="AF1671">
        <v>7.6</v>
      </c>
      <c r="AG1671">
        <v>5</v>
      </c>
      <c r="AH1671" t="s">
        <v>53</v>
      </c>
      <c r="AI1671" t="s">
        <v>54</v>
      </c>
      <c r="AJ1671">
        <v>2</v>
      </c>
      <c r="AK1671">
        <v>1</v>
      </c>
      <c r="AL1671">
        <v>1</v>
      </c>
      <c r="AM1671" t="s">
        <v>55</v>
      </c>
      <c r="AN1671" t="s">
        <v>56</v>
      </c>
      <c r="AP1671">
        <v>1</v>
      </c>
      <c r="AQ1671" t="s">
        <v>57</v>
      </c>
      <c r="AR1671">
        <v>0</v>
      </c>
      <c r="AW1671" t="s">
        <v>58</v>
      </c>
      <c r="AX1671">
        <v>0</v>
      </c>
      <c r="AY1671">
        <v>2</v>
      </c>
      <c r="AZ1671">
        <v>0.8</v>
      </c>
      <c r="BA1671">
        <v>0.8</v>
      </c>
      <c r="BB1671" t="s">
        <v>59</v>
      </c>
    </row>
    <row r="1672" spans="1:54" x14ac:dyDescent="0.2">
      <c r="A1672" s="4" t="str">
        <f>VLOOKUP(F1672,'Matching-Tabelle'!$A$57:$B$61,2,FALSE)</f>
        <v>claudio.goetz@tkb.ch</v>
      </c>
      <c r="B1672" s="4" t="str">
        <f>VLOOKUP(J1672,'Matching-Tabelle'!$A$1:$B$52,2,FALSE)</f>
        <v>WPI RTB</v>
      </c>
      <c r="C1672" s="4">
        <v>0.7</v>
      </c>
      <c r="D1672" s="4" t="s">
        <v>928</v>
      </c>
      <c r="E1672" s="5">
        <v>42500</v>
      </c>
      <c r="F1672" t="s">
        <v>873</v>
      </c>
      <c r="G1672" t="s">
        <v>874</v>
      </c>
      <c r="H1672" t="s">
        <v>875</v>
      </c>
      <c r="I1672" s="1"/>
      <c r="J1672">
        <v>22</v>
      </c>
      <c r="K1672" t="s">
        <v>88</v>
      </c>
      <c r="L1672" t="s">
        <v>89</v>
      </c>
      <c r="M1672">
        <v>990001</v>
      </c>
      <c r="N1672" t="s">
        <v>51</v>
      </c>
      <c r="O1672">
        <v>0.7</v>
      </c>
      <c r="Q1672">
        <v>0.7</v>
      </c>
      <c r="S1672" t="s">
        <v>928</v>
      </c>
      <c r="AE1672">
        <v>12</v>
      </c>
      <c r="AF1672">
        <v>7.6</v>
      </c>
      <c r="AG1672">
        <v>5</v>
      </c>
      <c r="AH1672" t="s">
        <v>53</v>
      </c>
      <c r="AI1672" t="s">
        <v>54</v>
      </c>
      <c r="AJ1672">
        <v>2</v>
      </c>
      <c r="AK1672">
        <v>1</v>
      </c>
      <c r="AL1672">
        <v>1</v>
      </c>
      <c r="AM1672" t="s">
        <v>55</v>
      </c>
      <c r="AN1672" t="s">
        <v>56</v>
      </c>
      <c r="AP1672">
        <v>1</v>
      </c>
      <c r="AQ1672" t="s">
        <v>57</v>
      </c>
      <c r="AR1672">
        <v>0</v>
      </c>
      <c r="AW1672" t="s">
        <v>58</v>
      </c>
      <c r="AX1672">
        <v>0</v>
      </c>
      <c r="AY1672">
        <v>2</v>
      </c>
      <c r="AZ1672">
        <v>0.7</v>
      </c>
      <c r="BA1672">
        <v>0.7</v>
      </c>
      <c r="BB1672" t="s">
        <v>59</v>
      </c>
    </row>
    <row r="1673" spans="1:54" x14ac:dyDescent="0.2">
      <c r="A1673" s="4" t="str">
        <f>VLOOKUP(F1673,'Matching-Tabelle'!$A$57:$B$61,2,FALSE)</f>
        <v>claudio.goetz@tkb.ch</v>
      </c>
      <c r="B1673" s="4" t="str">
        <f>VLOOKUP(J1673,'Matching-Tabelle'!$A$1:$B$52,2,FALSE)</f>
        <v>WPI RTB</v>
      </c>
      <c r="C1673" s="4">
        <v>0.5</v>
      </c>
      <c r="D1673" s="4" t="s">
        <v>928</v>
      </c>
      <c r="E1673" s="5">
        <v>42500</v>
      </c>
      <c r="F1673" t="s">
        <v>873</v>
      </c>
      <c r="G1673" t="s">
        <v>874</v>
      </c>
      <c r="H1673" t="s">
        <v>875</v>
      </c>
      <c r="I1673" s="1"/>
      <c r="J1673">
        <v>20</v>
      </c>
      <c r="K1673" t="s">
        <v>95</v>
      </c>
      <c r="L1673" t="s">
        <v>96</v>
      </c>
      <c r="M1673">
        <v>990001</v>
      </c>
      <c r="N1673" t="s">
        <v>51</v>
      </c>
      <c r="O1673">
        <v>0.5</v>
      </c>
      <c r="Q1673">
        <v>0.5</v>
      </c>
      <c r="S1673" t="s">
        <v>928</v>
      </c>
      <c r="AE1673">
        <v>12</v>
      </c>
      <c r="AF1673">
        <v>7.6</v>
      </c>
      <c r="AG1673">
        <v>5</v>
      </c>
      <c r="AH1673" t="s">
        <v>53</v>
      </c>
      <c r="AI1673" t="s">
        <v>54</v>
      </c>
      <c r="AJ1673">
        <v>2</v>
      </c>
      <c r="AK1673">
        <v>1</v>
      </c>
      <c r="AL1673">
        <v>1</v>
      </c>
      <c r="AM1673" t="s">
        <v>55</v>
      </c>
      <c r="AN1673" t="s">
        <v>56</v>
      </c>
      <c r="AP1673">
        <v>1</v>
      </c>
      <c r="AQ1673" t="s">
        <v>57</v>
      </c>
      <c r="AR1673">
        <v>0</v>
      </c>
      <c r="AW1673" t="s">
        <v>58</v>
      </c>
      <c r="AX1673">
        <v>0</v>
      </c>
      <c r="AY1673">
        <v>2</v>
      </c>
      <c r="AZ1673">
        <v>0.5</v>
      </c>
      <c r="BA1673">
        <v>0.5</v>
      </c>
      <c r="BB1673" t="s">
        <v>59</v>
      </c>
    </row>
    <row r="1674" spans="1:54" x14ac:dyDescent="0.2">
      <c r="A1674" s="4" t="str">
        <f>VLOOKUP(F1674,'Matching-Tabelle'!$A$57:$B$61,2,FALSE)</f>
        <v>claudio.goetz@tkb.ch</v>
      </c>
      <c r="B1674" s="4" t="str">
        <f>VLOOKUP(J1674,'Matching-Tabelle'!$A$1:$B$52,2,FALSE)</f>
        <v>Proj. Optima</v>
      </c>
      <c r="C1674" s="4">
        <v>1.5</v>
      </c>
      <c r="D1674" s="4" t="s">
        <v>1574</v>
      </c>
      <c r="E1674" s="5">
        <v>42500</v>
      </c>
      <c r="F1674" t="s">
        <v>873</v>
      </c>
      <c r="G1674" t="s">
        <v>874</v>
      </c>
      <c r="H1674" t="s">
        <v>875</v>
      </c>
      <c r="I1674" s="1"/>
      <c r="J1674">
        <v>211</v>
      </c>
      <c r="K1674" t="s">
        <v>79</v>
      </c>
      <c r="L1674" t="s">
        <v>80</v>
      </c>
      <c r="M1674">
        <v>990001</v>
      </c>
      <c r="N1674" t="s">
        <v>51</v>
      </c>
      <c r="O1674">
        <v>1.5</v>
      </c>
      <c r="Q1674">
        <v>1.5</v>
      </c>
      <c r="S1674" t="s">
        <v>1574</v>
      </c>
      <c r="AE1674">
        <v>12</v>
      </c>
      <c r="AF1674">
        <v>7.6</v>
      </c>
      <c r="AG1674">
        <v>5</v>
      </c>
      <c r="AH1674" t="s">
        <v>53</v>
      </c>
      <c r="AI1674" t="s">
        <v>54</v>
      </c>
      <c r="AJ1674">
        <v>2</v>
      </c>
      <c r="AK1674">
        <v>1</v>
      </c>
      <c r="AL1674">
        <v>1</v>
      </c>
      <c r="AM1674" t="s">
        <v>55</v>
      </c>
      <c r="AN1674" t="s">
        <v>56</v>
      </c>
      <c r="AP1674">
        <v>1</v>
      </c>
      <c r="AQ1674" t="s">
        <v>57</v>
      </c>
      <c r="AR1674">
        <v>0</v>
      </c>
      <c r="AW1674" t="s">
        <v>58</v>
      </c>
      <c r="AX1674">
        <v>0</v>
      </c>
      <c r="AY1674">
        <v>2</v>
      </c>
      <c r="AZ1674">
        <v>1.5</v>
      </c>
      <c r="BA1674">
        <v>1.5</v>
      </c>
      <c r="BB1674" t="s">
        <v>59</v>
      </c>
    </row>
    <row r="1675" spans="1:54" x14ac:dyDescent="0.2">
      <c r="A1675" s="4" t="str">
        <f>VLOOKUP(F1675,'Matching-Tabelle'!$A$57:$B$61,2,FALSE)</f>
        <v>claudio.goetz@tkb.ch</v>
      </c>
      <c r="B1675" s="4" t="str">
        <f>VLOOKUP(J1675,'Matching-Tabelle'!$A$1:$B$52,2,FALSE)</f>
        <v>Proj. Optima</v>
      </c>
      <c r="C1675" s="4">
        <v>0.3</v>
      </c>
      <c r="D1675" s="4" t="s">
        <v>1575</v>
      </c>
      <c r="E1675" s="5">
        <v>42500</v>
      </c>
      <c r="F1675" t="s">
        <v>873</v>
      </c>
      <c r="G1675" t="s">
        <v>874</v>
      </c>
      <c r="H1675" t="s">
        <v>875</v>
      </c>
      <c r="I1675" s="1"/>
      <c r="J1675">
        <v>211</v>
      </c>
      <c r="K1675" t="s">
        <v>79</v>
      </c>
      <c r="L1675" t="s">
        <v>80</v>
      </c>
      <c r="M1675">
        <v>990001</v>
      </c>
      <c r="N1675" t="s">
        <v>51</v>
      </c>
      <c r="O1675">
        <v>0.3</v>
      </c>
      <c r="Q1675">
        <v>0.3</v>
      </c>
      <c r="S1675" t="s">
        <v>1575</v>
      </c>
      <c r="AE1675">
        <v>12</v>
      </c>
      <c r="AF1675">
        <v>7.6</v>
      </c>
      <c r="AG1675">
        <v>5</v>
      </c>
      <c r="AH1675" t="s">
        <v>53</v>
      </c>
      <c r="AI1675" t="s">
        <v>54</v>
      </c>
      <c r="AJ1675">
        <v>2</v>
      </c>
      <c r="AK1675">
        <v>1</v>
      </c>
      <c r="AL1675">
        <v>1</v>
      </c>
      <c r="AM1675" t="s">
        <v>55</v>
      </c>
      <c r="AN1675" t="s">
        <v>56</v>
      </c>
      <c r="AP1675">
        <v>1</v>
      </c>
      <c r="AQ1675" t="s">
        <v>57</v>
      </c>
      <c r="AR1675">
        <v>0</v>
      </c>
      <c r="AW1675" t="s">
        <v>58</v>
      </c>
      <c r="AX1675">
        <v>0</v>
      </c>
      <c r="AY1675">
        <v>2</v>
      </c>
      <c r="AZ1675">
        <v>0.3</v>
      </c>
      <c r="BA1675">
        <v>0.3</v>
      </c>
      <c r="BB1675" t="s">
        <v>59</v>
      </c>
    </row>
    <row r="1676" spans="1:54" x14ac:dyDescent="0.2">
      <c r="A1676" s="4" t="str">
        <f>VLOOKUP(F1676,'Matching-Tabelle'!$A$57:$B$61,2,FALSE)</f>
        <v>claudio.goetz@tkb.ch</v>
      </c>
      <c r="B1676" s="4" t="str">
        <f>VLOOKUP(J1676,'Matching-Tabelle'!$A$1:$B$52,2,FALSE)</f>
        <v>Proj. Optima</v>
      </c>
      <c r="C1676" s="4">
        <v>1.5</v>
      </c>
      <c r="D1676" s="4" t="s">
        <v>1576</v>
      </c>
      <c r="E1676" s="5">
        <v>42500</v>
      </c>
      <c r="F1676" t="s">
        <v>873</v>
      </c>
      <c r="G1676" t="s">
        <v>874</v>
      </c>
      <c r="H1676" t="s">
        <v>875</v>
      </c>
      <c r="I1676" s="1"/>
      <c r="J1676">
        <v>211</v>
      </c>
      <c r="K1676" t="s">
        <v>79</v>
      </c>
      <c r="L1676" t="s">
        <v>80</v>
      </c>
      <c r="M1676">
        <v>990001</v>
      </c>
      <c r="N1676" t="s">
        <v>51</v>
      </c>
      <c r="O1676">
        <v>1.5</v>
      </c>
      <c r="Q1676">
        <v>1.5</v>
      </c>
      <c r="S1676" t="s">
        <v>1576</v>
      </c>
      <c r="AE1676">
        <v>12</v>
      </c>
      <c r="AF1676">
        <v>7.6</v>
      </c>
      <c r="AG1676">
        <v>5</v>
      </c>
      <c r="AH1676" t="s">
        <v>53</v>
      </c>
      <c r="AI1676" t="s">
        <v>54</v>
      </c>
      <c r="AJ1676">
        <v>2</v>
      </c>
      <c r="AK1676">
        <v>1</v>
      </c>
      <c r="AL1676">
        <v>1</v>
      </c>
      <c r="AM1676" t="s">
        <v>55</v>
      </c>
      <c r="AN1676" t="s">
        <v>56</v>
      </c>
      <c r="AP1676">
        <v>1</v>
      </c>
      <c r="AQ1676" t="s">
        <v>57</v>
      </c>
      <c r="AR1676">
        <v>0</v>
      </c>
      <c r="AW1676" t="s">
        <v>58</v>
      </c>
      <c r="AX1676">
        <v>0</v>
      </c>
      <c r="AY1676">
        <v>2</v>
      </c>
      <c r="AZ1676">
        <v>1.5</v>
      </c>
      <c r="BA1676">
        <v>1.5</v>
      </c>
      <c r="BB1676" t="s">
        <v>59</v>
      </c>
    </row>
    <row r="1677" spans="1:54" x14ac:dyDescent="0.2">
      <c r="A1677" s="4" t="str">
        <f>VLOOKUP(F1677,'Matching-Tabelle'!$A$57:$B$61,2,FALSE)</f>
        <v>claudio.goetz@tkb.ch</v>
      </c>
      <c r="B1677" s="4" t="str">
        <f>VLOOKUP(J1677,'Matching-Tabelle'!$A$1:$B$52,2,FALSE)</f>
        <v>WPI CTB</v>
      </c>
      <c r="C1677" s="4">
        <v>1.5</v>
      </c>
      <c r="D1677" s="4" t="s">
        <v>1577</v>
      </c>
      <c r="E1677" s="5">
        <v>42500</v>
      </c>
      <c r="F1677" t="s">
        <v>873</v>
      </c>
      <c r="G1677" t="s">
        <v>874</v>
      </c>
      <c r="H1677" t="s">
        <v>875</v>
      </c>
      <c r="I1677" s="1"/>
      <c r="J1677">
        <v>927</v>
      </c>
      <c r="K1677" t="s">
        <v>99</v>
      </c>
      <c r="L1677" t="s">
        <v>100</v>
      </c>
      <c r="M1677">
        <v>990001</v>
      </c>
      <c r="N1677" t="s">
        <v>51</v>
      </c>
      <c r="O1677">
        <v>1.5</v>
      </c>
      <c r="Q1677">
        <v>1.5</v>
      </c>
      <c r="S1677" t="s">
        <v>1577</v>
      </c>
      <c r="AE1677">
        <v>12</v>
      </c>
      <c r="AF1677">
        <v>7.6</v>
      </c>
      <c r="AG1677">
        <v>5</v>
      </c>
      <c r="AH1677" t="s">
        <v>53</v>
      </c>
      <c r="AI1677" t="s">
        <v>54</v>
      </c>
      <c r="AJ1677">
        <v>2</v>
      </c>
      <c r="AK1677">
        <v>1</v>
      </c>
      <c r="AL1677">
        <v>1</v>
      </c>
      <c r="AM1677" t="s">
        <v>55</v>
      </c>
      <c r="AN1677" t="s">
        <v>56</v>
      </c>
      <c r="AP1677">
        <v>1</v>
      </c>
      <c r="AQ1677" t="s">
        <v>57</v>
      </c>
      <c r="AR1677">
        <v>0</v>
      </c>
      <c r="AW1677" t="s">
        <v>58</v>
      </c>
      <c r="AX1677">
        <v>0</v>
      </c>
      <c r="AY1677">
        <v>2</v>
      </c>
      <c r="AZ1677">
        <v>1.5</v>
      </c>
      <c r="BA1677">
        <v>1.5</v>
      </c>
      <c r="BB1677" t="s">
        <v>59</v>
      </c>
    </row>
    <row r="1678" spans="1:54" x14ac:dyDescent="0.2">
      <c r="A1678" s="4" t="str">
        <f>VLOOKUP(F1678,'Matching-Tabelle'!$A$57:$B$61,2,FALSE)</f>
        <v>claudio.goetz@tkb.ch</v>
      </c>
      <c r="B1678" s="4" t="str">
        <f>VLOOKUP(J1678,'Matching-Tabelle'!$A$1:$B$52,2,FALSE)</f>
        <v>WPI RTB</v>
      </c>
      <c r="C1678" s="4">
        <v>0.5</v>
      </c>
      <c r="D1678" s="4" t="s">
        <v>1578</v>
      </c>
      <c r="E1678" s="5">
        <v>42500</v>
      </c>
      <c r="F1678" t="s">
        <v>873</v>
      </c>
      <c r="G1678" t="s">
        <v>874</v>
      </c>
      <c r="H1678" t="s">
        <v>875</v>
      </c>
      <c r="I1678" s="1"/>
      <c r="J1678">
        <v>36</v>
      </c>
      <c r="K1678" t="s">
        <v>893</v>
      </c>
      <c r="L1678" t="s">
        <v>894</v>
      </c>
      <c r="M1678">
        <v>990001</v>
      </c>
      <c r="N1678" t="s">
        <v>51</v>
      </c>
      <c r="O1678">
        <v>0.5</v>
      </c>
      <c r="Q1678">
        <v>0.5</v>
      </c>
      <c r="S1678" t="s">
        <v>1578</v>
      </c>
      <c r="AE1678">
        <v>12</v>
      </c>
      <c r="AF1678">
        <v>7.6</v>
      </c>
      <c r="AG1678">
        <v>5</v>
      </c>
      <c r="AH1678" t="s">
        <v>53</v>
      </c>
      <c r="AI1678" t="s">
        <v>54</v>
      </c>
      <c r="AJ1678">
        <v>2</v>
      </c>
      <c r="AK1678">
        <v>1</v>
      </c>
      <c r="AL1678">
        <v>1</v>
      </c>
      <c r="AM1678" t="s">
        <v>55</v>
      </c>
      <c r="AN1678" t="s">
        <v>56</v>
      </c>
      <c r="AP1678">
        <v>1</v>
      </c>
      <c r="AQ1678" t="s">
        <v>57</v>
      </c>
      <c r="AR1678">
        <v>0</v>
      </c>
      <c r="AW1678" t="s">
        <v>58</v>
      </c>
      <c r="AX1678">
        <v>0</v>
      </c>
      <c r="AY1678">
        <v>2</v>
      </c>
      <c r="AZ1678">
        <v>0.5</v>
      </c>
      <c r="BA1678">
        <v>0.5</v>
      </c>
      <c r="BB1678" t="s">
        <v>59</v>
      </c>
    </row>
    <row r="1679" spans="1:54" x14ac:dyDescent="0.2">
      <c r="A1679" s="4" t="str">
        <f>VLOOKUP(F1679,'Matching-Tabelle'!$A$57:$B$61,2,FALSE)</f>
        <v>claudio.goetz@tkb.ch</v>
      </c>
      <c r="B1679" s="4" t="str">
        <f>VLOOKUP(J1679,'Matching-Tabelle'!$A$1:$B$52,2,FALSE)</f>
        <v>WPI RTB</v>
      </c>
      <c r="C1679" s="4">
        <v>0.3</v>
      </c>
      <c r="D1679" s="4" t="s">
        <v>1579</v>
      </c>
      <c r="E1679" s="5">
        <v>42500</v>
      </c>
      <c r="F1679" t="s">
        <v>873</v>
      </c>
      <c r="G1679" t="s">
        <v>874</v>
      </c>
      <c r="H1679" t="s">
        <v>875</v>
      </c>
      <c r="I1679" s="1"/>
      <c r="J1679">
        <v>27</v>
      </c>
      <c r="K1679" t="s">
        <v>869</v>
      </c>
      <c r="L1679" t="s">
        <v>870</v>
      </c>
      <c r="M1679">
        <v>990001</v>
      </c>
      <c r="N1679" t="s">
        <v>51</v>
      </c>
      <c r="O1679">
        <v>0.3</v>
      </c>
      <c r="Q1679">
        <v>0.3</v>
      </c>
      <c r="S1679" t="s">
        <v>1579</v>
      </c>
      <c r="AE1679">
        <v>12</v>
      </c>
      <c r="AF1679">
        <v>7.6</v>
      </c>
      <c r="AG1679">
        <v>5</v>
      </c>
      <c r="AH1679" t="s">
        <v>53</v>
      </c>
      <c r="AI1679" t="s">
        <v>54</v>
      </c>
      <c r="AJ1679">
        <v>2</v>
      </c>
      <c r="AK1679">
        <v>1</v>
      </c>
      <c r="AL1679">
        <v>1</v>
      </c>
      <c r="AM1679" t="s">
        <v>55</v>
      </c>
      <c r="AN1679" t="s">
        <v>56</v>
      </c>
      <c r="AP1679">
        <v>1</v>
      </c>
      <c r="AQ1679" t="s">
        <v>57</v>
      </c>
      <c r="AR1679">
        <v>0</v>
      </c>
      <c r="AW1679" t="s">
        <v>58</v>
      </c>
      <c r="AX1679">
        <v>0</v>
      </c>
      <c r="AY1679">
        <v>2</v>
      </c>
      <c r="AZ1679">
        <v>0.3</v>
      </c>
      <c r="BA1679">
        <v>0.3</v>
      </c>
      <c r="BB1679" t="s">
        <v>59</v>
      </c>
    </row>
    <row r="1680" spans="1:54" x14ac:dyDescent="0.2">
      <c r="A1680" s="4" t="str">
        <f>VLOOKUP(F1680,'Matching-Tabelle'!$A$57:$B$61,2,FALSE)</f>
        <v>claudio.goetz@tkb.ch</v>
      </c>
      <c r="B1680" s="4" t="str">
        <f>VLOOKUP(J1680,'Matching-Tabelle'!$A$1:$B$52,2,FALSE)</f>
        <v>WPI RTB</v>
      </c>
      <c r="C1680" s="4">
        <v>0.5</v>
      </c>
      <c r="D1680" s="4" t="s">
        <v>1580</v>
      </c>
      <c r="E1680" s="5">
        <v>42500</v>
      </c>
      <c r="F1680" t="s">
        <v>873</v>
      </c>
      <c r="G1680" t="s">
        <v>874</v>
      </c>
      <c r="H1680" t="s">
        <v>875</v>
      </c>
      <c r="I1680" s="1"/>
      <c r="J1680">
        <v>27</v>
      </c>
      <c r="K1680" t="s">
        <v>869</v>
      </c>
      <c r="L1680" t="s">
        <v>870</v>
      </c>
      <c r="M1680">
        <v>990001</v>
      </c>
      <c r="N1680" t="s">
        <v>51</v>
      </c>
      <c r="O1680">
        <v>0.5</v>
      </c>
      <c r="Q1680">
        <v>0.5</v>
      </c>
      <c r="S1680" t="s">
        <v>1580</v>
      </c>
      <c r="AE1680">
        <v>12</v>
      </c>
      <c r="AF1680">
        <v>7.6</v>
      </c>
      <c r="AG1680">
        <v>5</v>
      </c>
      <c r="AH1680" t="s">
        <v>53</v>
      </c>
      <c r="AI1680" t="s">
        <v>54</v>
      </c>
      <c r="AJ1680">
        <v>2</v>
      </c>
      <c r="AK1680">
        <v>1</v>
      </c>
      <c r="AL1680">
        <v>1</v>
      </c>
      <c r="AM1680" t="s">
        <v>55</v>
      </c>
      <c r="AN1680" t="s">
        <v>56</v>
      </c>
      <c r="AP1680">
        <v>1</v>
      </c>
      <c r="AQ1680" t="s">
        <v>57</v>
      </c>
      <c r="AR1680">
        <v>0</v>
      </c>
      <c r="AW1680" t="s">
        <v>58</v>
      </c>
      <c r="AX1680">
        <v>0</v>
      </c>
      <c r="AY1680">
        <v>2</v>
      </c>
      <c r="AZ1680">
        <v>0.5</v>
      </c>
      <c r="BA1680">
        <v>0.5</v>
      </c>
      <c r="BB1680" t="s">
        <v>59</v>
      </c>
    </row>
    <row r="1681" spans="1:54" x14ac:dyDescent="0.2">
      <c r="A1681" s="4" t="str">
        <f>VLOOKUP(F1681,'Matching-Tabelle'!$A$57:$B$61,2,FALSE)</f>
        <v>claudio.goetz@tkb.ch</v>
      </c>
      <c r="B1681" s="4" t="str">
        <f>VLOOKUP(J1681,'Matching-Tabelle'!$A$1:$B$52,2,FALSE)</f>
        <v>Proj. Optima</v>
      </c>
      <c r="C1681" s="4">
        <v>0.5</v>
      </c>
      <c r="D1681" s="4" t="s">
        <v>1581</v>
      </c>
      <c r="E1681" s="5">
        <v>42500</v>
      </c>
      <c r="F1681" t="s">
        <v>873</v>
      </c>
      <c r="G1681" t="s">
        <v>874</v>
      </c>
      <c r="H1681" t="s">
        <v>875</v>
      </c>
      <c r="I1681" s="1"/>
      <c r="J1681">
        <v>211</v>
      </c>
      <c r="K1681" t="s">
        <v>79</v>
      </c>
      <c r="L1681" t="s">
        <v>80</v>
      </c>
      <c r="M1681">
        <v>990001</v>
      </c>
      <c r="N1681" t="s">
        <v>51</v>
      </c>
      <c r="O1681">
        <v>0.5</v>
      </c>
      <c r="Q1681">
        <v>0.5</v>
      </c>
      <c r="S1681" t="s">
        <v>1581</v>
      </c>
      <c r="AE1681">
        <v>12</v>
      </c>
      <c r="AF1681">
        <v>7.6</v>
      </c>
      <c r="AG1681">
        <v>5</v>
      </c>
      <c r="AH1681" t="s">
        <v>53</v>
      </c>
      <c r="AI1681" t="s">
        <v>54</v>
      </c>
      <c r="AJ1681">
        <v>2</v>
      </c>
      <c r="AK1681">
        <v>1</v>
      </c>
      <c r="AL1681">
        <v>1</v>
      </c>
      <c r="AM1681" t="s">
        <v>55</v>
      </c>
      <c r="AN1681" t="s">
        <v>56</v>
      </c>
      <c r="AP1681">
        <v>1</v>
      </c>
      <c r="AQ1681" t="s">
        <v>57</v>
      </c>
      <c r="AR1681">
        <v>0</v>
      </c>
      <c r="AW1681" t="s">
        <v>58</v>
      </c>
      <c r="AX1681">
        <v>0</v>
      </c>
      <c r="AY1681">
        <v>2</v>
      </c>
      <c r="AZ1681">
        <v>0.5</v>
      </c>
      <c r="BA1681">
        <v>0.5</v>
      </c>
      <c r="BB1681" t="s">
        <v>59</v>
      </c>
    </row>
    <row r="1682" spans="1:54" x14ac:dyDescent="0.2">
      <c r="A1682" s="4" t="str">
        <f>VLOOKUP(F1682,'Matching-Tabelle'!$A$57:$B$61,2,FALSE)</f>
        <v>claudio.goetz@tkb.ch</v>
      </c>
      <c r="B1682" s="4" t="str">
        <f>VLOOKUP(J1682,'Matching-Tabelle'!$A$1:$B$52,2,FALSE)</f>
        <v>WPI Führung</v>
      </c>
      <c r="C1682" s="4">
        <v>0.4</v>
      </c>
      <c r="D1682" s="4" t="s">
        <v>1582</v>
      </c>
      <c r="E1682" s="5">
        <v>42501</v>
      </c>
      <c r="F1682" t="s">
        <v>873</v>
      </c>
      <c r="G1682" t="s">
        <v>874</v>
      </c>
      <c r="H1682" t="s">
        <v>875</v>
      </c>
      <c r="I1682" s="1"/>
      <c r="J1682">
        <v>26</v>
      </c>
      <c r="K1682" t="s">
        <v>130</v>
      </c>
      <c r="L1682" t="s">
        <v>131</v>
      </c>
      <c r="M1682">
        <v>990001</v>
      </c>
      <c r="N1682" t="s">
        <v>51</v>
      </c>
      <c r="O1682">
        <v>0.4</v>
      </c>
      <c r="Q1682">
        <v>0.4</v>
      </c>
      <c r="S1682" t="s">
        <v>1582</v>
      </c>
      <c r="AE1682">
        <v>12</v>
      </c>
      <c r="AF1682">
        <v>7.6</v>
      </c>
      <c r="AG1682">
        <v>5</v>
      </c>
      <c r="AH1682" t="s">
        <v>53</v>
      </c>
      <c r="AI1682" t="s">
        <v>54</v>
      </c>
      <c r="AJ1682">
        <v>2</v>
      </c>
      <c r="AK1682">
        <v>1</v>
      </c>
      <c r="AL1682">
        <v>1</v>
      </c>
      <c r="AM1682" t="s">
        <v>55</v>
      </c>
      <c r="AN1682" t="s">
        <v>56</v>
      </c>
      <c r="AP1682">
        <v>1</v>
      </c>
      <c r="AQ1682" t="s">
        <v>57</v>
      </c>
      <c r="AR1682">
        <v>0</v>
      </c>
      <c r="AW1682" t="s">
        <v>58</v>
      </c>
      <c r="AX1682">
        <v>0</v>
      </c>
      <c r="AY1682">
        <v>2</v>
      </c>
      <c r="AZ1682">
        <v>0.4</v>
      </c>
      <c r="BA1682">
        <v>0.4</v>
      </c>
      <c r="BB1682" t="s">
        <v>59</v>
      </c>
    </row>
    <row r="1683" spans="1:54" x14ac:dyDescent="0.2">
      <c r="A1683" s="4" t="str">
        <f>VLOOKUP(F1683,'Matching-Tabelle'!$A$57:$B$61,2,FALSE)</f>
        <v>claudio.goetz@tkb.ch</v>
      </c>
      <c r="B1683" s="4" t="str">
        <f>VLOOKUP(J1683,'Matching-Tabelle'!$A$1:$B$52,2,FALSE)</f>
        <v>WPI RTB</v>
      </c>
      <c r="C1683" s="4">
        <v>0.4</v>
      </c>
      <c r="D1683" s="4" t="s">
        <v>1583</v>
      </c>
      <c r="E1683" s="5">
        <v>42501</v>
      </c>
      <c r="F1683" t="s">
        <v>873</v>
      </c>
      <c r="G1683" t="s">
        <v>874</v>
      </c>
      <c r="H1683" t="s">
        <v>875</v>
      </c>
      <c r="I1683" s="1"/>
      <c r="J1683">
        <v>31</v>
      </c>
      <c r="K1683" t="s">
        <v>787</v>
      </c>
      <c r="L1683" t="s">
        <v>788</v>
      </c>
      <c r="M1683">
        <v>990001</v>
      </c>
      <c r="N1683" t="s">
        <v>51</v>
      </c>
      <c r="O1683">
        <v>0.4</v>
      </c>
      <c r="Q1683">
        <v>0.4</v>
      </c>
      <c r="S1683" t="s">
        <v>1583</v>
      </c>
      <c r="AE1683">
        <v>12</v>
      </c>
      <c r="AF1683">
        <v>7.6</v>
      </c>
      <c r="AG1683">
        <v>5</v>
      </c>
      <c r="AH1683" t="s">
        <v>53</v>
      </c>
      <c r="AI1683" t="s">
        <v>54</v>
      </c>
      <c r="AJ1683">
        <v>2</v>
      </c>
      <c r="AK1683">
        <v>1</v>
      </c>
      <c r="AL1683">
        <v>1</v>
      </c>
      <c r="AM1683" t="s">
        <v>55</v>
      </c>
      <c r="AN1683" t="s">
        <v>56</v>
      </c>
      <c r="AP1683">
        <v>1</v>
      </c>
      <c r="AQ1683" t="s">
        <v>57</v>
      </c>
      <c r="AR1683">
        <v>0</v>
      </c>
      <c r="AW1683" t="s">
        <v>58</v>
      </c>
      <c r="AX1683">
        <v>0</v>
      </c>
      <c r="AY1683">
        <v>2</v>
      </c>
      <c r="AZ1683">
        <v>0.4</v>
      </c>
      <c r="BA1683">
        <v>0.4</v>
      </c>
      <c r="BB1683" t="s">
        <v>59</v>
      </c>
    </row>
    <row r="1684" spans="1:54" x14ac:dyDescent="0.2">
      <c r="A1684" s="4" t="str">
        <f>VLOOKUP(F1684,'Matching-Tabelle'!$A$57:$B$61,2,FALSE)</f>
        <v>claudio.goetz@tkb.ch</v>
      </c>
      <c r="B1684" s="4" t="str">
        <f>VLOOKUP(J1684,'Matching-Tabelle'!$A$1:$B$52,2,FALSE)</f>
        <v>Proj SCRE2016</v>
      </c>
      <c r="C1684" s="4">
        <v>0.7</v>
      </c>
      <c r="D1684" s="4" t="s">
        <v>1584</v>
      </c>
      <c r="E1684" s="5">
        <v>42501</v>
      </c>
      <c r="F1684" t="s">
        <v>873</v>
      </c>
      <c r="G1684" t="s">
        <v>874</v>
      </c>
      <c r="H1684" t="s">
        <v>875</v>
      </c>
      <c r="I1684" s="1"/>
      <c r="J1684">
        <v>2500253</v>
      </c>
      <c r="K1684" t="s">
        <v>538</v>
      </c>
      <c r="L1684" t="s">
        <v>539</v>
      </c>
      <c r="M1684">
        <v>990001</v>
      </c>
      <c r="N1684" t="s">
        <v>51</v>
      </c>
      <c r="O1684">
        <v>0.7</v>
      </c>
      <c r="Q1684">
        <v>0.7</v>
      </c>
      <c r="S1684" t="s">
        <v>1584</v>
      </c>
      <c r="AE1684">
        <v>5</v>
      </c>
      <c r="AF1684">
        <v>0</v>
      </c>
      <c r="AG1684">
        <v>1</v>
      </c>
      <c r="AH1684" t="s">
        <v>411</v>
      </c>
      <c r="AI1684" t="s">
        <v>411</v>
      </c>
      <c r="AJ1684">
        <v>2</v>
      </c>
      <c r="AK1684">
        <v>1</v>
      </c>
      <c r="AL1684">
        <v>1</v>
      </c>
      <c r="AM1684" t="s">
        <v>55</v>
      </c>
      <c r="AN1684" t="s">
        <v>56</v>
      </c>
      <c r="AP1684">
        <v>1</v>
      </c>
      <c r="AQ1684" t="s">
        <v>57</v>
      </c>
      <c r="AR1684">
        <v>0</v>
      </c>
      <c r="AW1684" t="s">
        <v>58</v>
      </c>
      <c r="AX1684">
        <v>0</v>
      </c>
      <c r="AY1684">
        <v>2</v>
      </c>
      <c r="AZ1684">
        <v>0.7</v>
      </c>
      <c r="BA1684">
        <v>0.7</v>
      </c>
      <c r="BB1684" t="s">
        <v>59</v>
      </c>
    </row>
    <row r="1685" spans="1:54" x14ac:dyDescent="0.2">
      <c r="A1685" s="4" t="str">
        <f>VLOOKUP(F1685,'Matching-Tabelle'!$A$57:$B$61,2,FALSE)</f>
        <v>claudio.goetz@tkb.ch</v>
      </c>
      <c r="B1685" s="4" t="str">
        <f>VLOOKUP(J1685,'Matching-Tabelle'!$A$1:$B$52,2,FALSE)</f>
        <v>Proj SCRE2016</v>
      </c>
      <c r="C1685" s="4">
        <v>0.6</v>
      </c>
      <c r="D1685" s="4" t="s">
        <v>1585</v>
      </c>
      <c r="E1685" s="5">
        <v>42501</v>
      </c>
      <c r="F1685" t="s">
        <v>873</v>
      </c>
      <c r="G1685" t="s">
        <v>874</v>
      </c>
      <c r="H1685" t="s">
        <v>875</v>
      </c>
      <c r="I1685" s="1"/>
      <c r="J1685">
        <v>2500253</v>
      </c>
      <c r="K1685" t="s">
        <v>538</v>
      </c>
      <c r="L1685" t="s">
        <v>539</v>
      </c>
      <c r="M1685">
        <v>990001</v>
      </c>
      <c r="N1685" t="s">
        <v>51</v>
      </c>
      <c r="O1685">
        <v>0.6</v>
      </c>
      <c r="Q1685">
        <v>0.6</v>
      </c>
      <c r="S1685" t="s">
        <v>1585</v>
      </c>
      <c r="AE1685">
        <v>5</v>
      </c>
      <c r="AF1685">
        <v>0</v>
      </c>
      <c r="AG1685">
        <v>1</v>
      </c>
      <c r="AH1685" t="s">
        <v>411</v>
      </c>
      <c r="AI1685" t="s">
        <v>411</v>
      </c>
      <c r="AJ1685">
        <v>2</v>
      </c>
      <c r="AK1685">
        <v>1</v>
      </c>
      <c r="AL1685">
        <v>1</v>
      </c>
      <c r="AM1685" t="s">
        <v>55</v>
      </c>
      <c r="AN1685" t="s">
        <v>56</v>
      </c>
      <c r="AP1685">
        <v>1</v>
      </c>
      <c r="AQ1685" t="s">
        <v>57</v>
      </c>
      <c r="AR1685">
        <v>0</v>
      </c>
      <c r="AW1685" t="s">
        <v>58</v>
      </c>
      <c r="AX1685">
        <v>0</v>
      </c>
      <c r="AY1685">
        <v>2</v>
      </c>
      <c r="AZ1685">
        <v>0.6</v>
      </c>
      <c r="BA1685">
        <v>0.6</v>
      </c>
      <c r="BB1685" t="s">
        <v>59</v>
      </c>
    </row>
    <row r="1686" spans="1:54" x14ac:dyDescent="0.2">
      <c r="A1686" s="4" t="str">
        <f>VLOOKUP(F1686,'Matching-Tabelle'!$A$57:$B$61,2,FALSE)</f>
        <v>claudio.goetz@tkb.ch</v>
      </c>
      <c r="B1686" s="4" t="str">
        <f>VLOOKUP(J1686,'Matching-Tabelle'!$A$1:$B$52,2,FALSE)</f>
        <v>Proj. Optima</v>
      </c>
      <c r="C1686" s="4">
        <v>4.5</v>
      </c>
      <c r="D1686" s="4" t="s">
        <v>1586</v>
      </c>
      <c r="E1686" s="5">
        <v>42501</v>
      </c>
      <c r="F1686" t="s">
        <v>873</v>
      </c>
      <c r="G1686" t="s">
        <v>874</v>
      </c>
      <c r="H1686" t="s">
        <v>875</v>
      </c>
      <c r="I1686" s="1"/>
      <c r="J1686">
        <v>211</v>
      </c>
      <c r="K1686" t="s">
        <v>79</v>
      </c>
      <c r="L1686" t="s">
        <v>80</v>
      </c>
      <c r="M1686">
        <v>990001</v>
      </c>
      <c r="N1686" t="s">
        <v>51</v>
      </c>
      <c r="O1686">
        <v>4.5</v>
      </c>
      <c r="Q1686">
        <v>4.5</v>
      </c>
      <c r="S1686" t="s">
        <v>1586</v>
      </c>
      <c r="AE1686">
        <v>12</v>
      </c>
      <c r="AF1686">
        <v>7.6</v>
      </c>
      <c r="AG1686">
        <v>5</v>
      </c>
      <c r="AH1686" t="s">
        <v>53</v>
      </c>
      <c r="AI1686" t="s">
        <v>54</v>
      </c>
      <c r="AJ1686">
        <v>2</v>
      </c>
      <c r="AK1686">
        <v>1</v>
      </c>
      <c r="AL1686">
        <v>1</v>
      </c>
      <c r="AM1686" t="s">
        <v>55</v>
      </c>
      <c r="AN1686" t="s">
        <v>56</v>
      </c>
      <c r="AP1686">
        <v>1</v>
      </c>
      <c r="AQ1686" t="s">
        <v>57</v>
      </c>
      <c r="AR1686">
        <v>0</v>
      </c>
      <c r="AW1686" t="s">
        <v>58</v>
      </c>
      <c r="AX1686">
        <v>0</v>
      </c>
      <c r="AY1686">
        <v>2</v>
      </c>
      <c r="AZ1686">
        <v>4.5</v>
      </c>
      <c r="BA1686">
        <v>4.5</v>
      </c>
      <c r="BB1686" t="s">
        <v>59</v>
      </c>
    </row>
    <row r="1687" spans="1:54" x14ac:dyDescent="0.2">
      <c r="A1687" s="4" t="str">
        <f>VLOOKUP(F1687,'Matching-Tabelle'!$A$57:$B$61,2,FALSE)</f>
        <v>claudio.goetz@tkb.ch</v>
      </c>
      <c r="B1687" s="4" t="str">
        <f>VLOOKUP(J1687,'Matching-Tabelle'!$A$1:$B$52,2,FALSE)</f>
        <v>WPI CTB</v>
      </c>
      <c r="C1687" s="4">
        <v>2.2999999999999998</v>
      </c>
      <c r="D1687" s="4" t="s">
        <v>1587</v>
      </c>
      <c r="E1687" s="5">
        <v>42501</v>
      </c>
      <c r="F1687" t="s">
        <v>873</v>
      </c>
      <c r="G1687" t="s">
        <v>874</v>
      </c>
      <c r="H1687" t="s">
        <v>875</v>
      </c>
      <c r="I1687" s="1"/>
      <c r="J1687">
        <v>922</v>
      </c>
      <c r="K1687" t="s">
        <v>134</v>
      </c>
      <c r="L1687" t="s">
        <v>135</v>
      </c>
      <c r="M1687">
        <v>990001</v>
      </c>
      <c r="N1687" t="s">
        <v>51</v>
      </c>
      <c r="O1687">
        <v>2.2999999999999998</v>
      </c>
      <c r="Q1687">
        <v>2.2999999999999998</v>
      </c>
      <c r="S1687" t="s">
        <v>1587</v>
      </c>
      <c r="AE1687">
        <v>12</v>
      </c>
      <c r="AF1687">
        <v>7.6</v>
      </c>
      <c r="AG1687">
        <v>5</v>
      </c>
      <c r="AH1687" t="s">
        <v>53</v>
      </c>
      <c r="AI1687" t="s">
        <v>54</v>
      </c>
      <c r="AJ1687">
        <v>2</v>
      </c>
      <c r="AK1687">
        <v>1</v>
      </c>
      <c r="AL1687">
        <v>1</v>
      </c>
      <c r="AM1687" t="s">
        <v>55</v>
      </c>
      <c r="AN1687" t="s">
        <v>56</v>
      </c>
      <c r="AP1687">
        <v>1</v>
      </c>
      <c r="AQ1687" t="s">
        <v>57</v>
      </c>
      <c r="AR1687">
        <v>0</v>
      </c>
      <c r="AW1687" t="s">
        <v>58</v>
      </c>
      <c r="AX1687">
        <v>0</v>
      </c>
      <c r="AY1687">
        <v>2</v>
      </c>
      <c r="AZ1687">
        <v>2.2999999999999998</v>
      </c>
      <c r="BA1687">
        <v>2.2999999999999998</v>
      </c>
      <c r="BB1687" t="s">
        <v>59</v>
      </c>
    </row>
    <row r="1688" spans="1:54" x14ac:dyDescent="0.2">
      <c r="A1688" s="4" t="str">
        <f>VLOOKUP(F1688,'Matching-Tabelle'!$A$57:$B$61,2,FALSE)</f>
        <v>claudio.goetz@tkb.ch</v>
      </c>
      <c r="B1688" s="4" t="str">
        <f>VLOOKUP(J1688,'Matching-Tabelle'!$A$1:$B$52,2,FALSE)</f>
        <v>WPI CTB</v>
      </c>
      <c r="C1688" s="4">
        <v>0.5</v>
      </c>
      <c r="D1688" s="4" t="s">
        <v>1588</v>
      </c>
      <c r="E1688" s="5">
        <v>42502</v>
      </c>
      <c r="F1688" t="s">
        <v>873</v>
      </c>
      <c r="G1688" t="s">
        <v>874</v>
      </c>
      <c r="H1688" t="s">
        <v>875</v>
      </c>
      <c r="I1688" s="1"/>
      <c r="J1688">
        <v>18</v>
      </c>
      <c r="K1688" t="s">
        <v>594</v>
      </c>
      <c r="L1688" t="s">
        <v>595</v>
      </c>
      <c r="M1688">
        <v>990001</v>
      </c>
      <c r="N1688" t="s">
        <v>51</v>
      </c>
      <c r="O1688">
        <v>0.5</v>
      </c>
      <c r="Q1688">
        <v>0.5</v>
      </c>
      <c r="S1688" t="s">
        <v>1588</v>
      </c>
      <c r="AE1688">
        <v>12</v>
      </c>
      <c r="AF1688">
        <v>7.6</v>
      </c>
      <c r="AG1688">
        <v>5</v>
      </c>
      <c r="AH1688" t="s">
        <v>53</v>
      </c>
      <c r="AI1688" t="s">
        <v>54</v>
      </c>
      <c r="AJ1688">
        <v>2</v>
      </c>
      <c r="AK1688">
        <v>1</v>
      </c>
      <c r="AL1688">
        <v>1</v>
      </c>
      <c r="AM1688" t="s">
        <v>55</v>
      </c>
      <c r="AN1688" t="s">
        <v>56</v>
      </c>
      <c r="AP1688">
        <v>1</v>
      </c>
      <c r="AQ1688" t="s">
        <v>57</v>
      </c>
      <c r="AR1688">
        <v>0</v>
      </c>
      <c r="AW1688" t="s">
        <v>58</v>
      </c>
      <c r="AX1688">
        <v>0</v>
      </c>
      <c r="AY1688">
        <v>2</v>
      </c>
      <c r="AZ1688">
        <v>0.5</v>
      </c>
      <c r="BA1688">
        <v>0.5</v>
      </c>
      <c r="BB1688" t="s">
        <v>59</v>
      </c>
    </row>
    <row r="1689" spans="1:54" x14ac:dyDescent="0.2">
      <c r="A1689" s="4" t="str">
        <f>VLOOKUP(F1689,'Matching-Tabelle'!$A$57:$B$61,2,FALSE)</f>
        <v>claudio.goetz@tkb.ch</v>
      </c>
      <c r="B1689" s="4" t="str">
        <f>VLOOKUP(J1689,'Matching-Tabelle'!$A$1:$B$52,2,FALSE)</f>
        <v>Proj SCRE2016</v>
      </c>
      <c r="C1689" s="4">
        <v>4</v>
      </c>
      <c r="D1689" s="4" t="s">
        <v>1589</v>
      </c>
      <c r="E1689" s="5">
        <v>42502</v>
      </c>
      <c r="F1689" t="s">
        <v>873</v>
      </c>
      <c r="G1689" t="s">
        <v>874</v>
      </c>
      <c r="H1689" t="s">
        <v>875</v>
      </c>
      <c r="I1689" s="1"/>
      <c r="J1689">
        <v>2500253</v>
      </c>
      <c r="K1689" t="s">
        <v>538</v>
      </c>
      <c r="L1689" t="s">
        <v>539</v>
      </c>
      <c r="M1689">
        <v>990001</v>
      </c>
      <c r="N1689" t="s">
        <v>51</v>
      </c>
      <c r="O1689">
        <v>4</v>
      </c>
      <c r="Q1689">
        <v>4</v>
      </c>
      <c r="S1689" t="s">
        <v>1589</v>
      </c>
      <c r="AE1689">
        <v>5</v>
      </c>
      <c r="AF1689">
        <v>0</v>
      </c>
      <c r="AG1689">
        <v>1</v>
      </c>
      <c r="AH1689" t="s">
        <v>411</v>
      </c>
      <c r="AI1689" t="s">
        <v>411</v>
      </c>
      <c r="AJ1689">
        <v>2</v>
      </c>
      <c r="AK1689">
        <v>1</v>
      </c>
      <c r="AL1689">
        <v>1</v>
      </c>
      <c r="AM1689" t="s">
        <v>55</v>
      </c>
      <c r="AN1689" t="s">
        <v>56</v>
      </c>
      <c r="AP1689">
        <v>1</v>
      </c>
      <c r="AQ1689" t="s">
        <v>57</v>
      </c>
      <c r="AR1689">
        <v>0</v>
      </c>
      <c r="AW1689" t="s">
        <v>58</v>
      </c>
      <c r="AX1689">
        <v>0</v>
      </c>
      <c r="AY1689">
        <v>2</v>
      </c>
      <c r="AZ1689">
        <v>4</v>
      </c>
      <c r="BA1689">
        <v>4</v>
      </c>
      <c r="BB1689" t="s">
        <v>59</v>
      </c>
    </row>
    <row r="1690" spans="1:54" x14ac:dyDescent="0.2">
      <c r="A1690" s="4" t="str">
        <f>VLOOKUP(F1690,'Matching-Tabelle'!$A$57:$B$61,2,FALSE)</f>
        <v>claudio.goetz@tkb.ch</v>
      </c>
      <c r="B1690" s="4" t="str">
        <f>VLOOKUP(J1690,'Matching-Tabelle'!$A$1:$B$52,2,FALSE)</f>
        <v>WPI CTB</v>
      </c>
      <c r="C1690" s="4">
        <v>0.5</v>
      </c>
      <c r="D1690" s="4" t="s">
        <v>1590</v>
      </c>
      <c r="E1690" s="5">
        <v>42502</v>
      </c>
      <c r="F1690" t="s">
        <v>873</v>
      </c>
      <c r="G1690" t="s">
        <v>874</v>
      </c>
      <c r="H1690" t="s">
        <v>875</v>
      </c>
      <c r="I1690" s="1"/>
      <c r="J1690">
        <v>927</v>
      </c>
      <c r="K1690" t="s">
        <v>99</v>
      </c>
      <c r="L1690" t="s">
        <v>100</v>
      </c>
      <c r="M1690">
        <v>990001</v>
      </c>
      <c r="N1690" t="s">
        <v>51</v>
      </c>
      <c r="O1690">
        <v>0.5</v>
      </c>
      <c r="Q1690">
        <v>0.5</v>
      </c>
      <c r="S1690" t="s">
        <v>1590</v>
      </c>
      <c r="AE1690">
        <v>12</v>
      </c>
      <c r="AF1690">
        <v>7.6</v>
      </c>
      <c r="AG1690">
        <v>5</v>
      </c>
      <c r="AH1690" t="s">
        <v>53</v>
      </c>
      <c r="AI1690" t="s">
        <v>54</v>
      </c>
      <c r="AJ1690">
        <v>2</v>
      </c>
      <c r="AK1690">
        <v>1</v>
      </c>
      <c r="AL1690">
        <v>1</v>
      </c>
      <c r="AM1690" t="s">
        <v>55</v>
      </c>
      <c r="AN1690" t="s">
        <v>56</v>
      </c>
      <c r="AP1690">
        <v>1</v>
      </c>
      <c r="AQ1690" t="s">
        <v>57</v>
      </c>
      <c r="AR1690">
        <v>0</v>
      </c>
      <c r="AW1690" t="s">
        <v>58</v>
      </c>
      <c r="AX1690">
        <v>0</v>
      </c>
      <c r="AY1690">
        <v>2</v>
      </c>
      <c r="AZ1690">
        <v>0.5</v>
      </c>
      <c r="BA1690">
        <v>0.5</v>
      </c>
      <c r="BB1690" t="s">
        <v>59</v>
      </c>
    </row>
    <row r="1691" spans="1:54" x14ac:dyDescent="0.2">
      <c r="A1691" s="4" t="str">
        <f>VLOOKUP(F1691,'Matching-Tabelle'!$A$57:$B$61,2,FALSE)</f>
        <v>claudio.goetz@tkb.ch</v>
      </c>
      <c r="B1691" s="4" t="str">
        <f>VLOOKUP(J1691,'Matching-Tabelle'!$A$1:$B$52,2,FALSE)</f>
        <v>Proj. Optima</v>
      </c>
      <c r="C1691" s="4">
        <v>3.5</v>
      </c>
      <c r="D1691" s="4" t="s">
        <v>1591</v>
      </c>
      <c r="E1691" s="5">
        <v>42502</v>
      </c>
      <c r="F1691" t="s">
        <v>873</v>
      </c>
      <c r="G1691" t="s">
        <v>874</v>
      </c>
      <c r="H1691" t="s">
        <v>875</v>
      </c>
      <c r="I1691" s="1"/>
      <c r="J1691">
        <v>211</v>
      </c>
      <c r="K1691" t="s">
        <v>79</v>
      </c>
      <c r="L1691" t="s">
        <v>80</v>
      </c>
      <c r="M1691">
        <v>990001</v>
      </c>
      <c r="N1691" t="s">
        <v>51</v>
      </c>
      <c r="O1691">
        <v>3.5</v>
      </c>
      <c r="Q1691">
        <v>3.5</v>
      </c>
      <c r="S1691" t="s">
        <v>1591</v>
      </c>
      <c r="AE1691">
        <v>12</v>
      </c>
      <c r="AF1691">
        <v>7.6</v>
      </c>
      <c r="AG1691">
        <v>5</v>
      </c>
      <c r="AH1691" t="s">
        <v>53</v>
      </c>
      <c r="AI1691" t="s">
        <v>54</v>
      </c>
      <c r="AJ1691">
        <v>2</v>
      </c>
      <c r="AK1691">
        <v>1</v>
      </c>
      <c r="AL1691">
        <v>1</v>
      </c>
      <c r="AM1691" t="s">
        <v>55</v>
      </c>
      <c r="AN1691" t="s">
        <v>56</v>
      </c>
      <c r="AP1691">
        <v>1</v>
      </c>
      <c r="AQ1691" t="s">
        <v>57</v>
      </c>
      <c r="AR1691">
        <v>0</v>
      </c>
      <c r="AW1691" t="s">
        <v>58</v>
      </c>
      <c r="AX1691">
        <v>0</v>
      </c>
      <c r="AY1691">
        <v>2</v>
      </c>
      <c r="AZ1691">
        <v>3.5</v>
      </c>
      <c r="BA1691">
        <v>3.5</v>
      </c>
      <c r="BB1691" t="s">
        <v>59</v>
      </c>
    </row>
    <row r="1692" spans="1:54" x14ac:dyDescent="0.2">
      <c r="A1692" s="4" t="str">
        <f>VLOOKUP(F1692,'Matching-Tabelle'!$A$57:$B$61,2,FALSE)</f>
        <v>claudio.goetz@tkb.ch</v>
      </c>
      <c r="B1692" s="4" t="str">
        <f>VLOOKUP(J1692,'Matching-Tabelle'!$A$1:$B$52,2,FALSE)</f>
        <v>WPI CTB</v>
      </c>
      <c r="C1692" s="4">
        <v>0.6</v>
      </c>
      <c r="D1692" s="4" t="s">
        <v>1592</v>
      </c>
      <c r="E1692" s="5">
        <v>42502</v>
      </c>
      <c r="F1692" t="s">
        <v>873</v>
      </c>
      <c r="G1692" t="s">
        <v>874</v>
      </c>
      <c r="H1692" t="s">
        <v>875</v>
      </c>
      <c r="I1692" s="1"/>
      <c r="J1692">
        <v>927</v>
      </c>
      <c r="K1692" t="s">
        <v>99</v>
      </c>
      <c r="L1692" t="s">
        <v>100</v>
      </c>
      <c r="M1692">
        <v>990001</v>
      </c>
      <c r="N1692" t="s">
        <v>51</v>
      </c>
      <c r="O1692">
        <v>0.6</v>
      </c>
      <c r="Q1692">
        <v>0.6</v>
      </c>
      <c r="S1692" t="s">
        <v>1592</v>
      </c>
      <c r="AE1692">
        <v>12</v>
      </c>
      <c r="AF1692">
        <v>7.6</v>
      </c>
      <c r="AG1692">
        <v>5</v>
      </c>
      <c r="AH1692" t="s">
        <v>53</v>
      </c>
      <c r="AI1692" t="s">
        <v>54</v>
      </c>
      <c r="AJ1692">
        <v>2</v>
      </c>
      <c r="AK1692">
        <v>1</v>
      </c>
      <c r="AL1692">
        <v>1</v>
      </c>
      <c r="AM1692" t="s">
        <v>55</v>
      </c>
      <c r="AN1692" t="s">
        <v>56</v>
      </c>
      <c r="AP1692">
        <v>1</v>
      </c>
      <c r="AQ1692" t="s">
        <v>57</v>
      </c>
      <c r="AR1692">
        <v>0</v>
      </c>
      <c r="AW1692" t="s">
        <v>58</v>
      </c>
      <c r="AX1692">
        <v>0</v>
      </c>
      <c r="AY1692">
        <v>2</v>
      </c>
      <c r="AZ1692">
        <v>0.6</v>
      </c>
      <c r="BA1692">
        <v>0.6</v>
      </c>
      <c r="BB1692" t="s">
        <v>59</v>
      </c>
    </row>
    <row r="1693" spans="1:54" x14ac:dyDescent="0.2">
      <c r="A1693" s="4" t="str">
        <f>VLOOKUP(F1693,'Matching-Tabelle'!$A$57:$B$61,2,FALSE)</f>
        <v>claudio.goetz@tkb.ch</v>
      </c>
      <c r="B1693" s="4" t="str">
        <f>VLOOKUP(J1693,'Matching-Tabelle'!$A$1:$B$52,2,FALSE)</f>
        <v>Proj SCRE2016</v>
      </c>
      <c r="C1693" s="4">
        <v>2.5</v>
      </c>
      <c r="D1693" s="4" t="s">
        <v>1593</v>
      </c>
      <c r="E1693" s="5">
        <v>42503</v>
      </c>
      <c r="F1693" t="s">
        <v>873</v>
      </c>
      <c r="G1693" t="s">
        <v>874</v>
      </c>
      <c r="H1693" t="s">
        <v>875</v>
      </c>
      <c r="I1693" s="1"/>
      <c r="J1693">
        <v>2500253</v>
      </c>
      <c r="K1693" t="s">
        <v>538</v>
      </c>
      <c r="L1693" t="s">
        <v>539</v>
      </c>
      <c r="M1693">
        <v>990001</v>
      </c>
      <c r="N1693" t="s">
        <v>51</v>
      </c>
      <c r="O1693">
        <v>2.5</v>
      </c>
      <c r="Q1693">
        <v>2.5</v>
      </c>
      <c r="S1693" t="s">
        <v>1593</v>
      </c>
      <c r="AE1693">
        <v>5</v>
      </c>
      <c r="AF1693">
        <v>0</v>
      </c>
      <c r="AG1693">
        <v>1</v>
      </c>
      <c r="AH1693" t="s">
        <v>411</v>
      </c>
      <c r="AI1693" t="s">
        <v>411</v>
      </c>
      <c r="AJ1693">
        <v>2</v>
      </c>
      <c r="AK1693">
        <v>1</v>
      </c>
      <c r="AL1693">
        <v>1</v>
      </c>
      <c r="AM1693" t="s">
        <v>55</v>
      </c>
      <c r="AN1693" t="s">
        <v>56</v>
      </c>
      <c r="AP1693">
        <v>1</v>
      </c>
      <c r="AQ1693" t="s">
        <v>57</v>
      </c>
      <c r="AR1693">
        <v>0</v>
      </c>
      <c r="AW1693" t="s">
        <v>58</v>
      </c>
      <c r="AX1693">
        <v>0</v>
      </c>
      <c r="AY1693">
        <v>2</v>
      </c>
      <c r="AZ1693">
        <v>2.5</v>
      </c>
      <c r="BA1693">
        <v>2.5</v>
      </c>
      <c r="BB1693" t="s">
        <v>59</v>
      </c>
    </row>
    <row r="1694" spans="1:54" x14ac:dyDescent="0.2">
      <c r="A1694" s="4" t="str">
        <f>VLOOKUP(F1694,'Matching-Tabelle'!$A$57:$B$61,2,FALSE)</f>
        <v>claudio.goetz@tkb.ch</v>
      </c>
      <c r="B1694" s="4" t="str">
        <f>VLOOKUP(J1694,'Matching-Tabelle'!$A$1:$B$52,2,FALSE)</f>
        <v>WPI CTB</v>
      </c>
      <c r="C1694" s="4">
        <v>0.5</v>
      </c>
      <c r="D1694" s="4" t="s">
        <v>1594</v>
      </c>
      <c r="E1694" s="5">
        <v>42503</v>
      </c>
      <c r="F1694" t="s">
        <v>873</v>
      </c>
      <c r="G1694" t="s">
        <v>874</v>
      </c>
      <c r="H1694" t="s">
        <v>875</v>
      </c>
      <c r="I1694" s="1"/>
      <c r="J1694">
        <v>927</v>
      </c>
      <c r="K1694" t="s">
        <v>99</v>
      </c>
      <c r="L1694" t="s">
        <v>100</v>
      </c>
      <c r="M1694">
        <v>990001</v>
      </c>
      <c r="N1694" t="s">
        <v>51</v>
      </c>
      <c r="O1694">
        <v>0.5</v>
      </c>
      <c r="Q1694">
        <v>0.5</v>
      </c>
      <c r="S1694" t="s">
        <v>1594</v>
      </c>
      <c r="AE1694">
        <v>12</v>
      </c>
      <c r="AF1694">
        <v>7.6</v>
      </c>
      <c r="AG1694">
        <v>5</v>
      </c>
      <c r="AH1694" t="s">
        <v>53</v>
      </c>
      <c r="AI1694" t="s">
        <v>54</v>
      </c>
      <c r="AJ1694">
        <v>2</v>
      </c>
      <c r="AK1694">
        <v>1</v>
      </c>
      <c r="AL1694">
        <v>1</v>
      </c>
      <c r="AM1694" t="s">
        <v>55</v>
      </c>
      <c r="AN1694" t="s">
        <v>56</v>
      </c>
      <c r="AP1694">
        <v>1</v>
      </c>
      <c r="AQ1694" t="s">
        <v>57</v>
      </c>
      <c r="AR1694">
        <v>0</v>
      </c>
      <c r="AW1694" t="s">
        <v>58</v>
      </c>
      <c r="AX1694">
        <v>0</v>
      </c>
      <c r="AY1694">
        <v>2</v>
      </c>
      <c r="AZ1694">
        <v>0.5</v>
      </c>
      <c r="BA1694">
        <v>0.5</v>
      </c>
      <c r="BB1694" t="s">
        <v>59</v>
      </c>
    </row>
    <row r="1695" spans="1:54" x14ac:dyDescent="0.2">
      <c r="A1695" s="4" t="str">
        <f>VLOOKUP(F1695,'Matching-Tabelle'!$A$57:$B$61,2,FALSE)</f>
        <v>claudio.goetz@tkb.ch</v>
      </c>
      <c r="B1695" s="4" t="str">
        <f>VLOOKUP(J1695,'Matching-Tabelle'!$A$1:$B$52,2,FALSE)</f>
        <v>Proj SCRE2016</v>
      </c>
      <c r="C1695" s="4">
        <v>3.5</v>
      </c>
      <c r="D1695" s="4" t="s">
        <v>1595</v>
      </c>
      <c r="E1695" s="5">
        <v>42503</v>
      </c>
      <c r="F1695" t="s">
        <v>873</v>
      </c>
      <c r="G1695" t="s">
        <v>874</v>
      </c>
      <c r="H1695" t="s">
        <v>875</v>
      </c>
      <c r="I1695" s="1"/>
      <c r="J1695">
        <v>2500253</v>
      </c>
      <c r="K1695" t="s">
        <v>538</v>
      </c>
      <c r="L1695" t="s">
        <v>539</v>
      </c>
      <c r="M1695">
        <v>990001</v>
      </c>
      <c r="N1695" t="s">
        <v>51</v>
      </c>
      <c r="O1695">
        <v>3.5</v>
      </c>
      <c r="Q1695">
        <v>3.5</v>
      </c>
      <c r="S1695" t="s">
        <v>1595</v>
      </c>
      <c r="AE1695">
        <v>5</v>
      </c>
      <c r="AF1695">
        <v>0</v>
      </c>
      <c r="AG1695">
        <v>1</v>
      </c>
      <c r="AH1695" t="s">
        <v>411</v>
      </c>
      <c r="AI1695" t="s">
        <v>411</v>
      </c>
      <c r="AJ1695">
        <v>2</v>
      </c>
      <c r="AK1695">
        <v>1</v>
      </c>
      <c r="AL1695">
        <v>1</v>
      </c>
      <c r="AM1695" t="s">
        <v>55</v>
      </c>
      <c r="AN1695" t="s">
        <v>56</v>
      </c>
      <c r="AP1695">
        <v>1</v>
      </c>
      <c r="AQ1695" t="s">
        <v>57</v>
      </c>
      <c r="AR1695">
        <v>0</v>
      </c>
      <c r="AW1695" t="s">
        <v>58</v>
      </c>
      <c r="AX1695">
        <v>0</v>
      </c>
      <c r="AY1695">
        <v>2</v>
      </c>
      <c r="AZ1695">
        <v>3.5</v>
      </c>
      <c r="BA1695">
        <v>3.5</v>
      </c>
      <c r="BB1695" t="s">
        <v>59</v>
      </c>
    </row>
    <row r="1696" spans="1:54" x14ac:dyDescent="0.2">
      <c r="A1696" s="4" t="str">
        <f>VLOOKUP(F1696,'Matching-Tabelle'!$A$57:$B$61,2,FALSE)</f>
        <v>claudio.goetz@tkb.ch</v>
      </c>
      <c r="B1696" s="4" t="str">
        <f>VLOOKUP(J1696,'Matching-Tabelle'!$A$1:$B$52,2,FALSE)</f>
        <v>WPI CTB</v>
      </c>
      <c r="C1696" s="4">
        <v>0.5</v>
      </c>
      <c r="D1696" s="4" t="s">
        <v>1596</v>
      </c>
      <c r="E1696" s="5">
        <v>42503</v>
      </c>
      <c r="F1696" t="s">
        <v>873</v>
      </c>
      <c r="G1696" t="s">
        <v>874</v>
      </c>
      <c r="H1696" t="s">
        <v>875</v>
      </c>
      <c r="I1696" s="1"/>
      <c r="J1696">
        <v>927</v>
      </c>
      <c r="K1696" t="s">
        <v>99</v>
      </c>
      <c r="L1696" t="s">
        <v>100</v>
      </c>
      <c r="M1696">
        <v>990001</v>
      </c>
      <c r="N1696" t="s">
        <v>51</v>
      </c>
      <c r="O1696">
        <v>0.5</v>
      </c>
      <c r="Q1696">
        <v>0.5</v>
      </c>
      <c r="S1696" t="s">
        <v>1596</v>
      </c>
      <c r="AE1696">
        <v>12</v>
      </c>
      <c r="AF1696">
        <v>7.6</v>
      </c>
      <c r="AG1696">
        <v>5</v>
      </c>
      <c r="AH1696" t="s">
        <v>53</v>
      </c>
      <c r="AI1696" t="s">
        <v>54</v>
      </c>
      <c r="AJ1696">
        <v>2</v>
      </c>
      <c r="AK1696">
        <v>1</v>
      </c>
      <c r="AL1696">
        <v>1</v>
      </c>
      <c r="AM1696" t="s">
        <v>55</v>
      </c>
      <c r="AN1696" t="s">
        <v>56</v>
      </c>
      <c r="AP1696">
        <v>1</v>
      </c>
      <c r="AQ1696" t="s">
        <v>57</v>
      </c>
      <c r="AR1696">
        <v>0</v>
      </c>
      <c r="AW1696" t="s">
        <v>58</v>
      </c>
      <c r="AX1696">
        <v>0</v>
      </c>
      <c r="AY1696">
        <v>2</v>
      </c>
      <c r="AZ1696">
        <v>0.5</v>
      </c>
      <c r="BA1696">
        <v>0.5</v>
      </c>
      <c r="BB1696" t="s">
        <v>59</v>
      </c>
    </row>
    <row r="1697" spans="1:54" x14ac:dyDescent="0.2">
      <c r="A1697" s="4" t="str">
        <f>VLOOKUP(F1697,'Matching-Tabelle'!$A$57:$B$61,2,FALSE)</f>
        <v>claudio.goetz@tkb.ch</v>
      </c>
      <c r="B1697" s="4" t="str">
        <f>VLOOKUP(J1697,'Matching-Tabelle'!$A$1:$B$52,2,FALSE)</f>
        <v>WPI RTB</v>
      </c>
      <c r="C1697" s="4">
        <v>0.5</v>
      </c>
      <c r="D1697" s="4" t="s">
        <v>1597</v>
      </c>
      <c r="E1697" s="5">
        <v>42503</v>
      </c>
      <c r="F1697" t="s">
        <v>873</v>
      </c>
      <c r="G1697" t="s">
        <v>874</v>
      </c>
      <c r="H1697" t="s">
        <v>875</v>
      </c>
      <c r="I1697" s="1"/>
      <c r="J1697">
        <v>25</v>
      </c>
      <c r="K1697" t="s">
        <v>192</v>
      </c>
      <c r="L1697" t="s">
        <v>193</v>
      </c>
      <c r="M1697">
        <v>990001</v>
      </c>
      <c r="N1697" t="s">
        <v>51</v>
      </c>
      <c r="O1697">
        <v>0.5</v>
      </c>
      <c r="Q1697">
        <v>0.5</v>
      </c>
      <c r="S1697" t="s">
        <v>1597</v>
      </c>
      <c r="AE1697">
        <v>12</v>
      </c>
      <c r="AF1697">
        <v>7.6</v>
      </c>
      <c r="AG1697">
        <v>5</v>
      </c>
      <c r="AH1697" t="s">
        <v>53</v>
      </c>
      <c r="AI1697" t="s">
        <v>54</v>
      </c>
      <c r="AJ1697">
        <v>2</v>
      </c>
      <c r="AK1697">
        <v>1</v>
      </c>
      <c r="AL1697">
        <v>1</v>
      </c>
      <c r="AM1697" t="s">
        <v>55</v>
      </c>
      <c r="AN1697" t="s">
        <v>56</v>
      </c>
      <c r="AP1697">
        <v>1</v>
      </c>
      <c r="AQ1697" t="s">
        <v>57</v>
      </c>
      <c r="AR1697">
        <v>0</v>
      </c>
      <c r="AW1697" t="s">
        <v>58</v>
      </c>
      <c r="AX1697">
        <v>0</v>
      </c>
      <c r="AY1697">
        <v>2</v>
      </c>
      <c r="AZ1697">
        <v>0.5</v>
      </c>
      <c r="BA1697">
        <v>0.5</v>
      </c>
      <c r="BB1697" t="s">
        <v>59</v>
      </c>
    </row>
    <row r="1698" spans="1:54" x14ac:dyDescent="0.2">
      <c r="A1698" s="4" t="str">
        <f>VLOOKUP(F1698,'Matching-Tabelle'!$A$57:$B$61,2,FALSE)</f>
        <v>claudio.goetz@tkb.ch</v>
      </c>
      <c r="B1698" s="4" t="str">
        <f>VLOOKUP(J1698,'Matching-Tabelle'!$A$1:$B$52,2,FALSE)</f>
        <v>Proj. Optima</v>
      </c>
      <c r="C1698" s="4">
        <v>1.3</v>
      </c>
      <c r="D1698" s="4"/>
      <c r="E1698" s="5">
        <v>42503</v>
      </c>
      <c r="F1698" t="s">
        <v>873</v>
      </c>
      <c r="G1698" t="s">
        <v>874</v>
      </c>
      <c r="H1698" t="s">
        <v>875</v>
      </c>
      <c r="I1698" s="1"/>
      <c r="J1698">
        <v>211</v>
      </c>
      <c r="K1698" t="s">
        <v>79</v>
      </c>
      <c r="L1698" t="s">
        <v>80</v>
      </c>
      <c r="M1698">
        <v>990001</v>
      </c>
      <c r="N1698" t="s">
        <v>51</v>
      </c>
      <c r="O1698">
        <v>1.3</v>
      </c>
      <c r="Q1698">
        <v>1.3</v>
      </c>
      <c r="AE1698">
        <v>12</v>
      </c>
      <c r="AF1698">
        <v>7.6</v>
      </c>
      <c r="AG1698">
        <v>5</v>
      </c>
      <c r="AH1698" t="s">
        <v>53</v>
      </c>
      <c r="AI1698" t="s">
        <v>54</v>
      </c>
      <c r="AJ1698">
        <v>2</v>
      </c>
      <c r="AK1698">
        <v>1</v>
      </c>
      <c r="AL1698">
        <v>1</v>
      </c>
      <c r="AM1698" t="s">
        <v>55</v>
      </c>
      <c r="AN1698" t="s">
        <v>56</v>
      </c>
      <c r="AP1698">
        <v>1</v>
      </c>
      <c r="AQ1698" t="s">
        <v>57</v>
      </c>
      <c r="AR1698">
        <v>0</v>
      </c>
      <c r="AW1698" t="s">
        <v>58</v>
      </c>
      <c r="AX1698">
        <v>0</v>
      </c>
      <c r="AY1698">
        <v>2</v>
      </c>
      <c r="AZ1698">
        <v>1.3</v>
      </c>
      <c r="BA1698">
        <v>1.3</v>
      </c>
      <c r="BB1698" t="s">
        <v>59</v>
      </c>
    </row>
    <row r="1699" spans="1:54" x14ac:dyDescent="0.2">
      <c r="A1699" s="4" t="str">
        <f>VLOOKUP(F1699,'Matching-Tabelle'!$A$57:$B$61,2,FALSE)</f>
        <v>claudio.goetz@tkb.ch</v>
      </c>
      <c r="B1699" s="4" t="str">
        <f>VLOOKUP(J1699,'Matching-Tabelle'!$A$1:$B$52,2,FALSE)</f>
        <v>WPI Führung</v>
      </c>
      <c r="C1699" s="4">
        <v>0.3</v>
      </c>
      <c r="D1699" s="4" t="s">
        <v>1598</v>
      </c>
      <c r="E1699" s="5">
        <v>42507</v>
      </c>
      <c r="F1699" t="s">
        <v>873</v>
      </c>
      <c r="G1699" t="s">
        <v>874</v>
      </c>
      <c r="H1699" t="s">
        <v>875</v>
      </c>
      <c r="I1699" s="1"/>
      <c r="J1699">
        <v>26</v>
      </c>
      <c r="K1699" t="s">
        <v>130</v>
      </c>
      <c r="L1699" t="s">
        <v>131</v>
      </c>
      <c r="M1699">
        <v>990001</v>
      </c>
      <c r="N1699" t="s">
        <v>51</v>
      </c>
      <c r="O1699">
        <v>0.3</v>
      </c>
      <c r="Q1699">
        <v>0.3</v>
      </c>
      <c r="S1699" t="s">
        <v>1598</v>
      </c>
      <c r="AE1699">
        <v>12</v>
      </c>
      <c r="AF1699">
        <v>7.6</v>
      </c>
      <c r="AG1699">
        <v>5</v>
      </c>
      <c r="AH1699" t="s">
        <v>53</v>
      </c>
      <c r="AI1699" t="s">
        <v>54</v>
      </c>
      <c r="AJ1699">
        <v>2</v>
      </c>
      <c r="AK1699">
        <v>1</v>
      </c>
      <c r="AL1699">
        <v>1</v>
      </c>
      <c r="AM1699" t="s">
        <v>55</v>
      </c>
      <c r="AN1699" t="s">
        <v>56</v>
      </c>
      <c r="AP1699">
        <v>1</v>
      </c>
      <c r="AQ1699" t="s">
        <v>57</v>
      </c>
      <c r="AR1699">
        <v>0</v>
      </c>
      <c r="AW1699" t="s">
        <v>58</v>
      </c>
      <c r="AX1699">
        <v>0</v>
      </c>
      <c r="AY1699">
        <v>2</v>
      </c>
      <c r="AZ1699">
        <v>0.3</v>
      </c>
      <c r="BA1699">
        <v>0.3</v>
      </c>
      <c r="BB1699" t="s">
        <v>59</v>
      </c>
    </row>
    <row r="1700" spans="1:54" x14ac:dyDescent="0.2">
      <c r="A1700" s="4" t="str">
        <f>VLOOKUP(F1700,'Matching-Tabelle'!$A$57:$B$61,2,FALSE)</f>
        <v>claudio.goetz@tkb.ch</v>
      </c>
      <c r="B1700" s="4" t="str">
        <f>VLOOKUP(J1700,'Matching-Tabelle'!$A$1:$B$52,2,FALSE)</f>
        <v>WPI CTB</v>
      </c>
      <c r="C1700" s="4">
        <v>0.2</v>
      </c>
      <c r="D1700" s="4" t="s">
        <v>1599</v>
      </c>
      <c r="E1700" s="5">
        <v>42507</v>
      </c>
      <c r="F1700" t="s">
        <v>873</v>
      </c>
      <c r="G1700" t="s">
        <v>874</v>
      </c>
      <c r="H1700" t="s">
        <v>875</v>
      </c>
      <c r="I1700" s="1"/>
      <c r="J1700">
        <v>927</v>
      </c>
      <c r="K1700" t="s">
        <v>99</v>
      </c>
      <c r="L1700" t="s">
        <v>100</v>
      </c>
      <c r="M1700">
        <v>990001</v>
      </c>
      <c r="N1700" t="s">
        <v>51</v>
      </c>
      <c r="O1700">
        <v>0.2</v>
      </c>
      <c r="Q1700">
        <v>0.2</v>
      </c>
      <c r="S1700" t="s">
        <v>1599</v>
      </c>
      <c r="AE1700">
        <v>12</v>
      </c>
      <c r="AF1700">
        <v>7.6</v>
      </c>
      <c r="AG1700">
        <v>5</v>
      </c>
      <c r="AH1700" t="s">
        <v>53</v>
      </c>
      <c r="AI1700" t="s">
        <v>54</v>
      </c>
      <c r="AJ1700">
        <v>2</v>
      </c>
      <c r="AK1700">
        <v>1</v>
      </c>
      <c r="AL1700">
        <v>1</v>
      </c>
      <c r="AM1700" t="s">
        <v>55</v>
      </c>
      <c r="AN1700" t="s">
        <v>56</v>
      </c>
      <c r="AP1700">
        <v>1</v>
      </c>
      <c r="AQ1700" t="s">
        <v>57</v>
      </c>
      <c r="AR1700">
        <v>0</v>
      </c>
      <c r="AW1700" t="s">
        <v>58</v>
      </c>
      <c r="AX1700">
        <v>0</v>
      </c>
      <c r="AY1700">
        <v>2</v>
      </c>
      <c r="AZ1700">
        <v>0.2</v>
      </c>
      <c r="BA1700">
        <v>0.2</v>
      </c>
      <c r="BB1700" t="s">
        <v>59</v>
      </c>
    </row>
    <row r="1701" spans="1:54" x14ac:dyDescent="0.2">
      <c r="A1701" s="4" t="str">
        <f>VLOOKUP(F1701,'Matching-Tabelle'!$A$57:$B$61,2,FALSE)</f>
        <v>claudio.goetz@tkb.ch</v>
      </c>
      <c r="B1701" s="4" t="str">
        <f>VLOOKUP(J1701,'Matching-Tabelle'!$A$1:$B$52,2,FALSE)</f>
        <v>WPI RTB</v>
      </c>
      <c r="C1701" s="4">
        <v>0.3</v>
      </c>
      <c r="D1701" s="4" t="s">
        <v>1597</v>
      </c>
      <c r="E1701" s="5">
        <v>42507</v>
      </c>
      <c r="F1701" t="s">
        <v>873</v>
      </c>
      <c r="G1701" t="s">
        <v>874</v>
      </c>
      <c r="H1701" t="s">
        <v>875</v>
      </c>
      <c r="I1701" s="1"/>
      <c r="J1701">
        <v>25</v>
      </c>
      <c r="K1701" t="s">
        <v>192</v>
      </c>
      <c r="L1701" t="s">
        <v>193</v>
      </c>
      <c r="M1701">
        <v>990001</v>
      </c>
      <c r="N1701" t="s">
        <v>51</v>
      </c>
      <c r="O1701">
        <v>0.3</v>
      </c>
      <c r="Q1701">
        <v>0.3</v>
      </c>
      <c r="S1701" t="s">
        <v>1597</v>
      </c>
      <c r="AE1701">
        <v>12</v>
      </c>
      <c r="AF1701">
        <v>7.6</v>
      </c>
      <c r="AG1701">
        <v>5</v>
      </c>
      <c r="AH1701" t="s">
        <v>53</v>
      </c>
      <c r="AI1701" t="s">
        <v>54</v>
      </c>
      <c r="AJ1701">
        <v>2</v>
      </c>
      <c r="AK1701">
        <v>1</v>
      </c>
      <c r="AL1701">
        <v>1</v>
      </c>
      <c r="AM1701" t="s">
        <v>55</v>
      </c>
      <c r="AN1701" t="s">
        <v>56</v>
      </c>
      <c r="AP1701">
        <v>1</v>
      </c>
      <c r="AQ1701" t="s">
        <v>57</v>
      </c>
      <c r="AR1701">
        <v>0</v>
      </c>
      <c r="AW1701" t="s">
        <v>58</v>
      </c>
      <c r="AX1701">
        <v>0</v>
      </c>
      <c r="AY1701">
        <v>2</v>
      </c>
      <c r="AZ1701">
        <v>0.3</v>
      </c>
      <c r="BA1701">
        <v>0.3</v>
      </c>
      <c r="BB1701" t="s">
        <v>59</v>
      </c>
    </row>
    <row r="1702" spans="1:54" x14ac:dyDescent="0.2">
      <c r="A1702" s="4" t="str">
        <f>VLOOKUP(F1702,'Matching-Tabelle'!$A$57:$B$61,2,FALSE)</f>
        <v>claudio.goetz@tkb.ch</v>
      </c>
      <c r="B1702" s="4" t="str">
        <f>VLOOKUP(J1702,'Matching-Tabelle'!$A$1:$B$52,2,FALSE)</f>
        <v>WPI CTB</v>
      </c>
      <c r="C1702" s="4">
        <v>0.2</v>
      </c>
      <c r="D1702" s="4" t="s">
        <v>1600</v>
      </c>
      <c r="E1702" s="5">
        <v>42507</v>
      </c>
      <c r="F1702" t="s">
        <v>873</v>
      </c>
      <c r="G1702" t="s">
        <v>874</v>
      </c>
      <c r="H1702" t="s">
        <v>875</v>
      </c>
      <c r="I1702" s="1"/>
      <c r="J1702">
        <v>919</v>
      </c>
      <c r="K1702" t="s">
        <v>66</v>
      </c>
      <c r="L1702" t="s">
        <v>67</v>
      </c>
      <c r="M1702">
        <v>990001</v>
      </c>
      <c r="N1702" t="s">
        <v>51</v>
      </c>
      <c r="O1702">
        <v>0.2</v>
      </c>
      <c r="Q1702">
        <v>0.2</v>
      </c>
      <c r="S1702" t="s">
        <v>1600</v>
      </c>
      <c r="AE1702">
        <v>12</v>
      </c>
      <c r="AF1702">
        <v>7.6</v>
      </c>
      <c r="AG1702">
        <v>5</v>
      </c>
      <c r="AH1702" t="s">
        <v>53</v>
      </c>
      <c r="AI1702" t="s">
        <v>54</v>
      </c>
      <c r="AJ1702">
        <v>2</v>
      </c>
      <c r="AK1702">
        <v>1</v>
      </c>
      <c r="AL1702">
        <v>1</v>
      </c>
      <c r="AM1702" t="s">
        <v>55</v>
      </c>
      <c r="AN1702" t="s">
        <v>56</v>
      </c>
      <c r="AP1702">
        <v>1</v>
      </c>
      <c r="AQ1702" t="s">
        <v>57</v>
      </c>
      <c r="AR1702">
        <v>0</v>
      </c>
      <c r="AW1702" t="s">
        <v>58</v>
      </c>
      <c r="AX1702">
        <v>0</v>
      </c>
      <c r="AY1702">
        <v>2</v>
      </c>
      <c r="AZ1702">
        <v>0.2</v>
      </c>
      <c r="BA1702">
        <v>0.2</v>
      </c>
      <c r="BB1702" t="s">
        <v>59</v>
      </c>
    </row>
    <row r="1703" spans="1:54" x14ac:dyDescent="0.2">
      <c r="A1703" s="4" t="str">
        <f>VLOOKUP(F1703,'Matching-Tabelle'!$A$57:$B$61,2,FALSE)</f>
        <v>claudio.goetz@tkb.ch</v>
      </c>
      <c r="B1703" s="4" t="str">
        <f>VLOOKUP(J1703,'Matching-Tabelle'!$A$1:$B$52,2,FALSE)</f>
        <v>Proj. Optima</v>
      </c>
      <c r="C1703" s="4">
        <v>0.5</v>
      </c>
      <c r="D1703" s="4" t="s">
        <v>1601</v>
      </c>
      <c r="E1703" s="5">
        <v>42507</v>
      </c>
      <c r="F1703" t="s">
        <v>873</v>
      </c>
      <c r="G1703" t="s">
        <v>874</v>
      </c>
      <c r="H1703" t="s">
        <v>875</v>
      </c>
      <c r="I1703" s="1"/>
      <c r="J1703">
        <v>211</v>
      </c>
      <c r="K1703" t="s">
        <v>79</v>
      </c>
      <c r="L1703" t="s">
        <v>80</v>
      </c>
      <c r="M1703">
        <v>990001</v>
      </c>
      <c r="N1703" t="s">
        <v>51</v>
      </c>
      <c r="O1703">
        <v>0.5</v>
      </c>
      <c r="Q1703">
        <v>0.5</v>
      </c>
      <c r="S1703" t="s">
        <v>1601</v>
      </c>
      <c r="AE1703">
        <v>12</v>
      </c>
      <c r="AF1703">
        <v>7.6</v>
      </c>
      <c r="AG1703">
        <v>5</v>
      </c>
      <c r="AH1703" t="s">
        <v>53</v>
      </c>
      <c r="AI1703" t="s">
        <v>54</v>
      </c>
      <c r="AJ1703">
        <v>2</v>
      </c>
      <c r="AK1703">
        <v>1</v>
      </c>
      <c r="AL1703">
        <v>1</v>
      </c>
      <c r="AM1703" t="s">
        <v>55</v>
      </c>
      <c r="AN1703" t="s">
        <v>56</v>
      </c>
      <c r="AP1703">
        <v>1</v>
      </c>
      <c r="AQ1703" t="s">
        <v>57</v>
      </c>
      <c r="AR1703">
        <v>0</v>
      </c>
      <c r="AW1703" t="s">
        <v>58</v>
      </c>
      <c r="AX1703">
        <v>0</v>
      </c>
      <c r="AY1703">
        <v>2</v>
      </c>
      <c r="AZ1703">
        <v>0.5</v>
      </c>
      <c r="BA1703">
        <v>0.5</v>
      </c>
      <c r="BB1703" t="s">
        <v>59</v>
      </c>
    </row>
    <row r="1704" spans="1:54" x14ac:dyDescent="0.2">
      <c r="A1704" s="4" t="str">
        <f>VLOOKUP(F1704,'Matching-Tabelle'!$A$57:$B$61,2,FALSE)</f>
        <v>claudio.goetz@tkb.ch</v>
      </c>
      <c r="B1704" s="4" t="str">
        <f>VLOOKUP(J1704,'Matching-Tabelle'!$A$1:$B$52,2,FALSE)</f>
        <v>WPI CTB</v>
      </c>
      <c r="C1704" s="4">
        <v>1.3</v>
      </c>
      <c r="D1704" s="4" t="s">
        <v>1602</v>
      </c>
      <c r="E1704" s="5">
        <v>42507</v>
      </c>
      <c r="F1704" t="s">
        <v>873</v>
      </c>
      <c r="G1704" t="s">
        <v>874</v>
      </c>
      <c r="H1704" t="s">
        <v>875</v>
      </c>
      <c r="I1704" s="1"/>
      <c r="J1704">
        <v>927</v>
      </c>
      <c r="K1704" t="s">
        <v>99</v>
      </c>
      <c r="L1704" t="s">
        <v>100</v>
      </c>
      <c r="M1704">
        <v>990001</v>
      </c>
      <c r="N1704" t="s">
        <v>51</v>
      </c>
      <c r="O1704">
        <v>1.3</v>
      </c>
      <c r="Q1704">
        <v>1.3</v>
      </c>
      <c r="S1704" t="s">
        <v>1602</v>
      </c>
      <c r="AE1704">
        <v>12</v>
      </c>
      <c r="AF1704">
        <v>7.6</v>
      </c>
      <c r="AG1704">
        <v>5</v>
      </c>
      <c r="AH1704" t="s">
        <v>53</v>
      </c>
      <c r="AI1704" t="s">
        <v>54</v>
      </c>
      <c r="AJ1704">
        <v>2</v>
      </c>
      <c r="AK1704">
        <v>1</v>
      </c>
      <c r="AL1704">
        <v>1</v>
      </c>
      <c r="AM1704" t="s">
        <v>55</v>
      </c>
      <c r="AN1704" t="s">
        <v>56</v>
      </c>
      <c r="AP1704">
        <v>1</v>
      </c>
      <c r="AQ1704" t="s">
        <v>57</v>
      </c>
      <c r="AR1704">
        <v>0</v>
      </c>
      <c r="AW1704" t="s">
        <v>58</v>
      </c>
      <c r="AX1704">
        <v>0</v>
      </c>
      <c r="AY1704">
        <v>2</v>
      </c>
      <c r="AZ1704">
        <v>1.3</v>
      </c>
      <c r="BA1704">
        <v>1.3</v>
      </c>
      <c r="BB1704" t="s">
        <v>59</v>
      </c>
    </row>
    <row r="1705" spans="1:54" x14ac:dyDescent="0.2">
      <c r="A1705" s="4" t="str">
        <f>VLOOKUP(F1705,'Matching-Tabelle'!$A$57:$B$61,2,FALSE)</f>
        <v>claudio.goetz@tkb.ch</v>
      </c>
      <c r="B1705" s="4" t="str">
        <f>VLOOKUP(J1705,'Matching-Tabelle'!$A$1:$B$52,2,FALSE)</f>
        <v>WPI CTB</v>
      </c>
      <c r="C1705" s="4">
        <v>0.2</v>
      </c>
      <c r="D1705" s="4" t="s">
        <v>1603</v>
      </c>
      <c r="E1705" s="5">
        <v>42507</v>
      </c>
      <c r="F1705" t="s">
        <v>873</v>
      </c>
      <c r="G1705" t="s">
        <v>874</v>
      </c>
      <c r="H1705" t="s">
        <v>875</v>
      </c>
      <c r="I1705" s="1"/>
      <c r="J1705">
        <v>919</v>
      </c>
      <c r="K1705" t="s">
        <v>66</v>
      </c>
      <c r="L1705" t="s">
        <v>67</v>
      </c>
      <c r="M1705">
        <v>990001</v>
      </c>
      <c r="N1705" t="s">
        <v>51</v>
      </c>
      <c r="O1705">
        <v>0.2</v>
      </c>
      <c r="Q1705">
        <v>0.2</v>
      </c>
      <c r="S1705" t="s">
        <v>1603</v>
      </c>
      <c r="AE1705">
        <v>12</v>
      </c>
      <c r="AF1705">
        <v>7.6</v>
      </c>
      <c r="AG1705">
        <v>5</v>
      </c>
      <c r="AH1705" t="s">
        <v>53</v>
      </c>
      <c r="AI1705" t="s">
        <v>54</v>
      </c>
      <c r="AJ1705">
        <v>2</v>
      </c>
      <c r="AK1705">
        <v>1</v>
      </c>
      <c r="AL1705">
        <v>1</v>
      </c>
      <c r="AM1705" t="s">
        <v>55</v>
      </c>
      <c r="AN1705" t="s">
        <v>56</v>
      </c>
      <c r="AP1705">
        <v>1</v>
      </c>
      <c r="AQ1705" t="s">
        <v>57</v>
      </c>
      <c r="AR1705">
        <v>0</v>
      </c>
      <c r="AW1705" t="s">
        <v>58</v>
      </c>
      <c r="AX1705">
        <v>0</v>
      </c>
      <c r="AY1705">
        <v>2</v>
      </c>
      <c r="AZ1705">
        <v>0.2</v>
      </c>
      <c r="BA1705">
        <v>0.2</v>
      </c>
      <c r="BB1705" t="s">
        <v>59</v>
      </c>
    </row>
    <row r="1706" spans="1:54" x14ac:dyDescent="0.2">
      <c r="A1706" s="4" t="str">
        <f>VLOOKUP(F1706,'Matching-Tabelle'!$A$57:$B$61,2,FALSE)</f>
        <v>claudio.goetz@tkb.ch</v>
      </c>
      <c r="B1706" s="4" t="str">
        <f>VLOOKUP(J1706,'Matching-Tabelle'!$A$1:$B$52,2,FALSE)</f>
        <v>Proj SCRE2016</v>
      </c>
      <c r="C1706" s="4">
        <v>3.5</v>
      </c>
      <c r="D1706" s="4" t="s">
        <v>1604</v>
      </c>
      <c r="E1706" s="5">
        <v>42507</v>
      </c>
      <c r="F1706" t="s">
        <v>873</v>
      </c>
      <c r="G1706" t="s">
        <v>874</v>
      </c>
      <c r="H1706" t="s">
        <v>875</v>
      </c>
      <c r="I1706" s="1"/>
      <c r="J1706">
        <v>2500253</v>
      </c>
      <c r="K1706" t="s">
        <v>538</v>
      </c>
      <c r="L1706" t="s">
        <v>539</v>
      </c>
      <c r="M1706">
        <v>990001</v>
      </c>
      <c r="N1706" t="s">
        <v>51</v>
      </c>
      <c r="O1706">
        <v>3.5</v>
      </c>
      <c r="Q1706">
        <v>3.5</v>
      </c>
      <c r="S1706" t="s">
        <v>1604</v>
      </c>
      <c r="AE1706">
        <v>5</v>
      </c>
      <c r="AF1706">
        <v>0</v>
      </c>
      <c r="AG1706">
        <v>1</v>
      </c>
      <c r="AH1706" t="s">
        <v>411</v>
      </c>
      <c r="AI1706" t="s">
        <v>411</v>
      </c>
      <c r="AJ1706">
        <v>2</v>
      </c>
      <c r="AK1706">
        <v>1</v>
      </c>
      <c r="AL1706">
        <v>1</v>
      </c>
      <c r="AM1706" t="s">
        <v>55</v>
      </c>
      <c r="AN1706" t="s">
        <v>56</v>
      </c>
      <c r="AP1706">
        <v>1</v>
      </c>
      <c r="AQ1706" t="s">
        <v>57</v>
      </c>
      <c r="AR1706">
        <v>0</v>
      </c>
      <c r="AW1706" t="s">
        <v>58</v>
      </c>
      <c r="AX1706">
        <v>0</v>
      </c>
      <c r="AY1706">
        <v>2</v>
      </c>
      <c r="AZ1706">
        <v>3.5</v>
      </c>
      <c r="BA1706">
        <v>3.5</v>
      </c>
      <c r="BB1706" t="s">
        <v>59</v>
      </c>
    </row>
    <row r="1707" spans="1:54" x14ac:dyDescent="0.2">
      <c r="A1707" s="4" t="str">
        <f>VLOOKUP(F1707,'Matching-Tabelle'!$A$57:$B$61,2,FALSE)</f>
        <v>claudio.goetz@tkb.ch</v>
      </c>
      <c r="B1707" s="4" t="str">
        <f>VLOOKUP(J1707,'Matching-Tabelle'!$A$1:$B$52,2,FALSE)</f>
        <v>WPI RTB</v>
      </c>
      <c r="C1707" s="4">
        <v>0.2</v>
      </c>
      <c r="D1707" s="4" t="s">
        <v>1605</v>
      </c>
      <c r="E1707" s="5">
        <v>42507</v>
      </c>
      <c r="F1707" t="s">
        <v>873</v>
      </c>
      <c r="G1707" t="s">
        <v>874</v>
      </c>
      <c r="H1707" t="s">
        <v>875</v>
      </c>
      <c r="I1707" s="1"/>
      <c r="J1707">
        <v>22</v>
      </c>
      <c r="K1707" t="s">
        <v>88</v>
      </c>
      <c r="L1707" t="s">
        <v>89</v>
      </c>
      <c r="M1707">
        <v>990001</v>
      </c>
      <c r="N1707" t="s">
        <v>51</v>
      </c>
      <c r="O1707">
        <v>0.2</v>
      </c>
      <c r="Q1707">
        <v>0.2</v>
      </c>
      <c r="S1707" t="s">
        <v>1605</v>
      </c>
      <c r="AE1707">
        <v>12</v>
      </c>
      <c r="AF1707">
        <v>7.6</v>
      </c>
      <c r="AG1707">
        <v>5</v>
      </c>
      <c r="AH1707" t="s">
        <v>53</v>
      </c>
      <c r="AI1707" t="s">
        <v>54</v>
      </c>
      <c r="AJ1707">
        <v>2</v>
      </c>
      <c r="AK1707">
        <v>1</v>
      </c>
      <c r="AL1707">
        <v>1</v>
      </c>
      <c r="AM1707" t="s">
        <v>55</v>
      </c>
      <c r="AN1707" t="s">
        <v>56</v>
      </c>
      <c r="AP1707">
        <v>1</v>
      </c>
      <c r="AQ1707" t="s">
        <v>57</v>
      </c>
      <c r="AR1707">
        <v>0</v>
      </c>
      <c r="AW1707" t="s">
        <v>58</v>
      </c>
      <c r="AX1707">
        <v>0</v>
      </c>
      <c r="AY1707">
        <v>2</v>
      </c>
      <c r="AZ1707">
        <v>0.2</v>
      </c>
      <c r="BA1707">
        <v>0.2</v>
      </c>
      <c r="BB1707" t="s">
        <v>59</v>
      </c>
    </row>
    <row r="1708" spans="1:54" x14ac:dyDescent="0.2">
      <c r="A1708" s="4" t="str">
        <f>VLOOKUP(F1708,'Matching-Tabelle'!$A$57:$B$61,2,FALSE)</f>
        <v>claudio.goetz@tkb.ch</v>
      </c>
      <c r="B1708" s="4" t="str">
        <f>VLOOKUP(J1708,'Matching-Tabelle'!$A$1:$B$52,2,FALSE)</f>
        <v>Proj. Optima</v>
      </c>
      <c r="C1708" s="4">
        <v>1.4</v>
      </c>
      <c r="D1708" s="4" t="s">
        <v>1606</v>
      </c>
      <c r="E1708" s="5">
        <v>42507</v>
      </c>
      <c r="F1708" t="s">
        <v>873</v>
      </c>
      <c r="G1708" t="s">
        <v>874</v>
      </c>
      <c r="H1708" t="s">
        <v>875</v>
      </c>
      <c r="I1708" s="1"/>
      <c r="J1708">
        <v>211</v>
      </c>
      <c r="K1708" t="s">
        <v>79</v>
      </c>
      <c r="L1708" t="s">
        <v>80</v>
      </c>
      <c r="M1708">
        <v>990001</v>
      </c>
      <c r="N1708" t="s">
        <v>51</v>
      </c>
      <c r="O1708">
        <v>1.4</v>
      </c>
      <c r="Q1708">
        <v>1.4</v>
      </c>
      <c r="S1708" t="s">
        <v>1606</v>
      </c>
      <c r="AE1708">
        <v>12</v>
      </c>
      <c r="AF1708">
        <v>7.6</v>
      </c>
      <c r="AG1708">
        <v>5</v>
      </c>
      <c r="AH1708" t="s">
        <v>53</v>
      </c>
      <c r="AI1708" t="s">
        <v>54</v>
      </c>
      <c r="AJ1708">
        <v>2</v>
      </c>
      <c r="AK1708">
        <v>1</v>
      </c>
      <c r="AL1708">
        <v>1</v>
      </c>
      <c r="AM1708" t="s">
        <v>55</v>
      </c>
      <c r="AN1708" t="s">
        <v>56</v>
      </c>
      <c r="AP1708">
        <v>1</v>
      </c>
      <c r="AQ1708" t="s">
        <v>57</v>
      </c>
      <c r="AR1708">
        <v>0</v>
      </c>
      <c r="AW1708" t="s">
        <v>58</v>
      </c>
      <c r="AX1708">
        <v>0</v>
      </c>
      <c r="AY1708">
        <v>2</v>
      </c>
      <c r="AZ1708">
        <v>1.4</v>
      </c>
      <c r="BA1708">
        <v>1.4</v>
      </c>
      <c r="BB1708" t="s">
        <v>59</v>
      </c>
    </row>
    <row r="1709" spans="1:54" x14ac:dyDescent="0.2">
      <c r="A1709" s="4" t="str">
        <f>VLOOKUP(F1709,'Matching-Tabelle'!$A$57:$B$61,2,FALSE)</f>
        <v>claudio.goetz@tkb.ch</v>
      </c>
      <c r="B1709" s="4" t="str">
        <f>VLOOKUP(J1709,'Matching-Tabelle'!$A$1:$B$52,2,FALSE)</f>
        <v>WPI CTB</v>
      </c>
      <c r="C1709" s="4">
        <v>1</v>
      </c>
      <c r="D1709" s="4" t="s">
        <v>1607</v>
      </c>
      <c r="E1709" s="5">
        <v>42507</v>
      </c>
      <c r="F1709" t="s">
        <v>873</v>
      </c>
      <c r="G1709" t="s">
        <v>874</v>
      </c>
      <c r="H1709" t="s">
        <v>875</v>
      </c>
      <c r="I1709" s="1"/>
      <c r="J1709">
        <v>925</v>
      </c>
      <c r="K1709" t="s">
        <v>49</v>
      </c>
      <c r="L1709" t="s">
        <v>50</v>
      </c>
      <c r="M1709">
        <v>990001</v>
      </c>
      <c r="N1709" t="s">
        <v>51</v>
      </c>
      <c r="O1709">
        <v>1</v>
      </c>
      <c r="Q1709">
        <v>1</v>
      </c>
      <c r="S1709" t="s">
        <v>1607</v>
      </c>
      <c r="AE1709">
        <v>12</v>
      </c>
      <c r="AF1709">
        <v>7.6</v>
      </c>
      <c r="AG1709">
        <v>5</v>
      </c>
      <c r="AH1709" t="s">
        <v>53</v>
      </c>
      <c r="AI1709" t="s">
        <v>54</v>
      </c>
      <c r="AJ1709">
        <v>2</v>
      </c>
      <c r="AK1709">
        <v>1</v>
      </c>
      <c r="AL1709">
        <v>1</v>
      </c>
      <c r="AM1709" t="s">
        <v>55</v>
      </c>
      <c r="AN1709" t="s">
        <v>56</v>
      </c>
      <c r="AP1709">
        <v>1</v>
      </c>
      <c r="AQ1709" t="s">
        <v>57</v>
      </c>
      <c r="AR1709">
        <v>0</v>
      </c>
      <c r="AW1709" t="s">
        <v>58</v>
      </c>
      <c r="AX1709">
        <v>0</v>
      </c>
      <c r="AY1709">
        <v>2</v>
      </c>
      <c r="AZ1709">
        <v>1</v>
      </c>
      <c r="BA1709">
        <v>1</v>
      </c>
      <c r="BB1709" t="s">
        <v>59</v>
      </c>
    </row>
    <row r="1710" spans="1:54" x14ac:dyDescent="0.2">
      <c r="A1710" s="4" t="str">
        <f>VLOOKUP(F1710,'Matching-Tabelle'!$A$57:$B$61,2,FALSE)</f>
        <v>claudio.goetz@tkb.ch</v>
      </c>
      <c r="B1710" s="4" t="str">
        <f>VLOOKUP(J1710,'Matching-Tabelle'!$A$1:$B$52,2,FALSE)</f>
        <v>WPI CTB</v>
      </c>
      <c r="C1710" s="4">
        <v>0.1</v>
      </c>
      <c r="D1710" s="4" t="s">
        <v>1608</v>
      </c>
      <c r="E1710" s="5">
        <v>42508</v>
      </c>
      <c r="F1710" t="s">
        <v>873</v>
      </c>
      <c r="G1710" t="s">
        <v>874</v>
      </c>
      <c r="H1710" t="s">
        <v>875</v>
      </c>
      <c r="I1710" s="1"/>
      <c r="J1710">
        <v>14</v>
      </c>
      <c r="K1710" t="s">
        <v>82</v>
      </c>
      <c r="L1710" t="s">
        <v>83</v>
      </c>
      <c r="M1710">
        <v>990001</v>
      </c>
      <c r="N1710" t="s">
        <v>51</v>
      </c>
      <c r="O1710">
        <v>0.1</v>
      </c>
      <c r="Q1710">
        <v>0.1</v>
      </c>
      <c r="S1710" t="s">
        <v>1608</v>
      </c>
      <c r="AE1710">
        <v>12</v>
      </c>
      <c r="AF1710">
        <v>7.6</v>
      </c>
      <c r="AG1710">
        <v>5</v>
      </c>
      <c r="AH1710" t="s">
        <v>53</v>
      </c>
      <c r="AI1710" t="s">
        <v>54</v>
      </c>
      <c r="AJ1710">
        <v>2</v>
      </c>
      <c r="AK1710">
        <v>1</v>
      </c>
      <c r="AL1710">
        <v>1</v>
      </c>
      <c r="AM1710" t="s">
        <v>55</v>
      </c>
      <c r="AN1710" t="s">
        <v>56</v>
      </c>
      <c r="AP1710">
        <v>1</v>
      </c>
      <c r="AQ1710" t="s">
        <v>57</v>
      </c>
      <c r="AR1710">
        <v>0</v>
      </c>
      <c r="AW1710" t="s">
        <v>58</v>
      </c>
      <c r="AX1710">
        <v>0</v>
      </c>
      <c r="AY1710">
        <v>2</v>
      </c>
      <c r="AZ1710">
        <v>0.1</v>
      </c>
      <c r="BA1710">
        <v>0.1</v>
      </c>
      <c r="BB1710" t="s">
        <v>59</v>
      </c>
    </row>
    <row r="1711" spans="1:54" x14ac:dyDescent="0.2">
      <c r="A1711" s="4" t="str">
        <f>VLOOKUP(F1711,'Matching-Tabelle'!$A$57:$B$61,2,FALSE)</f>
        <v>claudio.goetz@tkb.ch</v>
      </c>
      <c r="B1711" s="4" t="str">
        <f>VLOOKUP(J1711,'Matching-Tabelle'!$A$1:$B$52,2,FALSE)</f>
        <v>WPI CTB</v>
      </c>
      <c r="C1711" s="4">
        <v>2.1</v>
      </c>
      <c r="D1711" s="4" t="s">
        <v>1609</v>
      </c>
      <c r="E1711" s="5">
        <v>42508</v>
      </c>
      <c r="F1711" t="s">
        <v>873</v>
      </c>
      <c r="G1711" t="s">
        <v>874</v>
      </c>
      <c r="H1711" t="s">
        <v>875</v>
      </c>
      <c r="I1711" s="1"/>
      <c r="J1711">
        <v>927</v>
      </c>
      <c r="K1711" t="s">
        <v>99</v>
      </c>
      <c r="L1711" t="s">
        <v>100</v>
      </c>
      <c r="M1711">
        <v>990001</v>
      </c>
      <c r="N1711" t="s">
        <v>51</v>
      </c>
      <c r="O1711">
        <v>2.1</v>
      </c>
      <c r="Q1711">
        <v>2.1</v>
      </c>
      <c r="S1711" t="s">
        <v>1609</v>
      </c>
      <c r="AE1711">
        <v>12</v>
      </c>
      <c r="AF1711">
        <v>7.6</v>
      </c>
      <c r="AG1711">
        <v>5</v>
      </c>
      <c r="AH1711" t="s">
        <v>53</v>
      </c>
      <c r="AI1711" t="s">
        <v>54</v>
      </c>
      <c r="AJ1711">
        <v>2</v>
      </c>
      <c r="AK1711">
        <v>1</v>
      </c>
      <c r="AL1711">
        <v>1</v>
      </c>
      <c r="AM1711" t="s">
        <v>55</v>
      </c>
      <c r="AN1711" t="s">
        <v>56</v>
      </c>
      <c r="AP1711">
        <v>1</v>
      </c>
      <c r="AQ1711" t="s">
        <v>57</v>
      </c>
      <c r="AR1711">
        <v>0</v>
      </c>
      <c r="AW1711" t="s">
        <v>58</v>
      </c>
      <c r="AX1711">
        <v>0</v>
      </c>
      <c r="AY1711">
        <v>2</v>
      </c>
      <c r="AZ1711">
        <v>2.1</v>
      </c>
      <c r="BA1711">
        <v>2.1</v>
      </c>
      <c r="BB1711" t="s">
        <v>59</v>
      </c>
    </row>
    <row r="1712" spans="1:54" x14ac:dyDescent="0.2">
      <c r="A1712" s="4" t="str">
        <f>VLOOKUP(F1712,'Matching-Tabelle'!$A$57:$B$61,2,FALSE)</f>
        <v>claudio.goetz@tkb.ch</v>
      </c>
      <c r="B1712" s="4" t="str">
        <f>VLOOKUP(J1712,'Matching-Tabelle'!$A$1:$B$52,2,FALSE)</f>
        <v>Proj. Optima</v>
      </c>
      <c r="C1712" s="4">
        <v>0.6</v>
      </c>
      <c r="D1712" s="4" t="s">
        <v>1610</v>
      </c>
      <c r="E1712" s="5">
        <v>42508</v>
      </c>
      <c r="F1712" t="s">
        <v>873</v>
      </c>
      <c r="G1712" t="s">
        <v>874</v>
      </c>
      <c r="H1712" t="s">
        <v>875</v>
      </c>
      <c r="I1712" s="1"/>
      <c r="J1712">
        <v>211</v>
      </c>
      <c r="K1712" t="s">
        <v>79</v>
      </c>
      <c r="L1712" t="s">
        <v>80</v>
      </c>
      <c r="M1712">
        <v>990001</v>
      </c>
      <c r="N1712" t="s">
        <v>51</v>
      </c>
      <c r="O1712">
        <v>0.6</v>
      </c>
      <c r="Q1712">
        <v>0.6</v>
      </c>
      <c r="S1712" t="s">
        <v>1610</v>
      </c>
      <c r="AE1712">
        <v>12</v>
      </c>
      <c r="AF1712">
        <v>7.6</v>
      </c>
      <c r="AG1712">
        <v>5</v>
      </c>
      <c r="AH1712" t="s">
        <v>53</v>
      </c>
      <c r="AI1712" t="s">
        <v>54</v>
      </c>
      <c r="AJ1712">
        <v>2</v>
      </c>
      <c r="AK1712">
        <v>1</v>
      </c>
      <c r="AL1712">
        <v>1</v>
      </c>
      <c r="AM1712" t="s">
        <v>55</v>
      </c>
      <c r="AN1712" t="s">
        <v>56</v>
      </c>
      <c r="AP1712">
        <v>1</v>
      </c>
      <c r="AQ1712" t="s">
        <v>57</v>
      </c>
      <c r="AR1712">
        <v>0</v>
      </c>
      <c r="AW1712" t="s">
        <v>58</v>
      </c>
      <c r="AX1712">
        <v>0</v>
      </c>
      <c r="AY1712">
        <v>2</v>
      </c>
      <c r="AZ1712">
        <v>0.6</v>
      </c>
      <c r="BA1712">
        <v>0.6</v>
      </c>
      <c r="BB1712" t="s">
        <v>59</v>
      </c>
    </row>
    <row r="1713" spans="1:54" x14ac:dyDescent="0.2">
      <c r="A1713" s="4" t="str">
        <f>VLOOKUP(F1713,'Matching-Tabelle'!$A$57:$B$61,2,FALSE)</f>
        <v>claudio.goetz@tkb.ch</v>
      </c>
      <c r="B1713" s="4" t="str">
        <f>VLOOKUP(J1713,'Matching-Tabelle'!$A$1:$B$52,2,FALSE)</f>
        <v>WPI CTB</v>
      </c>
      <c r="C1713" s="4">
        <v>0.1</v>
      </c>
      <c r="D1713" s="4" t="s">
        <v>1611</v>
      </c>
      <c r="E1713" s="5">
        <v>42508</v>
      </c>
      <c r="F1713" t="s">
        <v>873</v>
      </c>
      <c r="G1713" t="s">
        <v>874</v>
      </c>
      <c r="H1713" t="s">
        <v>875</v>
      </c>
      <c r="I1713" s="1"/>
      <c r="J1713">
        <v>927</v>
      </c>
      <c r="K1713" t="s">
        <v>99</v>
      </c>
      <c r="L1713" t="s">
        <v>100</v>
      </c>
      <c r="M1713">
        <v>990001</v>
      </c>
      <c r="N1713" t="s">
        <v>51</v>
      </c>
      <c r="O1713">
        <v>0.1</v>
      </c>
      <c r="Q1713">
        <v>0.1</v>
      </c>
      <c r="S1713" t="s">
        <v>1611</v>
      </c>
      <c r="AE1713">
        <v>12</v>
      </c>
      <c r="AF1713">
        <v>7.6</v>
      </c>
      <c r="AG1713">
        <v>5</v>
      </c>
      <c r="AH1713" t="s">
        <v>53</v>
      </c>
      <c r="AI1713" t="s">
        <v>54</v>
      </c>
      <c r="AJ1713">
        <v>2</v>
      </c>
      <c r="AK1713">
        <v>1</v>
      </c>
      <c r="AL1713">
        <v>1</v>
      </c>
      <c r="AM1713" t="s">
        <v>55</v>
      </c>
      <c r="AN1713" t="s">
        <v>56</v>
      </c>
      <c r="AP1713">
        <v>1</v>
      </c>
      <c r="AQ1713" t="s">
        <v>57</v>
      </c>
      <c r="AR1713">
        <v>0</v>
      </c>
      <c r="AW1713" t="s">
        <v>58</v>
      </c>
      <c r="AX1713">
        <v>0</v>
      </c>
      <c r="AY1713">
        <v>2</v>
      </c>
      <c r="AZ1713">
        <v>0.1</v>
      </c>
      <c r="BA1713">
        <v>0.1</v>
      </c>
      <c r="BB1713" t="s">
        <v>59</v>
      </c>
    </row>
    <row r="1714" spans="1:54" x14ac:dyDescent="0.2">
      <c r="A1714" s="4" t="str">
        <f>VLOOKUP(F1714,'Matching-Tabelle'!$A$57:$B$61,2,FALSE)</f>
        <v>claudio.goetz@tkb.ch</v>
      </c>
      <c r="B1714" s="4" t="str">
        <f>VLOOKUP(J1714,'Matching-Tabelle'!$A$1:$B$52,2,FALSE)</f>
        <v>Proj SCRE2016</v>
      </c>
      <c r="C1714" s="4">
        <v>1.4</v>
      </c>
      <c r="D1714" s="4" t="s">
        <v>1604</v>
      </c>
      <c r="E1714" s="5">
        <v>42508</v>
      </c>
      <c r="F1714" t="s">
        <v>873</v>
      </c>
      <c r="G1714" t="s">
        <v>874</v>
      </c>
      <c r="H1714" t="s">
        <v>875</v>
      </c>
      <c r="I1714" s="1"/>
      <c r="J1714">
        <v>2500253</v>
      </c>
      <c r="K1714" t="s">
        <v>538</v>
      </c>
      <c r="L1714" t="s">
        <v>539</v>
      </c>
      <c r="M1714">
        <v>990001</v>
      </c>
      <c r="N1714" t="s">
        <v>51</v>
      </c>
      <c r="O1714">
        <v>1.4</v>
      </c>
      <c r="Q1714">
        <v>1.4</v>
      </c>
      <c r="S1714" t="s">
        <v>1604</v>
      </c>
      <c r="AE1714">
        <v>5</v>
      </c>
      <c r="AF1714">
        <v>0</v>
      </c>
      <c r="AG1714">
        <v>1</v>
      </c>
      <c r="AH1714" t="s">
        <v>411</v>
      </c>
      <c r="AI1714" t="s">
        <v>411</v>
      </c>
      <c r="AJ1714">
        <v>2</v>
      </c>
      <c r="AK1714">
        <v>1</v>
      </c>
      <c r="AL1714">
        <v>1</v>
      </c>
      <c r="AM1714" t="s">
        <v>55</v>
      </c>
      <c r="AN1714" t="s">
        <v>56</v>
      </c>
      <c r="AP1714">
        <v>1</v>
      </c>
      <c r="AQ1714" t="s">
        <v>57</v>
      </c>
      <c r="AR1714">
        <v>0</v>
      </c>
      <c r="AW1714" t="s">
        <v>58</v>
      </c>
      <c r="AX1714">
        <v>0</v>
      </c>
      <c r="AY1714">
        <v>2</v>
      </c>
      <c r="AZ1714">
        <v>1.4</v>
      </c>
      <c r="BA1714">
        <v>1.4</v>
      </c>
      <c r="BB1714" t="s">
        <v>59</v>
      </c>
    </row>
    <row r="1715" spans="1:54" x14ac:dyDescent="0.2">
      <c r="A1715" s="4" t="str">
        <f>VLOOKUP(F1715,'Matching-Tabelle'!$A$57:$B$61,2,FALSE)</f>
        <v>claudio.goetz@tkb.ch</v>
      </c>
      <c r="B1715" s="4" t="str">
        <f>VLOOKUP(J1715,'Matching-Tabelle'!$A$1:$B$52,2,FALSE)</f>
        <v>Proj. Optima</v>
      </c>
      <c r="C1715" s="4">
        <v>2.9</v>
      </c>
      <c r="D1715" s="4" t="s">
        <v>1612</v>
      </c>
      <c r="E1715" s="5">
        <v>42508</v>
      </c>
      <c r="F1715" t="s">
        <v>873</v>
      </c>
      <c r="G1715" t="s">
        <v>874</v>
      </c>
      <c r="H1715" t="s">
        <v>875</v>
      </c>
      <c r="I1715" s="1"/>
      <c r="J1715">
        <v>211</v>
      </c>
      <c r="K1715" t="s">
        <v>79</v>
      </c>
      <c r="L1715" t="s">
        <v>80</v>
      </c>
      <c r="M1715">
        <v>990001</v>
      </c>
      <c r="N1715" t="s">
        <v>51</v>
      </c>
      <c r="O1715">
        <v>2.9</v>
      </c>
      <c r="Q1715">
        <v>2.9</v>
      </c>
      <c r="S1715" t="s">
        <v>1612</v>
      </c>
      <c r="AE1715">
        <v>12</v>
      </c>
      <c r="AF1715">
        <v>7.6</v>
      </c>
      <c r="AG1715">
        <v>5</v>
      </c>
      <c r="AH1715" t="s">
        <v>53</v>
      </c>
      <c r="AI1715" t="s">
        <v>54</v>
      </c>
      <c r="AJ1715">
        <v>2</v>
      </c>
      <c r="AK1715">
        <v>1</v>
      </c>
      <c r="AL1715">
        <v>1</v>
      </c>
      <c r="AM1715" t="s">
        <v>55</v>
      </c>
      <c r="AN1715" t="s">
        <v>56</v>
      </c>
      <c r="AP1715">
        <v>1</v>
      </c>
      <c r="AQ1715" t="s">
        <v>57</v>
      </c>
      <c r="AR1715">
        <v>0</v>
      </c>
      <c r="AW1715" t="s">
        <v>58</v>
      </c>
      <c r="AX1715">
        <v>0</v>
      </c>
      <c r="AY1715">
        <v>2</v>
      </c>
      <c r="AZ1715">
        <v>2.9</v>
      </c>
      <c r="BA1715">
        <v>2.9</v>
      </c>
      <c r="BB1715" t="s">
        <v>59</v>
      </c>
    </row>
    <row r="1716" spans="1:54" x14ac:dyDescent="0.2">
      <c r="A1716" s="4" t="str">
        <f>VLOOKUP(F1716,'Matching-Tabelle'!$A$57:$B$61,2,FALSE)</f>
        <v>claudio.goetz@tkb.ch</v>
      </c>
      <c r="B1716" s="4" t="str">
        <f>VLOOKUP(J1716,'Matching-Tabelle'!$A$1:$B$52,2,FALSE)</f>
        <v>WPI CTB</v>
      </c>
      <c r="C1716" s="4">
        <v>1.1000000000000001</v>
      </c>
      <c r="D1716" s="4" t="s">
        <v>1613</v>
      </c>
      <c r="E1716" s="5">
        <v>42508</v>
      </c>
      <c r="F1716" t="s">
        <v>873</v>
      </c>
      <c r="G1716" t="s">
        <v>874</v>
      </c>
      <c r="H1716" t="s">
        <v>875</v>
      </c>
      <c r="I1716" s="1"/>
      <c r="J1716">
        <v>925</v>
      </c>
      <c r="K1716" t="s">
        <v>49</v>
      </c>
      <c r="L1716" t="s">
        <v>50</v>
      </c>
      <c r="M1716">
        <v>990001</v>
      </c>
      <c r="N1716" t="s">
        <v>51</v>
      </c>
      <c r="O1716">
        <v>1.1000000000000001</v>
      </c>
      <c r="Q1716">
        <v>1.1000000000000001</v>
      </c>
      <c r="S1716" t="s">
        <v>1613</v>
      </c>
      <c r="AE1716">
        <v>12</v>
      </c>
      <c r="AF1716">
        <v>7.6</v>
      </c>
      <c r="AG1716">
        <v>5</v>
      </c>
      <c r="AH1716" t="s">
        <v>53</v>
      </c>
      <c r="AI1716" t="s">
        <v>54</v>
      </c>
      <c r="AJ1716">
        <v>2</v>
      </c>
      <c r="AK1716">
        <v>1</v>
      </c>
      <c r="AL1716">
        <v>1</v>
      </c>
      <c r="AM1716" t="s">
        <v>55</v>
      </c>
      <c r="AN1716" t="s">
        <v>56</v>
      </c>
      <c r="AP1716">
        <v>1</v>
      </c>
      <c r="AQ1716" t="s">
        <v>57</v>
      </c>
      <c r="AR1716">
        <v>0</v>
      </c>
      <c r="AW1716" t="s">
        <v>58</v>
      </c>
      <c r="AX1716">
        <v>0</v>
      </c>
      <c r="AY1716">
        <v>2</v>
      </c>
      <c r="AZ1716">
        <v>1.1000000000000001</v>
      </c>
      <c r="BA1716">
        <v>1.1000000000000001</v>
      </c>
      <c r="BB1716" t="s">
        <v>59</v>
      </c>
    </row>
    <row r="1717" spans="1:54" x14ac:dyDescent="0.2">
      <c r="A1717" s="4" t="str">
        <f>VLOOKUP(F1717,'Matching-Tabelle'!$A$57:$B$61,2,FALSE)</f>
        <v>claudio.goetz@tkb.ch</v>
      </c>
      <c r="B1717" s="4" t="str">
        <f>VLOOKUP(J1717,'Matching-Tabelle'!$A$1:$B$52,2,FALSE)</f>
        <v>WPI CTB</v>
      </c>
      <c r="C1717" s="4">
        <v>0.5</v>
      </c>
      <c r="D1717" s="4"/>
      <c r="E1717" s="5">
        <v>42508</v>
      </c>
      <c r="F1717" t="s">
        <v>873</v>
      </c>
      <c r="G1717" t="s">
        <v>874</v>
      </c>
      <c r="H1717" t="s">
        <v>875</v>
      </c>
      <c r="I1717" s="1"/>
      <c r="J1717">
        <v>922</v>
      </c>
      <c r="K1717" t="s">
        <v>134</v>
      </c>
      <c r="L1717" t="s">
        <v>135</v>
      </c>
      <c r="M1717">
        <v>990001</v>
      </c>
      <c r="N1717" t="s">
        <v>51</v>
      </c>
      <c r="O1717">
        <v>0.5</v>
      </c>
      <c r="Q1717">
        <v>0.5</v>
      </c>
      <c r="AE1717">
        <v>12</v>
      </c>
      <c r="AF1717">
        <v>7.6</v>
      </c>
      <c r="AG1717">
        <v>5</v>
      </c>
      <c r="AH1717" t="s">
        <v>53</v>
      </c>
      <c r="AI1717" t="s">
        <v>54</v>
      </c>
      <c r="AJ1717">
        <v>2</v>
      </c>
      <c r="AK1717">
        <v>1</v>
      </c>
      <c r="AL1717">
        <v>1</v>
      </c>
      <c r="AM1717" t="s">
        <v>55</v>
      </c>
      <c r="AN1717" t="s">
        <v>56</v>
      </c>
      <c r="AP1717">
        <v>1</v>
      </c>
      <c r="AQ1717" t="s">
        <v>57</v>
      </c>
      <c r="AR1717">
        <v>0</v>
      </c>
      <c r="AW1717" t="s">
        <v>58</v>
      </c>
      <c r="AX1717">
        <v>0</v>
      </c>
      <c r="AY1717">
        <v>2</v>
      </c>
      <c r="AZ1717">
        <v>0.5</v>
      </c>
      <c r="BA1717">
        <v>0.5</v>
      </c>
      <c r="BB1717" t="s">
        <v>59</v>
      </c>
    </row>
    <row r="1718" spans="1:54" x14ac:dyDescent="0.2">
      <c r="A1718" s="4" t="str">
        <f>VLOOKUP(F1718,'Matching-Tabelle'!$A$57:$B$61,2,FALSE)</f>
        <v>claudio.goetz@tkb.ch</v>
      </c>
      <c r="B1718" s="4" t="str">
        <f>VLOOKUP(J1718,'Matching-Tabelle'!$A$1:$B$52,2,FALSE)</f>
        <v>WPI CTB</v>
      </c>
      <c r="C1718" s="4">
        <v>0.5</v>
      </c>
      <c r="D1718" s="4" t="s">
        <v>1614</v>
      </c>
      <c r="E1718" s="5">
        <v>42509</v>
      </c>
      <c r="F1718" t="s">
        <v>873</v>
      </c>
      <c r="G1718" t="s">
        <v>874</v>
      </c>
      <c r="H1718" t="s">
        <v>875</v>
      </c>
      <c r="I1718" s="1"/>
      <c r="J1718">
        <v>932</v>
      </c>
      <c r="K1718" t="s">
        <v>124</v>
      </c>
      <c r="L1718" t="s">
        <v>125</v>
      </c>
      <c r="M1718">
        <v>990001</v>
      </c>
      <c r="N1718" t="s">
        <v>51</v>
      </c>
      <c r="O1718">
        <v>0.5</v>
      </c>
      <c r="Q1718">
        <v>0.5</v>
      </c>
      <c r="S1718" t="s">
        <v>1614</v>
      </c>
      <c r="AE1718">
        <v>12</v>
      </c>
      <c r="AF1718">
        <v>7.6</v>
      </c>
      <c r="AG1718">
        <v>5</v>
      </c>
      <c r="AH1718" t="s">
        <v>53</v>
      </c>
      <c r="AI1718" t="s">
        <v>54</v>
      </c>
      <c r="AJ1718">
        <v>2</v>
      </c>
      <c r="AK1718">
        <v>1</v>
      </c>
      <c r="AL1718">
        <v>1</v>
      </c>
      <c r="AM1718" t="s">
        <v>55</v>
      </c>
      <c r="AN1718" t="s">
        <v>56</v>
      </c>
      <c r="AP1718">
        <v>1</v>
      </c>
      <c r="AQ1718" t="s">
        <v>57</v>
      </c>
      <c r="AR1718">
        <v>0</v>
      </c>
      <c r="AW1718" t="s">
        <v>58</v>
      </c>
      <c r="AX1718">
        <v>0</v>
      </c>
      <c r="AY1718">
        <v>2</v>
      </c>
      <c r="AZ1718">
        <v>0.5</v>
      </c>
      <c r="BA1718">
        <v>0.5</v>
      </c>
      <c r="BB1718" t="s">
        <v>59</v>
      </c>
    </row>
    <row r="1719" spans="1:54" x14ac:dyDescent="0.2">
      <c r="A1719" s="4" t="str">
        <f>VLOOKUP(F1719,'Matching-Tabelle'!$A$57:$B$61,2,FALSE)</f>
        <v>claudio.goetz@tkb.ch</v>
      </c>
      <c r="B1719" s="4" t="str">
        <f>VLOOKUP(J1719,'Matching-Tabelle'!$A$1:$B$52,2,FALSE)</f>
        <v>WPI RTB</v>
      </c>
      <c r="C1719" s="4">
        <v>1</v>
      </c>
      <c r="D1719" s="4" t="s">
        <v>1615</v>
      </c>
      <c r="E1719" s="5">
        <v>42509</v>
      </c>
      <c r="F1719" t="s">
        <v>873</v>
      </c>
      <c r="G1719" t="s">
        <v>874</v>
      </c>
      <c r="H1719" t="s">
        <v>875</v>
      </c>
      <c r="I1719" s="1"/>
      <c r="J1719">
        <v>22</v>
      </c>
      <c r="K1719" t="s">
        <v>88</v>
      </c>
      <c r="L1719" t="s">
        <v>89</v>
      </c>
      <c r="M1719">
        <v>990001</v>
      </c>
      <c r="N1719" t="s">
        <v>51</v>
      </c>
      <c r="O1719">
        <v>1</v>
      </c>
      <c r="Q1719">
        <v>1</v>
      </c>
      <c r="S1719" t="s">
        <v>1615</v>
      </c>
      <c r="AE1719">
        <v>12</v>
      </c>
      <c r="AF1719">
        <v>7.6</v>
      </c>
      <c r="AG1719">
        <v>5</v>
      </c>
      <c r="AH1719" t="s">
        <v>53</v>
      </c>
      <c r="AI1719" t="s">
        <v>54</v>
      </c>
      <c r="AJ1719">
        <v>2</v>
      </c>
      <c r="AK1719">
        <v>1</v>
      </c>
      <c r="AL1719">
        <v>1</v>
      </c>
      <c r="AM1719" t="s">
        <v>55</v>
      </c>
      <c r="AN1719" t="s">
        <v>56</v>
      </c>
      <c r="AP1719">
        <v>1</v>
      </c>
      <c r="AQ1719" t="s">
        <v>57</v>
      </c>
      <c r="AR1719">
        <v>0</v>
      </c>
      <c r="AW1719" t="s">
        <v>58</v>
      </c>
      <c r="AX1719">
        <v>0</v>
      </c>
      <c r="AY1719">
        <v>2</v>
      </c>
      <c r="AZ1719">
        <v>1</v>
      </c>
      <c r="BA1719">
        <v>1</v>
      </c>
      <c r="BB1719" t="s">
        <v>59</v>
      </c>
    </row>
    <row r="1720" spans="1:54" x14ac:dyDescent="0.2">
      <c r="A1720" s="4" t="str">
        <f>VLOOKUP(F1720,'Matching-Tabelle'!$A$57:$B$61,2,FALSE)</f>
        <v>claudio.goetz@tkb.ch</v>
      </c>
      <c r="B1720" s="4" t="str">
        <f>VLOOKUP(J1720,'Matching-Tabelle'!$A$1:$B$52,2,FALSE)</f>
        <v>WPI CTB</v>
      </c>
      <c r="C1720" s="4">
        <v>0.1</v>
      </c>
      <c r="D1720" s="4" t="s">
        <v>1616</v>
      </c>
      <c r="E1720" s="5">
        <v>42509</v>
      </c>
      <c r="F1720" t="s">
        <v>873</v>
      </c>
      <c r="G1720" t="s">
        <v>874</v>
      </c>
      <c r="H1720" t="s">
        <v>875</v>
      </c>
      <c r="I1720" s="1"/>
      <c r="J1720">
        <v>927</v>
      </c>
      <c r="K1720" t="s">
        <v>99</v>
      </c>
      <c r="L1720" t="s">
        <v>100</v>
      </c>
      <c r="M1720">
        <v>990001</v>
      </c>
      <c r="N1720" t="s">
        <v>51</v>
      </c>
      <c r="O1720">
        <v>0.1</v>
      </c>
      <c r="Q1720">
        <v>0.1</v>
      </c>
      <c r="S1720" t="s">
        <v>1616</v>
      </c>
      <c r="AE1720">
        <v>12</v>
      </c>
      <c r="AF1720">
        <v>7.6</v>
      </c>
      <c r="AG1720">
        <v>5</v>
      </c>
      <c r="AH1720" t="s">
        <v>53</v>
      </c>
      <c r="AI1720" t="s">
        <v>54</v>
      </c>
      <c r="AJ1720">
        <v>2</v>
      </c>
      <c r="AK1720">
        <v>1</v>
      </c>
      <c r="AL1720">
        <v>1</v>
      </c>
      <c r="AM1720" t="s">
        <v>55</v>
      </c>
      <c r="AN1720" t="s">
        <v>56</v>
      </c>
      <c r="AP1720">
        <v>1</v>
      </c>
      <c r="AQ1720" t="s">
        <v>57</v>
      </c>
      <c r="AR1720">
        <v>0</v>
      </c>
      <c r="AW1720" t="s">
        <v>58</v>
      </c>
      <c r="AX1720">
        <v>0</v>
      </c>
      <c r="AY1720">
        <v>2</v>
      </c>
      <c r="AZ1720">
        <v>0.1</v>
      </c>
      <c r="BA1720">
        <v>0.1</v>
      </c>
      <c r="BB1720" t="s">
        <v>59</v>
      </c>
    </row>
    <row r="1721" spans="1:54" x14ac:dyDescent="0.2">
      <c r="A1721" s="4" t="str">
        <f>VLOOKUP(F1721,'Matching-Tabelle'!$A$57:$B$61,2,FALSE)</f>
        <v>claudio.goetz@tkb.ch</v>
      </c>
      <c r="B1721" s="4" t="str">
        <f>VLOOKUP(J1721,'Matching-Tabelle'!$A$1:$B$52,2,FALSE)</f>
        <v>WPI CTB</v>
      </c>
      <c r="C1721" s="4">
        <v>0.5</v>
      </c>
      <c r="D1721" s="4" t="s">
        <v>1617</v>
      </c>
      <c r="E1721" s="5">
        <v>42509</v>
      </c>
      <c r="F1721" t="s">
        <v>873</v>
      </c>
      <c r="G1721" t="s">
        <v>874</v>
      </c>
      <c r="H1721" t="s">
        <v>875</v>
      </c>
      <c r="I1721" s="1"/>
      <c r="J1721">
        <v>927</v>
      </c>
      <c r="K1721" t="s">
        <v>99</v>
      </c>
      <c r="L1721" t="s">
        <v>100</v>
      </c>
      <c r="M1721">
        <v>990001</v>
      </c>
      <c r="N1721" t="s">
        <v>51</v>
      </c>
      <c r="O1721">
        <v>0.5</v>
      </c>
      <c r="Q1721">
        <v>0.5</v>
      </c>
      <c r="S1721" t="s">
        <v>1617</v>
      </c>
      <c r="AE1721">
        <v>12</v>
      </c>
      <c r="AF1721">
        <v>7.6</v>
      </c>
      <c r="AG1721">
        <v>5</v>
      </c>
      <c r="AH1721" t="s">
        <v>53</v>
      </c>
      <c r="AI1721" t="s">
        <v>54</v>
      </c>
      <c r="AJ1721">
        <v>2</v>
      </c>
      <c r="AK1721">
        <v>1</v>
      </c>
      <c r="AL1721">
        <v>1</v>
      </c>
      <c r="AM1721" t="s">
        <v>55</v>
      </c>
      <c r="AN1721" t="s">
        <v>56</v>
      </c>
      <c r="AP1721">
        <v>1</v>
      </c>
      <c r="AQ1721" t="s">
        <v>57</v>
      </c>
      <c r="AR1721">
        <v>0</v>
      </c>
      <c r="AW1721" t="s">
        <v>58</v>
      </c>
      <c r="AX1721">
        <v>0</v>
      </c>
      <c r="AY1721">
        <v>2</v>
      </c>
      <c r="AZ1721">
        <v>0.5</v>
      </c>
      <c r="BA1721">
        <v>0.5</v>
      </c>
      <c r="BB1721" t="s">
        <v>59</v>
      </c>
    </row>
    <row r="1722" spans="1:54" x14ac:dyDescent="0.2">
      <c r="A1722" s="4" t="str">
        <f>VLOOKUP(F1722,'Matching-Tabelle'!$A$57:$B$61,2,FALSE)</f>
        <v>claudio.goetz@tkb.ch</v>
      </c>
      <c r="B1722" s="4" t="str">
        <f>VLOOKUP(J1722,'Matching-Tabelle'!$A$1:$B$52,2,FALSE)</f>
        <v>WPI CTB</v>
      </c>
      <c r="C1722" s="4">
        <v>0.6</v>
      </c>
      <c r="D1722" s="4" t="s">
        <v>1618</v>
      </c>
      <c r="E1722" s="5">
        <v>42509</v>
      </c>
      <c r="F1722" t="s">
        <v>873</v>
      </c>
      <c r="G1722" t="s">
        <v>874</v>
      </c>
      <c r="H1722" t="s">
        <v>875</v>
      </c>
      <c r="I1722" s="1"/>
      <c r="J1722">
        <v>927</v>
      </c>
      <c r="K1722" t="s">
        <v>99</v>
      </c>
      <c r="L1722" t="s">
        <v>100</v>
      </c>
      <c r="M1722">
        <v>990001</v>
      </c>
      <c r="N1722" t="s">
        <v>51</v>
      </c>
      <c r="O1722">
        <v>0.6</v>
      </c>
      <c r="Q1722">
        <v>0.6</v>
      </c>
      <c r="S1722" t="s">
        <v>1618</v>
      </c>
      <c r="AE1722">
        <v>12</v>
      </c>
      <c r="AF1722">
        <v>7.6</v>
      </c>
      <c r="AG1722">
        <v>5</v>
      </c>
      <c r="AH1722" t="s">
        <v>53</v>
      </c>
      <c r="AI1722" t="s">
        <v>54</v>
      </c>
      <c r="AJ1722">
        <v>2</v>
      </c>
      <c r="AK1722">
        <v>1</v>
      </c>
      <c r="AL1722">
        <v>1</v>
      </c>
      <c r="AM1722" t="s">
        <v>55</v>
      </c>
      <c r="AN1722" t="s">
        <v>56</v>
      </c>
      <c r="AP1722">
        <v>1</v>
      </c>
      <c r="AQ1722" t="s">
        <v>57</v>
      </c>
      <c r="AR1722">
        <v>0</v>
      </c>
      <c r="AW1722" t="s">
        <v>58</v>
      </c>
      <c r="AX1722">
        <v>0</v>
      </c>
      <c r="AY1722">
        <v>2</v>
      </c>
      <c r="AZ1722">
        <v>0.6</v>
      </c>
      <c r="BA1722">
        <v>0.6</v>
      </c>
      <c r="BB1722" t="s">
        <v>59</v>
      </c>
    </row>
    <row r="1723" spans="1:54" x14ac:dyDescent="0.2">
      <c r="A1723" s="4" t="str">
        <f>VLOOKUP(F1723,'Matching-Tabelle'!$A$57:$B$61,2,FALSE)</f>
        <v>claudio.goetz@tkb.ch</v>
      </c>
      <c r="B1723" s="4" t="str">
        <f>VLOOKUP(J1723,'Matching-Tabelle'!$A$1:$B$52,2,FALSE)</f>
        <v>WPI CTB</v>
      </c>
      <c r="C1723" s="4">
        <v>0.3</v>
      </c>
      <c r="D1723" s="4" t="s">
        <v>1619</v>
      </c>
      <c r="E1723" s="5">
        <v>42509</v>
      </c>
      <c r="F1723" t="s">
        <v>873</v>
      </c>
      <c r="G1723" t="s">
        <v>874</v>
      </c>
      <c r="H1723" t="s">
        <v>875</v>
      </c>
      <c r="I1723" s="1"/>
      <c r="J1723">
        <v>921</v>
      </c>
      <c r="K1723" t="s">
        <v>224</v>
      </c>
      <c r="L1723" t="s">
        <v>225</v>
      </c>
      <c r="M1723">
        <v>990001</v>
      </c>
      <c r="N1723" t="s">
        <v>51</v>
      </c>
      <c r="O1723">
        <v>0.3</v>
      </c>
      <c r="Q1723">
        <v>0.3</v>
      </c>
      <c r="S1723" t="s">
        <v>1619</v>
      </c>
      <c r="AE1723">
        <v>12</v>
      </c>
      <c r="AF1723">
        <v>7.6</v>
      </c>
      <c r="AG1723">
        <v>5</v>
      </c>
      <c r="AH1723" t="s">
        <v>53</v>
      </c>
      <c r="AI1723" t="s">
        <v>54</v>
      </c>
      <c r="AJ1723">
        <v>2</v>
      </c>
      <c r="AK1723">
        <v>1</v>
      </c>
      <c r="AL1723">
        <v>1</v>
      </c>
      <c r="AM1723" t="s">
        <v>55</v>
      </c>
      <c r="AN1723" t="s">
        <v>56</v>
      </c>
      <c r="AP1723">
        <v>1</v>
      </c>
      <c r="AQ1723" t="s">
        <v>57</v>
      </c>
      <c r="AR1723">
        <v>0</v>
      </c>
      <c r="AW1723" t="s">
        <v>58</v>
      </c>
      <c r="AX1723">
        <v>0</v>
      </c>
      <c r="AY1723">
        <v>2</v>
      </c>
      <c r="AZ1723">
        <v>0.3</v>
      </c>
      <c r="BA1723">
        <v>0.3</v>
      </c>
      <c r="BB1723" t="s">
        <v>59</v>
      </c>
    </row>
    <row r="1724" spans="1:54" x14ac:dyDescent="0.2">
      <c r="A1724" s="4" t="str">
        <f>VLOOKUP(F1724,'Matching-Tabelle'!$A$57:$B$61,2,FALSE)</f>
        <v>claudio.goetz@tkb.ch</v>
      </c>
      <c r="B1724" s="4" t="str">
        <f>VLOOKUP(J1724,'Matching-Tabelle'!$A$1:$B$52,2,FALSE)</f>
        <v>WPI CTB</v>
      </c>
      <c r="C1724" s="4">
        <v>0.3</v>
      </c>
      <c r="D1724" s="4" t="s">
        <v>1620</v>
      </c>
      <c r="E1724" s="5">
        <v>42509</v>
      </c>
      <c r="F1724" t="s">
        <v>873</v>
      </c>
      <c r="G1724" t="s">
        <v>874</v>
      </c>
      <c r="H1724" t="s">
        <v>875</v>
      </c>
      <c r="I1724" s="1"/>
      <c r="J1724">
        <v>932</v>
      </c>
      <c r="K1724" t="s">
        <v>124</v>
      </c>
      <c r="L1724" t="s">
        <v>125</v>
      </c>
      <c r="M1724">
        <v>990001</v>
      </c>
      <c r="N1724" t="s">
        <v>51</v>
      </c>
      <c r="O1724">
        <v>0.3</v>
      </c>
      <c r="Q1724">
        <v>0.3</v>
      </c>
      <c r="S1724" t="s">
        <v>1620</v>
      </c>
      <c r="AE1724">
        <v>12</v>
      </c>
      <c r="AF1724">
        <v>7.6</v>
      </c>
      <c r="AG1724">
        <v>5</v>
      </c>
      <c r="AH1724" t="s">
        <v>53</v>
      </c>
      <c r="AI1724" t="s">
        <v>54</v>
      </c>
      <c r="AJ1724">
        <v>2</v>
      </c>
      <c r="AK1724">
        <v>1</v>
      </c>
      <c r="AL1724">
        <v>1</v>
      </c>
      <c r="AM1724" t="s">
        <v>55</v>
      </c>
      <c r="AN1724" t="s">
        <v>56</v>
      </c>
      <c r="AP1724">
        <v>1</v>
      </c>
      <c r="AQ1724" t="s">
        <v>57</v>
      </c>
      <c r="AR1724">
        <v>0</v>
      </c>
      <c r="AW1724" t="s">
        <v>58</v>
      </c>
      <c r="AX1724">
        <v>0</v>
      </c>
      <c r="AY1724">
        <v>2</v>
      </c>
      <c r="AZ1724">
        <v>0.3</v>
      </c>
      <c r="BA1724">
        <v>0.3</v>
      </c>
      <c r="BB1724" t="s">
        <v>59</v>
      </c>
    </row>
    <row r="1725" spans="1:54" x14ac:dyDescent="0.2">
      <c r="A1725" s="4" t="str">
        <f>VLOOKUP(F1725,'Matching-Tabelle'!$A$57:$B$61,2,FALSE)</f>
        <v>claudio.goetz@tkb.ch</v>
      </c>
      <c r="B1725" s="4" t="str">
        <f>VLOOKUP(J1725,'Matching-Tabelle'!$A$1:$B$52,2,FALSE)</f>
        <v>Proj SCRE2016</v>
      </c>
      <c r="C1725" s="4">
        <v>2.2000000000000002</v>
      </c>
      <c r="D1725" s="4" t="s">
        <v>1621</v>
      </c>
      <c r="E1725" s="5">
        <v>42509</v>
      </c>
      <c r="F1725" t="s">
        <v>873</v>
      </c>
      <c r="G1725" t="s">
        <v>874</v>
      </c>
      <c r="H1725" t="s">
        <v>875</v>
      </c>
      <c r="I1725" s="1"/>
      <c r="J1725">
        <v>2500253</v>
      </c>
      <c r="K1725" t="s">
        <v>538</v>
      </c>
      <c r="L1725" t="s">
        <v>539</v>
      </c>
      <c r="M1725">
        <v>990001</v>
      </c>
      <c r="N1725" t="s">
        <v>51</v>
      </c>
      <c r="O1725">
        <v>2.2000000000000002</v>
      </c>
      <c r="Q1725">
        <v>2.2000000000000002</v>
      </c>
      <c r="S1725" t="s">
        <v>1621</v>
      </c>
      <c r="AE1725">
        <v>5</v>
      </c>
      <c r="AF1725">
        <v>0</v>
      </c>
      <c r="AG1725">
        <v>1</v>
      </c>
      <c r="AH1725" t="s">
        <v>411</v>
      </c>
      <c r="AI1725" t="s">
        <v>411</v>
      </c>
      <c r="AJ1725">
        <v>2</v>
      </c>
      <c r="AK1725">
        <v>1</v>
      </c>
      <c r="AL1725">
        <v>1</v>
      </c>
      <c r="AM1725" t="s">
        <v>55</v>
      </c>
      <c r="AN1725" t="s">
        <v>56</v>
      </c>
      <c r="AP1725">
        <v>1</v>
      </c>
      <c r="AQ1725" t="s">
        <v>57</v>
      </c>
      <c r="AR1725">
        <v>0</v>
      </c>
      <c r="AW1725" t="s">
        <v>58</v>
      </c>
      <c r="AX1725">
        <v>0</v>
      </c>
      <c r="AY1725">
        <v>2</v>
      </c>
      <c r="AZ1725">
        <v>2.2000000000000002</v>
      </c>
      <c r="BA1725">
        <v>2.2000000000000002</v>
      </c>
      <c r="BB1725" t="s">
        <v>59</v>
      </c>
    </row>
    <row r="1726" spans="1:54" x14ac:dyDescent="0.2">
      <c r="A1726" s="4" t="str">
        <f>VLOOKUP(F1726,'Matching-Tabelle'!$A$57:$B$61,2,FALSE)</f>
        <v>claudio.goetz@tkb.ch</v>
      </c>
      <c r="B1726" s="4" t="str">
        <f>VLOOKUP(J1726,'Matching-Tabelle'!$A$1:$B$52,2,FALSE)</f>
        <v>Proj SCRE2016</v>
      </c>
      <c r="C1726" s="4">
        <v>1.9</v>
      </c>
      <c r="D1726" s="4" t="s">
        <v>1622</v>
      </c>
      <c r="E1726" s="5">
        <v>42509</v>
      </c>
      <c r="F1726" t="s">
        <v>873</v>
      </c>
      <c r="G1726" t="s">
        <v>874</v>
      </c>
      <c r="H1726" t="s">
        <v>875</v>
      </c>
      <c r="I1726" s="1"/>
      <c r="J1726">
        <v>2500253</v>
      </c>
      <c r="K1726" t="s">
        <v>538</v>
      </c>
      <c r="L1726" t="s">
        <v>539</v>
      </c>
      <c r="M1726">
        <v>990001</v>
      </c>
      <c r="N1726" t="s">
        <v>51</v>
      </c>
      <c r="O1726">
        <v>1.9</v>
      </c>
      <c r="Q1726">
        <v>1.9</v>
      </c>
      <c r="S1726" t="s">
        <v>1622</v>
      </c>
      <c r="AE1726">
        <v>5</v>
      </c>
      <c r="AF1726">
        <v>0</v>
      </c>
      <c r="AG1726">
        <v>1</v>
      </c>
      <c r="AH1726" t="s">
        <v>411</v>
      </c>
      <c r="AI1726" t="s">
        <v>411</v>
      </c>
      <c r="AJ1726">
        <v>2</v>
      </c>
      <c r="AK1726">
        <v>1</v>
      </c>
      <c r="AL1726">
        <v>1</v>
      </c>
      <c r="AM1726" t="s">
        <v>55</v>
      </c>
      <c r="AN1726" t="s">
        <v>56</v>
      </c>
      <c r="AP1726">
        <v>1</v>
      </c>
      <c r="AQ1726" t="s">
        <v>57</v>
      </c>
      <c r="AR1726">
        <v>0</v>
      </c>
      <c r="AW1726" t="s">
        <v>58</v>
      </c>
      <c r="AX1726">
        <v>0</v>
      </c>
      <c r="AY1726">
        <v>2</v>
      </c>
      <c r="AZ1726">
        <v>1.9</v>
      </c>
      <c r="BA1726">
        <v>1.9</v>
      </c>
      <c r="BB1726" t="s">
        <v>59</v>
      </c>
    </row>
    <row r="1727" spans="1:54" x14ac:dyDescent="0.2">
      <c r="A1727" s="4" t="str">
        <f>VLOOKUP(F1727,'Matching-Tabelle'!$A$57:$B$61,2,FALSE)</f>
        <v>claudio.goetz@tkb.ch</v>
      </c>
      <c r="B1727" s="4" t="str">
        <f>VLOOKUP(J1727,'Matching-Tabelle'!$A$1:$B$52,2,FALSE)</f>
        <v>WPI CTB</v>
      </c>
      <c r="C1727" s="4">
        <v>0.3</v>
      </c>
      <c r="D1727" s="4" t="s">
        <v>1623</v>
      </c>
      <c r="E1727" s="5">
        <v>42509</v>
      </c>
      <c r="F1727" t="s">
        <v>873</v>
      </c>
      <c r="G1727" t="s">
        <v>874</v>
      </c>
      <c r="H1727" t="s">
        <v>875</v>
      </c>
      <c r="I1727" s="1"/>
      <c r="J1727">
        <v>927</v>
      </c>
      <c r="K1727" t="s">
        <v>99</v>
      </c>
      <c r="L1727" t="s">
        <v>100</v>
      </c>
      <c r="M1727">
        <v>990001</v>
      </c>
      <c r="N1727" t="s">
        <v>51</v>
      </c>
      <c r="O1727">
        <v>0.3</v>
      </c>
      <c r="Q1727">
        <v>0.3</v>
      </c>
      <c r="S1727" t="s">
        <v>1623</v>
      </c>
      <c r="AE1727">
        <v>12</v>
      </c>
      <c r="AF1727">
        <v>7.6</v>
      </c>
      <c r="AG1727">
        <v>5</v>
      </c>
      <c r="AH1727" t="s">
        <v>53</v>
      </c>
      <c r="AI1727" t="s">
        <v>54</v>
      </c>
      <c r="AJ1727">
        <v>2</v>
      </c>
      <c r="AK1727">
        <v>1</v>
      </c>
      <c r="AL1727">
        <v>1</v>
      </c>
      <c r="AM1727" t="s">
        <v>55</v>
      </c>
      <c r="AN1727" t="s">
        <v>56</v>
      </c>
      <c r="AP1727">
        <v>1</v>
      </c>
      <c r="AQ1727" t="s">
        <v>57</v>
      </c>
      <c r="AR1727">
        <v>0</v>
      </c>
      <c r="AW1727" t="s">
        <v>58</v>
      </c>
      <c r="AX1727">
        <v>0</v>
      </c>
      <c r="AY1727">
        <v>2</v>
      </c>
      <c r="AZ1727">
        <v>0.3</v>
      </c>
      <c r="BA1727">
        <v>0.3</v>
      </c>
      <c r="BB1727" t="s">
        <v>59</v>
      </c>
    </row>
    <row r="1728" spans="1:54" x14ac:dyDescent="0.2">
      <c r="A1728" s="4" t="str">
        <f>VLOOKUP(F1728,'Matching-Tabelle'!$A$57:$B$61,2,FALSE)</f>
        <v>claudio.goetz@tkb.ch</v>
      </c>
      <c r="B1728" s="4" t="str">
        <f>VLOOKUP(J1728,'Matching-Tabelle'!$A$1:$B$52,2,FALSE)</f>
        <v>WPI CTB</v>
      </c>
      <c r="C1728" s="4">
        <v>1.3</v>
      </c>
      <c r="D1728" s="4" t="s">
        <v>1624</v>
      </c>
      <c r="E1728" s="5">
        <v>42509</v>
      </c>
      <c r="F1728" t="s">
        <v>873</v>
      </c>
      <c r="G1728" t="s">
        <v>874</v>
      </c>
      <c r="H1728" t="s">
        <v>875</v>
      </c>
      <c r="I1728" s="1"/>
      <c r="J1728">
        <v>925</v>
      </c>
      <c r="K1728" t="s">
        <v>49</v>
      </c>
      <c r="L1728" t="s">
        <v>50</v>
      </c>
      <c r="M1728">
        <v>990001</v>
      </c>
      <c r="N1728" t="s">
        <v>51</v>
      </c>
      <c r="O1728">
        <v>1.3</v>
      </c>
      <c r="Q1728">
        <v>1.3</v>
      </c>
      <c r="S1728" t="s">
        <v>1624</v>
      </c>
      <c r="AE1728">
        <v>12</v>
      </c>
      <c r="AF1728">
        <v>7.6</v>
      </c>
      <c r="AG1728">
        <v>5</v>
      </c>
      <c r="AH1728" t="s">
        <v>53</v>
      </c>
      <c r="AI1728" t="s">
        <v>54</v>
      </c>
      <c r="AJ1728">
        <v>2</v>
      </c>
      <c r="AK1728">
        <v>1</v>
      </c>
      <c r="AL1728">
        <v>1</v>
      </c>
      <c r="AM1728" t="s">
        <v>55</v>
      </c>
      <c r="AN1728" t="s">
        <v>56</v>
      </c>
      <c r="AP1728">
        <v>1</v>
      </c>
      <c r="AQ1728" t="s">
        <v>57</v>
      </c>
      <c r="AR1728">
        <v>0</v>
      </c>
      <c r="AW1728" t="s">
        <v>58</v>
      </c>
      <c r="AX1728">
        <v>0</v>
      </c>
      <c r="AY1728">
        <v>2</v>
      </c>
      <c r="AZ1728">
        <v>1.3</v>
      </c>
      <c r="BA1728">
        <v>1.3</v>
      </c>
      <c r="BB1728" t="s">
        <v>59</v>
      </c>
    </row>
    <row r="1729" spans="1:54" x14ac:dyDescent="0.2">
      <c r="A1729" s="4" t="str">
        <f>VLOOKUP(F1729,'Matching-Tabelle'!$A$57:$B$61,2,FALSE)</f>
        <v>claudio.goetz@tkb.ch</v>
      </c>
      <c r="B1729" s="4" t="str">
        <f>VLOOKUP(J1729,'Matching-Tabelle'!$A$1:$B$52,2,FALSE)</f>
        <v>Proj. Optima</v>
      </c>
      <c r="C1729" s="4">
        <v>0.3</v>
      </c>
      <c r="D1729" s="4" t="s">
        <v>1625</v>
      </c>
      <c r="E1729" s="5">
        <v>42509</v>
      </c>
      <c r="F1729" t="s">
        <v>873</v>
      </c>
      <c r="G1729" t="s">
        <v>874</v>
      </c>
      <c r="H1729" t="s">
        <v>875</v>
      </c>
      <c r="I1729" s="1"/>
      <c r="J1729">
        <v>211</v>
      </c>
      <c r="K1729" t="s">
        <v>79</v>
      </c>
      <c r="L1729" t="s">
        <v>80</v>
      </c>
      <c r="M1729">
        <v>990001</v>
      </c>
      <c r="N1729" t="s">
        <v>51</v>
      </c>
      <c r="O1729">
        <v>0.3</v>
      </c>
      <c r="Q1729">
        <v>0.3</v>
      </c>
      <c r="S1729" t="s">
        <v>1625</v>
      </c>
      <c r="AE1729">
        <v>12</v>
      </c>
      <c r="AF1729">
        <v>7.6</v>
      </c>
      <c r="AG1729">
        <v>5</v>
      </c>
      <c r="AH1729" t="s">
        <v>53</v>
      </c>
      <c r="AI1729" t="s">
        <v>54</v>
      </c>
      <c r="AJ1729">
        <v>2</v>
      </c>
      <c r="AK1729">
        <v>1</v>
      </c>
      <c r="AL1729">
        <v>1</v>
      </c>
      <c r="AM1729" t="s">
        <v>55</v>
      </c>
      <c r="AN1729" t="s">
        <v>56</v>
      </c>
      <c r="AP1729">
        <v>1</v>
      </c>
      <c r="AQ1729" t="s">
        <v>57</v>
      </c>
      <c r="AR1729">
        <v>0</v>
      </c>
      <c r="AW1729" t="s">
        <v>58</v>
      </c>
      <c r="AX1729">
        <v>0</v>
      </c>
      <c r="AY1729">
        <v>2</v>
      </c>
      <c r="AZ1729">
        <v>0.3</v>
      </c>
      <c r="BA1729">
        <v>0.3</v>
      </c>
      <c r="BB1729" t="s">
        <v>59</v>
      </c>
    </row>
    <row r="1730" spans="1:54" x14ac:dyDescent="0.2">
      <c r="A1730" s="4" t="str">
        <f>VLOOKUP(F1730,'Matching-Tabelle'!$A$57:$B$61,2,FALSE)</f>
        <v>claudio.goetz@tkb.ch</v>
      </c>
      <c r="B1730" s="4" t="str">
        <f>VLOOKUP(J1730,'Matching-Tabelle'!$A$1:$B$52,2,FALSE)</f>
        <v>Proj. Optima</v>
      </c>
      <c r="C1730" s="4">
        <v>1.7</v>
      </c>
      <c r="D1730" s="4" t="s">
        <v>1626</v>
      </c>
      <c r="E1730" s="5">
        <v>42510</v>
      </c>
      <c r="F1730" t="s">
        <v>873</v>
      </c>
      <c r="G1730" t="s">
        <v>874</v>
      </c>
      <c r="H1730" t="s">
        <v>875</v>
      </c>
      <c r="I1730" s="1"/>
      <c r="J1730">
        <v>211</v>
      </c>
      <c r="K1730" t="s">
        <v>79</v>
      </c>
      <c r="L1730" t="s">
        <v>80</v>
      </c>
      <c r="M1730">
        <v>990001</v>
      </c>
      <c r="N1730" t="s">
        <v>51</v>
      </c>
      <c r="O1730">
        <v>1.7</v>
      </c>
      <c r="Q1730">
        <v>1.7</v>
      </c>
      <c r="S1730" t="s">
        <v>1626</v>
      </c>
      <c r="AE1730">
        <v>12</v>
      </c>
      <c r="AF1730">
        <v>7.6</v>
      </c>
      <c r="AG1730">
        <v>5</v>
      </c>
      <c r="AH1730" t="s">
        <v>53</v>
      </c>
      <c r="AI1730" t="s">
        <v>54</v>
      </c>
      <c r="AJ1730">
        <v>2</v>
      </c>
      <c r="AK1730">
        <v>1</v>
      </c>
      <c r="AL1730">
        <v>1</v>
      </c>
      <c r="AM1730" t="s">
        <v>55</v>
      </c>
      <c r="AN1730" t="s">
        <v>56</v>
      </c>
      <c r="AP1730">
        <v>1</v>
      </c>
      <c r="AQ1730" t="s">
        <v>57</v>
      </c>
      <c r="AR1730">
        <v>0</v>
      </c>
      <c r="AW1730" t="s">
        <v>58</v>
      </c>
      <c r="AX1730">
        <v>0</v>
      </c>
      <c r="AY1730">
        <v>2</v>
      </c>
      <c r="AZ1730">
        <v>1.7</v>
      </c>
      <c r="BA1730">
        <v>1.7</v>
      </c>
      <c r="BB1730" t="s">
        <v>59</v>
      </c>
    </row>
    <row r="1731" spans="1:54" x14ac:dyDescent="0.2">
      <c r="A1731" s="4" t="str">
        <f>VLOOKUP(F1731,'Matching-Tabelle'!$A$57:$B$61,2,FALSE)</f>
        <v>claudio.goetz@tkb.ch</v>
      </c>
      <c r="B1731" s="4" t="str">
        <f>VLOOKUP(J1731,'Matching-Tabelle'!$A$1:$B$52,2,FALSE)</f>
        <v>WPI RTB</v>
      </c>
      <c r="C1731" s="4">
        <v>0.2</v>
      </c>
      <c r="D1731" s="4" t="s">
        <v>1627</v>
      </c>
      <c r="E1731" s="5">
        <v>42510</v>
      </c>
      <c r="F1731" t="s">
        <v>873</v>
      </c>
      <c r="G1731" t="s">
        <v>874</v>
      </c>
      <c r="H1731" t="s">
        <v>875</v>
      </c>
      <c r="I1731" s="1"/>
      <c r="J1731">
        <v>19</v>
      </c>
      <c r="K1731" t="s">
        <v>145</v>
      </c>
      <c r="L1731" t="s">
        <v>146</v>
      </c>
      <c r="M1731">
        <v>990001</v>
      </c>
      <c r="N1731" t="s">
        <v>51</v>
      </c>
      <c r="O1731">
        <v>0.2</v>
      </c>
      <c r="Q1731">
        <v>0.2</v>
      </c>
      <c r="S1731" t="s">
        <v>1627</v>
      </c>
      <c r="AE1731">
        <v>12</v>
      </c>
      <c r="AF1731">
        <v>7.6</v>
      </c>
      <c r="AG1731">
        <v>5</v>
      </c>
      <c r="AH1731" t="s">
        <v>53</v>
      </c>
      <c r="AI1731" t="s">
        <v>54</v>
      </c>
      <c r="AJ1731">
        <v>2</v>
      </c>
      <c r="AK1731">
        <v>1</v>
      </c>
      <c r="AL1731">
        <v>1</v>
      </c>
      <c r="AM1731" t="s">
        <v>55</v>
      </c>
      <c r="AN1731" t="s">
        <v>56</v>
      </c>
      <c r="AP1731">
        <v>1</v>
      </c>
      <c r="AQ1731" t="s">
        <v>57</v>
      </c>
      <c r="AR1731">
        <v>0</v>
      </c>
      <c r="AW1731" t="s">
        <v>58</v>
      </c>
      <c r="AX1731">
        <v>0</v>
      </c>
      <c r="AY1731">
        <v>2</v>
      </c>
      <c r="AZ1731">
        <v>0.2</v>
      </c>
      <c r="BA1731">
        <v>0.2</v>
      </c>
      <c r="BB1731" t="s">
        <v>59</v>
      </c>
    </row>
    <row r="1732" spans="1:54" x14ac:dyDescent="0.2">
      <c r="A1732" s="4" t="str">
        <f>VLOOKUP(F1732,'Matching-Tabelle'!$A$57:$B$61,2,FALSE)</f>
        <v>claudio.goetz@tkb.ch</v>
      </c>
      <c r="B1732" s="4" t="str">
        <f>VLOOKUP(J1732,'Matching-Tabelle'!$A$1:$B$52,2,FALSE)</f>
        <v>WPI CTB</v>
      </c>
      <c r="C1732" s="4">
        <v>0.2</v>
      </c>
      <c r="D1732" s="4" t="s">
        <v>1628</v>
      </c>
      <c r="E1732" s="5">
        <v>42510</v>
      </c>
      <c r="F1732" t="s">
        <v>873</v>
      </c>
      <c r="G1732" t="s">
        <v>874</v>
      </c>
      <c r="H1732" t="s">
        <v>875</v>
      </c>
      <c r="I1732" s="1"/>
      <c r="J1732">
        <v>927</v>
      </c>
      <c r="K1732" t="s">
        <v>99</v>
      </c>
      <c r="L1732" t="s">
        <v>100</v>
      </c>
      <c r="M1732">
        <v>990001</v>
      </c>
      <c r="N1732" t="s">
        <v>51</v>
      </c>
      <c r="O1732">
        <v>0.2</v>
      </c>
      <c r="Q1732">
        <v>0.2</v>
      </c>
      <c r="S1732" t="s">
        <v>1628</v>
      </c>
      <c r="AE1732">
        <v>12</v>
      </c>
      <c r="AF1732">
        <v>7.6</v>
      </c>
      <c r="AG1732">
        <v>5</v>
      </c>
      <c r="AH1732" t="s">
        <v>53</v>
      </c>
      <c r="AI1732" t="s">
        <v>54</v>
      </c>
      <c r="AJ1732">
        <v>2</v>
      </c>
      <c r="AK1732">
        <v>1</v>
      </c>
      <c r="AL1732">
        <v>1</v>
      </c>
      <c r="AM1732" t="s">
        <v>55</v>
      </c>
      <c r="AN1732" t="s">
        <v>56</v>
      </c>
      <c r="AP1732">
        <v>1</v>
      </c>
      <c r="AQ1732" t="s">
        <v>57</v>
      </c>
      <c r="AR1732">
        <v>0</v>
      </c>
      <c r="AW1732" t="s">
        <v>58</v>
      </c>
      <c r="AX1732">
        <v>0</v>
      </c>
      <c r="AY1732">
        <v>2</v>
      </c>
      <c r="AZ1732">
        <v>0.2</v>
      </c>
      <c r="BA1732">
        <v>0.2</v>
      </c>
      <c r="BB1732" t="s">
        <v>59</v>
      </c>
    </row>
    <row r="1733" spans="1:54" x14ac:dyDescent="0.2">
      <c r="A1733" s="4" t="str">
        <f>VLOOKUP(F1733,'Matching-Tabelle'!$A$57:$B$61,2,FALSE)</f>
        <v>claudio.goetz@tkb.ch</v>
      </c>
      <c r="B1733" s="4" t="str">
        <f>VLOOKUP(J1733,'Matching-Tabelle'!$A$1:$B$52,2,FALSE)</f>
        <v>WPI RTB</v>
      </c>
      <c r="C1733" s="4">
        <v>0.6</v>
      </c>
      <c r="D1733" s="4" t="s">
        <v>1071</v>
      </c>
      <c r="E1733" s="5">
        <v>42510</v>
      </c>
      <c r="F1733" t="s">
        <v>873</v>
      </c>
      <c r="G1733" t="s">
        <v>874</v>
      </c>
      <c r="H1733" t="s">
        <v>875</v>
      </c>
      <c r="I1733" s="1"/>
      <c r="J1733">
        <v>24</v>
      </c>
      <c r="K1733" t="s">
        <v>73</v>
      </c>
      <c r="L1733" t="s">
        <v>74</v>
      </c>
      <c r="M1733">
        <v>990001</v>
      </c>
      <c r="N1733" t="s">
        <v>51</v>
      </c>
      <c r="O1733">
        <v>0.6</v>
      </c>
      <c r="Q1733">
        <v>0.6</v>
      </c>
      <c r="S1733" t="s">
        <v>1071</v>
      </c>
      <c r="AE1733">
        <v>12</v>
      </c>
      <c r="AF1733">
        <v>7.6</v>
      </c>
      <c r="AG1733">
        <v>5</v>
      </c>
      <c r="AH1733" t="s">
        <v>53</v>
      </c>
      <c r="AI1733" t="s">
        <v>54</v>
      </c>
      <c r="AJ1733">
        <v>2</v>
      </c>
      <c r="AK1733">
        <v>1</v>
      </c>
      <c r="AL1733">
        <v>1</v>
      </c>
      <c r="AM1733" t="s">
        <v>55</v>
      </c>
      <c r="AN1733" t="s">
        <v>56</v>
      </c>
      <c r="AP1733">
        <v>1</v>
      </c>
      <c r="AQ1733" t="s">
        <v>57</v>
      </c>
      <c r="AR1733">
        <v>0</v>
      </c>
      <c r="AW1733" t="s">
        <v>58</v>
      </c>
      <c r="AX1733">
        <v>0</v>
      </c>
      <c r="AY1733">
        <v>2</v>
      </c>
      <c r="AZ1733">
        <v>0.6</v>
      </c>
      <c r="BA1733">
        <v>0.6</v>
      </c>
      <c r="BB1733" t="s">
        <v>59</v>
      </c>
    </row>
    <row r="1734" spans="1:54" x14ac:dyDescent="0.2">
      <c r="A1734" s="4" t="str">
        <f>VLOOKUP(F1734,'Matching-Tabelle'!$A$57:$B$61,2,FALSE)</f>
        <v>claudio.goetz@tkb.ch</v>
      </c>
      <c r="B1734" s="4" t="str">
        <f>VLOOKUP(J1734,'Matching-Tabelle'!$A$1:$B$52,2,FALSE)</f>
        <v>Proj. Optima</v>
      </c>
      <c r="C1734" s="4">
        <v>0.3</v>
      </c>
      <c r="D1734" s="4" t="s">
        <v>1629</v>
      </c>
      <c r="E1734" s="5">
        <v>42510</v>
      </c>
      <c r="F1734" t="s">
        <v>873</v>
      </c>
      <c r="G1734" t="s">
        <v>874</v>
      </c>
      <c r="H1734" t="s">
        <v>875</v>
      </c>
      <c r="I1734" s="1"/>
      <c r="J1734">
        <v>211</v>
      </c>
      <c r="K1734" t="s">
        <v>79</v>
      </c>
      <c r="L1734" t="s">
        <v>80</v>
      </c>
      <c r="M1734">
        <v>990001</v>
      </c>
      <c r="N1734" t="s">
        <v>51</v>
      </c>
      <c r="O1734">
        <v>0.3</v>
      </c>
      <c r="Q1734">
        <v>0.3</v>
      </c>
      <c r="S1734" t="s">
        <v>1629</v>
      </c>
      <c r="AE1734">
        <v>12</v>
      </c>
      <c r="AF1734">
        <v>7.6</v>
      </c>
      <c r="AG1734">
        <v>5</v>
      </c>
      <c r="AH1734" t="s">
        <v>53</v>
      </c>
      <c r="AI1734" t="s">
        <v>54</v>
      </c>
      <c r="AJ1734">
        <v>2</v>
      </c>
      <c r="AK1734">
        <v>1</v>
      </c>
      <c r="AL1734">
        <v>1</v>
      </c>
      <c r="AM1734" t="s">
        <v>55</v>
      </c>
      <c r="AN1734" t="s">
        <v>56</v>
      </c>
      <c r="AP1734">
        <v>1</v>
      </c>
      <c r="AQ1734" t="s">
        <v>57</v>
      </c>
      <c r="AR1734">
        <v>0</v>
      </c>
      <c r="AW1734" t="s">
        <v>58</v>
      </c>
      <c r="AX1734">
        <v>0</v>
      </c>
      <c r="AY1734">
        <v>2</v>
      </c>
      <c r="AZ1734">
        <v>0.3</v>
      </c>
      <c r="BA1734">
        <v>0.3</v>
      </c>
      <c r="BB1734" t="s">
        <v>59</v>
      </c>
    </row>
    <row r="1735" spans="1:54" x14ac:dyDescent="0.2">
      <c r="A1735" s="4" t="str">
        <f>VLOOKUP(F1735,'Matching-Tabelle'!$A$57:$B$61,2,FALSE)</f>
        <v>claudio.goetz@tkb.ch</v>
      </c>
      <c r="B1735" s="4" t="str">
        <f>VLOOKUP(J1735,'Matching-Tabelle'!$A$1:$B$52,2,FALSE)</f>
        <v>WPI CTB</v>
      </c>
      <c r="C1735" s="4">
        <v>0.5</v>
      </c>
      <c r="D1735" s="4" t="s">
        <v>1630</v>
      </c>
      <c r="E1735" s="5">
        <v>42510</v>
      </c>
      <c r="F1735" t="s">
        <v>873</v>
      </c>
      <c r="G1735" t="s">
        <v>874</v>
      </c>
      <c r="H1735" t="s">
        <v>875</v>
      </c>
      <c r="I1735" s="1"/>
      <c r="J1735">
        <v>922</v>
      </c>
      <c r="K1735" t="s">
        <v>134</v>
      </c>
      <c r="L1735" t="s">
        <v>135</v>
      </c>
      <c r="M1735">
        <v>990001</v>
      </c>
      <c r="N1735" t="s">
        <v>51</v>
      </c>
      <c r="O1735">
        <v>0.5</v>
      </c>
      <c r="Q1735">
        <v>0.5</v>
      </c>
      <c r="S1735" t="s">
        <v>1630</v>
      </c>
      <c r="AE1735">
        <v>12</v>
      </c>
      <c r="AF1735">
        <v>7.6</v>
      </c>
      <c r="AG1735">
        <v>5</v>
      </c>
      <c r="AH1735" t="s">
        <v>53</v>
      </c>
      <c r="AI1735" t="s">
        <v>54</v>
      </c>
      <c r="AJ1735">
        <v>2</v>
      </c>
      <c r="AK1735">
        <v>1</v>
      </c>
      <c r="AL1735">
        <v>1</v>
      </c>
      <c r="AM1735" t="s">
        <v>55</v>
      </c>
      <c r="AN1735" t="s">
        <v>56</v>
      </c>
      <c r="AP1735">
        <v>1</v>
      </c>
      <c r="AQ1735" t="s">
        <v>57</v>
      </c>
      <c r="AR1735">
        <v>0</v>
      </c>
      <c r="AW1735" t="s">
        <v>58</v>
      </c>
      <c r="AX1735">
        <v>0</v>
      </c>
      <c r="AY1735">
        <v>2</v>
      </c>
      <c r="AZ1735">
        <v>0.5</v>
      </c>
      <c r="BA1735">
        <v>0.5</v>
      </c>
      <c r="BB1735" t="s">
        <v>59</v>
      </c>
    </row>
    <row r="1736" spans="1:54" x14ac:dyDescent="0.2">
      <c r="A1736" s="4" t="str">
        <f>VLOOKUP(F1736,'Matching-Tabelle'!$A$57:$B$61,2,FALSE)</f>
        <v>claudio.goetz@tkb.ch</v>
      </c>
      <c r="B1736" s="4" t="str">
        <f>VLOOKUP(J1736,'Matching-Tabelle'!$A$1:$B$52,2,FALSE)</f>
        <v>Proj. Optima</v>
      </c>
      <c r="C1736" s="4">
        <v>1.7</v>
      </c>
      <c r="D1736" s="4" t="s">
        <v>1631</v>
      </c>
      <c r="E1736" s="5">
        <v>42510</v>
      </c>
      <c r="F1736" t="s">
        <v>873</v>
      </c>
      <c r="G1736" t="s">
        <v>874</v>
      </c>
      <c r="H1736" t="s">
        <v>875</v>
      </c>
      <c r="I1736" s="1"/>
      <c r="J1736">
        <v>211</v>
      </c>
      <c r="K1736" t="s">
        <v>79</v>
      </c>
      <c r="L1736" t="s">
        <v>80</v>
      </c>
      <c r="M1736">
        <v>990001</v>
      </c>
      <c r="N1736" t="s">
        <v>51</v>
      </c>
      <c r="O1736">
        <v>1.7</v>
      </c>
      <c r="Q1736">
        <v>1.7</v>
      </c>
      <c r="S1736" t="s">
        <v>1631</v>
      </c>
      <c r="AE1736">
        <v>12</v>
      </c>
      <c r="AF1736">
        <v>7.6</v>
      </c>
      <c r="AG1736">
        <v>5</v>
      </c>
      <c r="AH1736" t="s">
        <v>53</v>
      </c>
      <c r="AI1736" t="s">
        <v>54</v>
      </c>
      <c r="AJ1736">
        <v>2</v>
      </c>
      <c r="AK1736">
        <v>1</v>
      </c>
      <c r="AL1736">
        <v>1</v>
      </c>
      <c r="AM1736" t="s">
        <v>55</v>
      </c>
      <c r="AN1736" t="s">
        <v>56</v>
      </c>
      <c r="AP1736">
        <v>1</v>
      </c>
      <c r="AQ1736" t="s">
        <v>57</v>
      </c>
      <c r="AR1736">
        <v>0</v>
      </c>
      <c r="AW1736" t="s">
        <v>58</v>
      </c>
      <c r="AX1736">
        <v>0</v>
      </c>
      <c r="AY1736">
        <v>2</v>
      </c>
      <c r="AZ1736">
        <v>1.7</v>
      </c>
      <c r="BA1736">
        <v>1.7</v>
      </c>
      <c r="BB1736" t="s">
        <v>59</v>
      </c>
    </row>
    <row r="1737" spans="1:54" x14ac:dyDescent="0.2">
      <c r="A1737" s="4" t="str">
        <f>VLOOKUP(F1737,'Matching-Tabelle'!$A$57:$B$61,2,FALSE)</f>
        <v>claudio.goetz@tkb.ch</v>
      </c>
      <c r="B1737" s="4" t="str">
        <f>VLOOKUP(J1737,'Matching-Tabelle'!$A$1:$B$52,2,FALSE)</f>
        <v>WPI Führung</v>
      </c>
      <c r="C1737" s="4">
        <v>0.5</v>
      </c>
      <c r="D1737" s="4" t="s">
        <v>1632</v>
      </c>
      <c r="E1737" s="5">
        <v>42510</v>
      </c>
      <c r="F1737" t="s">
        <v>873</v>
      </c>
      <c r="G1737" t="s">
        <v>874</v>
      </c>
      <c r="H1737" t="s">
        <v>875</v>
      </c>
      <c r="I1737" s="1"/>
      <c r="J1737">
        <v>26</v>
      </c>
      <c r="K1737" t="s">
        <v>130</v>
      </c>
      <c r="L1737" t="s">
        <v>131</v>
      </c>
      <c r="M1737">
        <v>990001</v>
      </c>
      <c r="N1737" t="s">
        <v>51</v>
      </c>
      <c r="O1737">
        <v>0.5</v>
      </c>
      <c r="Q1737">
        <v>0.5</v>
      </c>
      <c r="S1737" t="s">
        <v>1632</v>
      </c>
      <c r="AE1737">
        <v>12</v>
      </c>
      <c r="AF1737">
        <v>7.6</v>
      </c>
      <c r="AG1737">
        <v>5</v>
      </c>
      <c r="AH1737" t="s">
        <v>53</v>
      </c>
      <c r="AI1737" t="s">
        <v>54</v>
      </c>
      <c r="AJ1737">
        <v>2</v>
      </c>
      <c r="AK1737">
        <v>1</v>
      </c>
      <c r="AL1737">
        <v>1</v>
      </c>
      <c r="AM1737" t="s">
        <v>55</v>
      </c>
      <c r="AN1737" t="s">
        <v>56</v>
      </c>
      <c r="AP1737">
        <v>1</v>
      </c>
      <c r="AQ1737" t="s">
        <v>57</v>
      </c>
      <c r="AR1737">
        <v>0</v>
      </c>
      <c r="AW1737" t="s">
        <v>58</v>
      </c>
      <c r="AX1737">
        <v>0</v>
      </c>
      <c r="AY1737">
        <v>2</v>
      </c>
      <c r="AZ1737">
        <v>0.5</v>
      </c>
      <c r="BA1737">
        <v>0.5</v>
      </c>
      <c r="BB1737" t="s">
        <v>59</v>
      </c>
    </row>
    <row r="1738" spans="1:54" x14ac:dyDescent="0.2">
      <c r="A1738" s="4" t="str">
        <f>VLOOKUP(F1738,'Matching-Tabelle'!$A$57:$B$61,2,FALSE)</f>
        <v>claudio.goetz@tkb.ch</v>
      </c>
      <c r="B1738" s="4" t="str">
        <f>VLOOKUP(J1738,'Matching-Tabelle'!$A$1:$B$52,2,FALSE)</f>
        <v>WPI CTB</v>
      </c>
      <c r="C1738" s="4">
        <v>0.3</v>
      </c>
      <c r="D1738" s="4" t="s">
        <v>1633</v>
      </c>
      <c r="E1738" s="5">
        <v>42510</v>
      </c>
      <c r="F1738" t="s">
        <v>873</v>
      </c>
      <c r="G1738" t="s">
        <v>874</v>
      </c>
      <c r="H1738" t="s">
        <v>875</v>
      </c>
      <c r="I1738" s="1"/>
      <c r="J1738">
        <v>922</v>
      </c>
      <c r="K1738" t="s">
        <v>134</v>
      </c>
      <c r="L1738" t="s">
        <v>135</v>
      </c>
      <c r="M1738">
        <v>990001</v>
      </c>
      <c r="N1738" t="s">
        <v>51</v>
      </c>
      <c r="O1738">
        <v>0.3</v>
      </c>
      <c r="Q1738">
        <v>0.3</v>
      </c>
      <c r="S1738" t="s">
        <v>1633</v>
      </c>
      <c r="AE1738">
        <v>12</v>
      </c>
      <c r="AF1738">
        <v>7.6</v>
      </c>
      <c r="AG1738">
        <v>5</v>
      </c>
      <c r="AH1738" t="s">
        <v>53</v>
      </c>
      <c r="AI1738" t="s">
        <v>54</v>
      </c>
      <c r="AJ1738">
        <v>2</v>
      </c>
      <c r="AK1738">
        <v>1</v>
      </c>
      <c r="AL1738">
        <v>1</v>
      </c>
      <c r="AM1738" t="s">
        <v>55</v>
      </c>
      <c r="AN1738" t="s">
        <v>56</v>
      </c>
      <c r="AP1738">
        <v>1</v>
      </c>
      <c r="AQ1738" t="s">
        <v>57</v>
      </c>
      <c r="AR1738">
        <v>0</v>
      </c>
      <c r="AW1738" t="s">
        <v>58</v>
      </c>
      <c r="AX1738">
        <v>0</v>
      </c>
      <c r="AY1738">
        <v>2</v>
      </c>
      <c r="AZ1738">
        <v>0.3</v>
      </c>
      <c r="BA1738">
        <v>0.3</v>
      </c>
      <c r="BB1738" t="s">
        <v>59</v>
      </c>
    </row>
    <row r="1739" spans="1:54" x14ac:dyDescent="0.2">
      <c r="A1739" s="4" t="str">
        <f>VLOOKUP(F1739,'Matching-Tabelle'!$A$57:$B$61,2,FALSE)</f>
        <v>claudio.goetz@tkb.ch</v>
      </c>
      <c r="B1739" s="4" t="str">
        <f>VLOOKUP(J1739,'Matching-Tabelle'!$A$1:$B$52,2,FALSE)</f>
        <v>WPI CTB</v>
      </c>
      <c r="C1739" s="4">
        <v>0.2</v>
      </c>
      <c r="D1739" s="4" t="s">
        <v>1634</v>
      </c>
      <c r="E1739" s="5">
        <v>42510</v>
      </c>
      <c r="F1739" t="s">
        <v>873</v>
      </c>
      <c r="G1739" t="s">
        <v>874</v>
      </c>
      <c r="H1739" t="s">
        <v>875</v>
      </c>
      <c r="I1739" s="1"/>
      <c r="J1739">
        <v>927</v>
      </c>
      <c r="K1739" t="s">
        <v>99</v>
      </c>
      <c r="L1739" t="s">
        <v>100</v>
      </c>
      <c r="M1739">
        <v>990001</v>
      </c>
      <c r="N1739" t="s">
        <v>51</v>
      </c>
      <c r="O1739">
        <v>0.2</v>
      </c>
      <c r="Q1739">
        <v>0.2</v>
      </c>
      <c r="S1739" t="s">
        <v>1634</v>
      </c>
      <c r="AE1739">
        <v>12</v>
      </c>
      <c r="AF1739">
        <v>7.6</v>
      </c>
      <c r="AG1739">
        <v>5</v>
      </c>
      <c r="AH1739" t="s">
        <v>53</v>
      </c>
      <c r="AI1739" t="s">
        <v>54</v>
      </c>
      <c r="AJ1739">
        <v>2</v>
      </c>
      <c r="AK1739">
        <v>1</v>
      </c>
      <c r="AL1739">
        <v>1</v>
      </c>
      <c r="AM1739" t="s">
        <v>55</v>
      </c>
      <c r="AN1739" t="s">
        <v>56</v>
      </c>
      <c r="AP1739">
        <v>1</v>
      </c>
      <c r="AQ1739" t="s">
        <v>57</v>
      </c>
      <c r="AR1739">
        <v>0</v>
      </c>
      <c r="AW1739" t="s">
        <v>58</v>
      </c>
      <c r="AX1739">
        <v>0</v>
      </c>
      <c r="AY1739">
        <v>2</v>
      </c>
      <c r="AZ1739">
        <v>0.2</v>
      </c>
      <c r="BA1739">
        <v>0.2</v>
      </c>
      <c r="BB1739" t="s">
        <v>59</v>
      </c>
    </row>
    <row r="1740" spans="1:54" x14ac:dyDescent="0.2">
      <c r="A1740" s="4" t="str">
        <f>VLOOKUP(F1740,'Matching-Tabelle'!$A$57:$B$61,2,FALSE)</f>
        <v>claudio.goetz@tkb.ch</v>
      </c>
      <c r="B1740" s="4" t="str">
        <f>VLOOKUP(J1740,'Matching-Tabelle'!$A$1:$B$52,2,FALSE)</f>
        <v>WPI CTB</v>
      </c>
      <c r="C1740" s="4">
        <v>0.2</v>
      </c>
      <c r="D1740" s="4" t="s">
        <v>1635</v>
      </c>
      <c r="E1740" s="5">
        <v>42510</v>
      </c>
      <c r="F1740" t="s">
        <v>873</v>
      </c>
      <c r="G1740" t="s">
        <v>874</v>
      </c>
      <c r="H1740" t="s">
        <v>875</v>
      </c>
      <c r="I1740" s="1"/>
      <c r="J1740">
        <v>932</v>
      </c>
      <c r="K1740" t="s">
        <v>124</v>
      </c>
      <c r="L1740" t="s">
        <v>125</v>
      </c>
      <c r="M1740">
        <v>990001</v>
      </c>
      <c r="N1740" t="s">
        <v>51</v>
      </c>
      <c r="O1740">
        <v>0.2</v>
      </c>
      <c r="Q1740">
        <v>0.2</v>
      </c>
      <c r="S1740" t="s">
        <v>1635</v>
      </c>
      <c r="AE1740">
        <v>12</v>
      </c>
      <c r="AF1740">
        <v>7.6</v>
      </c>
      <c r="AG1740">
        <v>5</v>
      </c>
      <c r="AH1740" t="s">
        <v>53</v>
      </c>
      <c r="AI1740" t="s">
        <v>54</v>
      </c>
      <c r="AJ1740">
        <v>2</v>
      </c>
      <c r="AK1740">
        <v>1</v>
      </c>
      <c r="AL1740">
        <v>1</v>
      </c>
      <c r="AM1740" t="s">
        <v>55</v>
      </c>
      <c r="AN1740" t="s">
        <v>56</v>
      </c>
      <c r="AP1740">
        <v>1</v>
      </c>
      <c r="AQ1740" t="s">
        <v>57</v>
      </c>
      <c r="AR1740">
        <v>0</v>
      </c>
      <c r="AW1740" t="s">
        <v>58</v>
      </c>
      <c r="AX1740">
        <v>0</v>
      </c>
      <c r="AY1740">
        <v>2</v>
      </c>
      <c r="AZ1740">
        <v>0.2</v>
      </c>
      <c r="BA1740">
        <v>0.2</v>
      </c>
      <c r="BB1740" t="s">
        <v>59</v>
      </c>
    </row>
    <row r="1741" spans="1:54" x14ac:dyDescent="0.2">
      <c r="A1741" s="4" t="str">
        <f>VLOOKUP(F1741,'Matching-Tabelle'!$A$57:$B$61,2,FALSE)</f>
        <v>claudio.goetz@tkb.ch</v>
      </c>
      <c r="B1741" s="4" t="str">
        <f>VLOOKUP(J1741,'Matching-Tabelle'!$A$1:$B$52,2,FALSE)</f>
        <v>WPI CTB</v>
      </c>
      <c r="C1741" s="4">
        <v>0.5</v>
      </c>
      <c r="D1741" s="4" t="s">
        <v>1636</v>
      </c>
      <c r="E1741" s="5">
        <v>42510</v>
      </c>
      <c r="F1741" t="s">
        <v>873</v>
      </c>
      <c r="G1741" t="s">
        <v>874</v>
      </c>
      <c r="H1741" t="s">
        <v>875</v>
      </c>
      <c r="I1741" s="1"/>
      <c r="J1741">
        <v>932</v>
      </c>
      <c r="K1741" t="s">
        <v>124</v>
      </c>
      <c r="L1741" t="s">
        <v>125</v>
      </c>
      <c r="M1741">
        <v>990001</v>
      </c>
      <c r="N1741" t="s">
        <v>51</v>
      </c>
      <c r="O1741">
        <v>0.5</v>
      </c>
      <c r="Q1741">
        <v>0.5</v>
      </c>
      <c r="S1741" t="s">
        <v>1636</v>
      </c>
      <c r="AE1741">
        <v>12</v>
      </c>
      <c r="AF1741">
        <v>7.6</v>
      </c>
      <c r="AG1741">
        <v>5</v>
      </c>
      <c r="AH1741" t="s">
        <v>53</v>
      </c>
      <c r="AI1741" t="s">
        <v>54</v>
      </c>
      <c r="AJ1741">
        <v>2</v>
      </c>
      <c r="AK1741">
        <v>1</v>
      </c>
      <c r="AL1741">
        <v>1</v>
      </c>
      <c r="AM1741" t="s">
        <v>55</v>
      </c>
      <c r="AN1741" t="s">
        <v>56</v>
      </c>
      <c r="AP1741">
        <v>1</v>
      </c>
      <c r="AQ1741" t="s">
        <v>57</v>
      </c>
      <c r="AR1741">
        <v>0</v>
      </c>
      <c r="AW1741" t="s">
        <v>58</v>
      </c>
      <c r="AX1741">
        <v>0</v>
      </c>
      <c r="AY1741">
        <v>2</v>
      </c>
      <c r="AZ1741">
        <v>0.5</v>
      </c>
      <c r="BA1741">
        <v>0.5</v>
      </c>
      <c r="BB1741" t="s">
        <v>59</v>
      </c>
    </row>
    <row r="1742" spans="1:54" x14ac:dyDescent="0.2">
      <c r="A1742" s="4" t="str">
        <f>VLOOKUP(F1742,'Matching-Tabelle'!$A$57:$B$61,2,FALSE)</f>
        <v>claudio.goetz@tkb.ch</v>
      </c>
      <c r="B1742" s="4" t="str">
        <f>VLOOKUP(J1742,'Matching-Tabelle'!$A$1:$B$52,2,FALSE)</f>
        <v>Proj. Optima</v>
      </c>
      <c r="C1742" s="4">
        <v>1.8</v>
      </c>
      <c r="D1742" s="4" t="s">
        <v>1581</v>
      </c>
      <c r="E1742" s="5">
        <v>42510</v>
      </c>
      <c r="F1742" t="s">
        <v>873</v>
      </c>
      <c r="G1742" t="s">
        <v>874</v>
      </c>
      <c r="H1742" t="s">
        <v>875</v>
      </c>
      <c r="I1742" s="1"/>
      <c r="J1742">
        <v>211</v>
      </c>
      <c r="K1742" t="s">
        <v>79</v>
      </c>
      <c r="L1742" t="s">
        <v>80</v>
      </c>
      <c r="M1742">
        <v>990001</v>
      </c>
      <c r="N1742" t="s">
        <v>51</v>
      </c>
      <c r="O1742">
        <v>1.8</v>
      </c>
      <c r="Q1742">
        <v>1.8</v>
      </c>
      <c r="S1742" t="s">
        <v>1581</v>
      </c>
      <c r="AE1742">
        <v>12</v>
      </c>
      <c r="AF1742">
        <v>7.6</v>
      </c>
      <c r="AG1742">
        <v>5</v>
      </c>
      <c r="AH1742" t="s">
        <v>53</v>
      </c>
      <c r="AI1742" t="s">
        <v>54</v>
      </c>
      <c r="AJ1742">
        <v>2</v>
      </c>
      <c r="AK1742">
        <v>1</v>
      </c>
      <c r="AL1742">
        <v>1</v>
      </c>
      <c r="AM1742" t="s">
        <v>55</v>
      </c>
      <c r="AN1742" t="s">
        <v>56</v>
      </c>
      <c r="AP1742">
        <v>1</v>
      </c>
      <c r="AQ1742" t="s">
        <v>57</v>
      </c>
      <c r="AR1742">
        <v>0</v>
      </c>
      <c r="AW1742" t="s">
        <v>58</v>
      </c>
      <c r="AX1742">
        <v>0</v>
      </c>
      <c r="AY1742">
        <v>2</v>
      </c>
      <c r="AZ1742">
        <v>1.8</v>
      </c>
      <c r="BA1742">
        <v>1.8</v>
      </c>
      <c r="BB1742" t="s">
        <v>59</v>
      </c>
    </row>
    <row r="1743" spans="1:54" x14ac:dyDescent="0.2">
      <c r="A1743" s="4" t="str">
        <f>VLOOKUP(F1743,'Matching-Tabelle'!$A$57:$B$61,2,FALSE)</f>
        <v>claudio.goetz@tkb.ch</v>
      </c>
      <c r="B1743" s="4" t="str">
        <f>VLOOKUP(J1743,'Matching-Tabelle'!$A$1:$B$52,2,FALSE)</f>
        <v>WPI RTB</v>
      </c>
      <c r="C1743" s="4">
        <v>0.2</v>
      </c>
      <c r="D1743" s="4" t="s">
        <v>1028</v>
      </c>
      <c r="E1743" s="5">
        <v>42513</v>
      </c>
      <c r="F1743" t="s">
        <v>873</v>
      </c>
      <c r="G1743" t="s">
        <v>874</v>
      </c>
      <c r="H1743" t="s">
        <v>875</v>
      </c>
      <c r="I1743" s="1"/>
      <c r="J1743">
        <v>24</v>
      </c>
      <c r="K1743" t="s">
        <v>73</v>
      </c>
      <c r="L1743" t="s">
        <v>74</v>
      </c>
      <c r="M1743">
        <v>990001</v>
      </c>
      <c r="N1743" t="s">
        <v>51</v>
      </c>
      <c r="O1743">
        <v>0.2</v>
      </c>
      <c r="Q1743">
        <v>0.2</v>
      </c>
      <c r="S1743" t="s">
        <v>1028</v>
      </c>
      <c r="AE1743">
        <v>12</v>
      </c>
      <c r="AF1743">
        <v>7.6</v>
      </c>
      <c r="AG1743">
        <v>5</v>
      </c>
      <c r="AH1743" t="s">
        <v>53</v>
      </c>
      <c r="AI1743" t="s">
        <v>54</v>
      </c>
      <c r="AJ1743">
        <v>2</v>
      </c>
      <c r="AK1743">
        <v>1</v>
      </c>
      <c r="AL1743">
        <v>1</v>
      </c>
      <c r="AM1743" t="s">
        <v>55</v>
      </c>
      <c r="AN1743" t="s">
        <v>56</v>
      </c>
      <c r="AP1743">
        <v>1</v>
      </c>
      <c r="AQ1743" t="s">
        <v>57</v>
      </c>
      <c r="AR1743">
        <v>0</v>
      </c>
      <c r="AW1743" t="s">
        <v>58</v>
      </c>
      <c r="AX1743">
        <v>0</v>
      </c>
      <c r="AY1743">
        <v>2</v>
      </c>
      <c r="AZ1743">
        <v>0.2</v>
      </c>
      <c r="BA1743">
        <v>0.2</v>
      </c>
      <c r="BB1743" t="s">
        <v>59</v>
      </c>
    </row>
    <row r="1744" spans="1:54" x14ac:dyDescent="0.2">
      <c r="A1744" s="4" t="str">
        <f>VLOOKUP(F1744,'Matching-Tabelle'!$A$57:$B$61,2,FALSE)</f>
        <v>claudio.goetz@tkb.ch</v>
      </c>
      <c r="B1744" s="4" t="str">
        <f>VLOOKUP(J1744,'Matching-Tabelle'!$A$1:$B$52,2,FALSE)</f>
        <v>WPI CTB</v>
      </c>
      <c r="C1744" s="4">
        <v>0.1</v>
      </c>
      <c r="D1744" s="4" t="s">
        <v>1637</v>
      </c>
      <c r="E1744" s="5">
        <v>42513</v>
      </c>
      <c r="F1744" t="s">
        <v>873</v>
      </c>
      <c r="G1744" t="s">
        <v>874</v>
      </c>
      <c r="H1744" t="s">
        <v>875</v>
      </c>
      <c r="I1744" s="1"/>
      <c r="J1744">
        <v>14</v>
      </c>
      <c r="K1744" t="s">
        <v>82</v>
      </c>
      <c r="L1744" t="s">
        <v>83</v>
      </c>
      <c r="M1744">
        <v>990001</v>
      </c>
      <c r="N1744" t="s">
        <v>51</v>
      </c>
      <c r="O1744">
        <v>0.1</v>
      </c>
      <c r="Q1744">
        <v>0.1</v>
      </c>
      <c r="S1744" t="s">
        <v>1637</v>
      </c>
      <c r="AE1744">
        <v>12</v>
      </c>
      <c r="AF1744">
        <v>7.6</v>
      </c>
      <c r="AG1744">
        <v>5</v>
      </c>
      <c r="AH1744" t="s">
        <v>53</v>
      </c>
      <c r="AI1744" t="s">
        <v>54</v>
      </c>
      <c r="AJ1744">
        <v>2</v>
      </c>
      <c r="AK1744">
        <v>1</v>
      </c>
      <c r="AL1744">
        <v>1</v>
      </c>
      <c r="AM1744" t="s">
        <v>55</v>
      </c>
      <c r="AN1744" t="s">
        <v>56</v>
      </c>
      <c r="AP1744">
        <v>1</v>
      </c>
      <c r="AQ1744" t="s">
        <v>57</v>
      </c>
      <c r="AR1744">
        <v>0</v>
      </c>
      <c r="AW1744" t="s">
        <v>58</v>
      </c>
      <c r="AX1744">
        <v>0</v>
      </c>
      <c r="AY1744">
        <v>2</v>
      </c>
      <c r="AZ1744">
        <v>0.1</v>
      </c>
      <c r="BA1744">
        <v>0.1</v>
      </c>
      <c r="BB1744" t="s">
        <v>59</v>
      </c>
    </row>
    <row r="1745" spans="1:54" x14ac:dyDescent="0.2">
      <c r="A1745" s="4" t="str">
        <f>VLOOKUP(F1745,'Matching-Tabelle'!$A$57:$B$61,2,FALSE)</f>
        <v>claudio.goetz@tkb.ch</v>
      </c>
      <c r="B1745" s="4" t="str">
        <f>VLOOKUP(J1745,'Matching-Tabelle'!$A$1:$B$52,2,FALSE)</f>
        <v>WPI RTB</v>
      </c>
      <c r="C1745" s="4">
        <v>1.2</v>
      </c>
      <c r="D1745" s="4" t="s">
        <v>1638</v>
      </c>
      <c r="E1745" s="5">
        <v>42513</v>
      </c>
      <c r="F1745" t="s">
        <v>873</v>
      </c>
      <c r="G1745" t="s">
        <v>874</v>
      </c>
      <c r="H1745" t="s">
        <v>875</v>
      </c>
      <c r="I1745" s="1"/>
      <c r="J1745">
        <v>27</v>
      </c>
      <c r="K1745" t="s">
        <v>869</v>
      </c>
      <c r="L1745" t="s">
        <v>870</v>
      </c>
      <c r="M1745">
        <v>990001</v>
      </c>
      <c r="N1745" t="s">
        <v>51</v>
      </c>
      <c r="O1745">
        <v>1.2</v>
      </c>
      <c r="Q1745">
        <v>1.2</v>
      </c>
      <c r="S1745" t="s">
        <v>1638</v>
      </c>
      <c r="AE1745">
        <v>12</v>
      </c>
      <c r="AF1745">
        <v>7.6</v>
      </c>
      <c r="AG1745">
        <v>5</v>
      </c>
      <c r="AH1745" t="s">
        <v>53</v>
      </c>
      <c r="AI1745" t="s">
        <v>54</v>
      </c>
      <c r="AJ1745">
        <v>2</v>
      </c>
      <c r="AK1745">
        <v>1</v>
      </c>
      <c r="AL1745">
        <v>1</v>
      </c>
      <c r="AM1745" t="s">
        <v>55</v>
      </c>
      <c r="AN1745" t="s">
        <v>56</v>
      </c>
      <c r="AP1745">
        <v>1</v>
      </c>
      <c r="AQ1745" t="s">
        <v>57</v>
      </c>
      <c r="AR1745">
        <v>0</v>
      </c>
      <c r="AW1745" t="s">
        <v>58</v>
      </c>
      <c r="AX1745">
        <v>0</v>
      </c>
      <c r="AY1745">
        <v>2</v>
      </c>
      <c r="AZ1745">
        <v>1.2</v>
      </c>
      <c r="BA1745">
        <v>1.2</v>
      </c>
      <c r="BB1745" t="s">
        <v>59</v>
      </c>
    </row>
    <row r="1746" spans="1:54" x14ac:dyDescent="0.2">
      <c r="A1746" s="4" t="str">
        <f>VLOOKUP(F1746,'Matching-Tabelle'!$A$57:$B$61,2,FALSE)</f>
        <v>claudio.goetz@tkb.ch</v>
      </c>
      <c r="B1746" s="4" t="str">
        <f>VLOOKUP(J1746,'Matching-Tabelle'!$A$1:$B$52,2,FALSE)</f>
        <v>WPI CTB</v>
      </c>
      <c r="C1746" s="4">
        <v>0.5</v>
      </c>
      <c r="D1746" s="4" t="s">
        <v>1639</v>
      </c>
      <c r="E1746" s="5">
        <v>42513</v>
      </c>
      <c r="F1746" t="s">
        <v>873</v>
      </c>
      <c r="G1746" t="s">
        <v>874</v>
      </c>
      <c r="H1746" t="s">
        <v>875</v>
      </c>
      <c r="I1746" s="1"/>
      <c r="J1746">
        <v>927</v>
      </c>
      <c r="K1746" t="s">
        <v>99</v>
      </c>
      <c r="L1746" t="s">
        <v>100</v>
      </c>
      <c r="M1746">
        <v>990001</v>
      </c>
      <c r="N1746" t="s">
        <v>51</v>
      </c>
      <c r="O1746">
        <v>0.5</v>
      </c>
      <c r="Q1746">
        <v>0.5</v>
      </c>
      <c r="S1746" t="s">
        <v>1639</v>
      </c>
      <c r="AE1746">
        <v>12</v>
      </c>
      <c r="AF1746">
        <v>7.6</v>
      </c>
      <c r="AG1746">
        <v>5</v>
      </c>
      <c r="AH1746" t="s">
        <v>53</v>
      </c>
      <c r="AI1746" t="s">
        <v>54</v>
      </c>
      <c r="AJ1746">
        <v>2</v>
      </c>
      <c r="AK1746">
        <v>1</v>
      </c>
      <c r="AL1746">
        <v>1</v>
      </c>
      <c r="AM1746" t="s">
        <v>55</v>
      </c>
      <c r="AN1746" t="s">
        <v>56</v>
      </c>
      <c r="AP1746">
        <v>1</v>
      </c>
      <c r="AQ1746" t="s">
        <v>57</v>
      </c>
      <c r="AR1746">
        <v>0</v>
      </c>
      <c r="AW1746" t="s">
        <v>58</v>
      </c>
      <c r="AX1746">
        <v>0</v>
      </c>
      <c r="AY1746">
        <v>2</v>
      </c>
      <c r="AZ1746">
        <v>0.5</v>
      </c>
      <c r="BA1746">
        <v>0.5</v>
      </c>
      <c r="BB1746" t="s">
        <v>59</v>
      </c>
    </row>
    <row r="1747" spans="1:54" x14ac:dyDescent="0.2">
      <c r="A1747" s="4" t="str">
        <f>VLOOKUP(F1747,'Matching-Tabelle'!$A$57:$B$61,2,FALSE)</f>
        <v>claudio.goetz@tkb.ch</v>
      </c>
      <c r="B1747" s="4" t="str">
        <f>VLOOKUP(J1747,'Matching-Tabelle'!$A$1:$B$52,2,FALSE)</f>
        <v>WPI CTB</v>
      </c>
      <c r="C1747" s="4">
        <v>0.1</v>
      </c>
      <c r="D1747" s="4" t="s">
        <v>1640</v>
      </c>
      <c r="E1747" s="5">
        <v>42513</v>
      </c>
      <c r="F1747" t="s">
        <v>873</v>
      </c>
      <c r="G1747" t="s">
        <v>874</v>
      </c>
      <c r="H1747" t="s">
        <v>875</v>
      </c>
      <c r="I1747" s="1"/>
      <c r="J1747">
        <v>928</v>
      </c>
      <c r="K1747" t="s">
        <v>867</v>
      </c>
      <c r="L1747" t="s">
        <v>868</v>
      </c>
      <c r="M1747">
        <v>990001</v>
      </c>
      <c r="N1747" t="s">
        <v>51</v>
      </c>
      <c r="O1747">
        <v>0.1</v>
      </c>
      <c r="Q1747">
        <v>0.1</v>
      </c>
      <c r="S1747" t="s">
        <v>1640</v>
      </c>
      <c r="AE1747">
        <v>12</v>
      </c>
      <c r="AF1747">
        <v>7.6</v>
      </c>
      <c r="AG1747">
        <v>5</v>
      </c>
      <c r="AH1747" t="s">
        <v>53</v>
      </c>
      <c r="AI1747" t="s">
        <v>54</v>
      </c>
      <c r="AJ1747">
        <v>2</v>
      </c>
      <c r="AK1747">
        <v>1</v>
      </c>
      <c r="AL1747">
        <v>1</v>
      </c>
      <c r="AM1747" t="s">
        <v>55</v>
      </c>
      <c r="AN1747" t="s">
        <v>56</v>
      </c>
      <c r="AP1747">
        <v>1</v>
      </c>
      <c r="AQ1747" t="s">
        <v>57</v>
      </c>
      <c r="AR1747">
        <v>0</v>
      </c>
      <c r="AW1747" t="s">
        <v>58</v>
      </c>
      <c r="AX1747">
        <v>0</v>
      </c>
      <c r="AY1747">
        <v>2</v>
      </c>
      <c r="AZ1747">
        <v>0.1</v>
      </c>
      <c r="BA1747">
        <v>0.1</v>
      </c>
      <c r="BB1747" t="s">
        <v>59</v>
      </c>
    </row>
    <row r="1748" spans="1:54" x14ac:dyDescent="0.2">
      <c r="A1748" s="4" t="str">
        <f>VLOOKUP(F1748,'Matching-Tabelle'!$A$57:$B$61,2,FALSE)</f>
        <v>claudio.goetz@tkb.ch</v>
      </c>
      <c r="B1748" s="4" t="str">
        <f>VLOOKUP(J1748,'Matching-Tabelle'!$A$1:$B$52,2,FALSE)</f>
        <v>WPI RTB</v>
      </c>
      <c r="C1748" s="4">
        <v>1.4</v>
      </c>
      <c r="D1748" s="4" t="s">
        <v>1641</v>
      </c>
      <c r="E1748" s="5">
        <v>42513</v>
      </c>
      <c r="F1748" t="s">
        <v>873</v>
      </c>
      <c r="G1748" t="s">
        <v>874</v>
      </c>
      <c r="H1748" t="s">
        <v>875</v>
      </c>
      <c r="I1748" s="1"/>
      <c r="J1748">
        <v>36</v>
      </c>
      <c r="K1748" t="s">
        <v>893</v>
      </c>
      <c r="L1748" t="s">
        <v>894</v>
      </c>
      <c r="M1748">
        <v>990001</v>
      </c>
      <c r="N1748" t="s">
        <v>51</v>
      </c>
      <c r="O1748">
        <v>1.4</v>
      </c>
      <c r="Q1748">
        <v>1.4</v>
      </c>
      <c r="S1748" t="s">
        <v>1641</v>
      </c>
      <c r="AE1748">
        <v>12</v>
      </c>
      <c r="AF1748">
        <v>7.6</v>
      </c>
      <c r="AG1748">
        <v>5</v>
      </c>
      <c r="AH1748" t="s">
        <v>53</v>
      </c>
      <c r="AI1748" t="s">
        <v>54</v>
      </c>
      <c r="AJ1748">
        <v>2</v>
      </c>
      <c r="AK1748">
        <v>1</v>
      </c>
      <c r="AL1748">
        <v>1</v>
      </c>
      <c r="AM1748" t="s">
        <v>55</v>
      </c>
      <c r="AN1748" t="s">
        <v>56</v>
      </c>
      <c r="AP1748">
        <v>1</v>
      </c>
      <c r="AQ1748" t="s">
        <v>57</v>
      </c>
      <c r="AR1748">
        <v>0</v>
      </c>
      <c r="AW1748" t="s">
        <v>58</v>
      </c>
      <c r="AX1748">
        <v>0</v>
      </c>
      <c r="AY1748">
        <v>2</v>
      </c>
      <c r="AZ1748">
        <v>1.4</v>
      </c>
      <c r="BA1748">
        <v>1.4</v>
      </c>
      <c r="BB1748" t="s">
        <v>59</v>
      </c>
    </row>
    <row r="1749" spans="1:54" x14ac:dyDescent="0.2">
      <c r="A1749" s="4" t="str">
        <f>VLOOKUP(F1749,'Matching-Tabelle'!$A$57:$B$61,2,FALSE)</f>
        <v>claudio.goetz@tkb.ch</v>
      </c>
      <c r="B1749" s="4" t="str">
        <f>VLOOKUP(J1749,'Matching-Tabelle'!$A$1:$B$52,2,FALSE)</f>
        <v>WPI CTB</v>
      </c>
      <c r="C1749" s="4">
        <v>1.5</v>
      </c>
      <c r="D1749" s="4" t="s">
        <v>1642</v>
      </c>
      <c r="E1749" s="5">
        <v>42513</v>
      </c>
      <c r="F1749" t="s">
        <v>873</v>
      </c>
      <c r="G1749" t="s">
        <v>874</v>
      </c>
      <c r="H1749" t="s">
        <v>875</v>
      </c>
      <c r="I1749" s="1"/>
      <c r="J1749">
        <v>927</v>
      </c>
      <c r="K1749" t="s">
        <v>99</v>
      </c>
      <c r="L1749" t="s">
        <v>100</v>
      </c>
      <c r="M1749">
        <v>990001</v>
      </c>
      <c r="N1749" t="s">
        <v>51</v>
      </c>
      <c r="O1749">
        <v>1.5</v>
      </c>
      <c r="Q1749">
        <v>1.5</v>
      </c>
      <c r="S1749" t="s">
        <v>1642</v>
      </c>
      <c r="AE1749">
        <v>12</v>
      </c>
      <c r="AF1749">
        <v>7.6</v>
      </c>
      <c r="AG1749">
        <v>5</v>
      </c>
      <c r="AH1749" t="s">
        <v>53</v>
      </c>
      <c r="AI1749" t="s">
        <v>54</v>
      </c>
      <c r="AJ1749">
        <v>2</v>
      </c>
      <c r="AK1749">
        <v>1</v>
      </c>
      <c r="AL1749">
        <v>1</v>
      </c>
      <c r="AM1749" t="s">
        <v>55</v>
      </c>
      <c r="AN1749" t="s">
        <v>56</v>
      </c>
      <c r="AP1749">
        <v>1</v>
      </c>
      <c r="AQ1749" t="s">
        <v>57</v>
      </c>
      <c r="AR1749">
        <v>0</v>
      </c>
      <c r="AW1749" t="s">
        <v>58</v>
      </c>
      <c r="AX1749">
        <v>0</v>
      </c>
      <c r="AY1749">
        <v>2</v>
      </c>
      <c r="AZ1749">
        <v>1.5</v>
      </c>
      <c r="BA1749">
        <v>1.5</v>
      </c>
      <c r="BB1749" t="s">
        <v>59</v>
      </c>
    </row>
    <row r="1750" spans="1:54" x14ac:dyDescent="0.2">
      <c r="A1750" s="4" t="str">
        <f>VLOOKUP(F1750,'Matching-Tabelle'!$A$57:$B$61,2,FALSE)</f>
        <v>claudio.goetz@tkb.ch</v>
      </c>
      <c r="B1750" s="4" t="str">
        <f>VLOOKUP(J1750,'Matching-Tabelle'!$A$1:$B$52,2,FALSE)</f>
        <v>WPI CTB</v>
      </c>
      <c r="C1750" s="4">
        <v>0.1</v>
      </c>
      <c r="D1750" s="4" t="s">
        <v>1643</v>
      </c>
      <c r="E1750" s="5">
        <v>42513</v>
      </c>
      <c r="F1750" t="s">
        <v>873</v>
      </c>
      <c r="G1750" t="s">
        <v>874</v>
      </c>
      <c r="H1750" t="s">
        <v>875</v>
      </c>
      <c r="I1750" s="1"/>
      <c r="J1750">
        <v>927</v>
      </c>
      <c r="K1750" t="s">
        <v>99</v>
      </c>
      <c r="L1750" t="s">
        <v>100</v>
      </c>
      <c r="M1750">
        <v>990001</v>
      </c>
      <c r="N1750" t="s">
        <v>51</v>
      </c>
      <c r="O1750">
        <v>0.1</v>
      </c>
      <c r="Q1750">
        <v>0.1</v>
      </c>
      <c r="S1750" t="s">
        <v>1643</v>
      </c>
      <c r="AE1750">
        <v>12</v>
      </c>
      <c r="AF1750">
        <v>7.6</v>
      </c>
      <c r="AG1750">
        <v>5</v>
      </c>
      <c r="AH1750" t="s">
        <v>53</v>
      </c>
      <c r="AI1750" t="s">
        <v>54</v>
      </c>
      <c r="AJ1750">
        <v>2</v>
      </c>
      <c r="AK1750">
        <v>1</v>
      </c>
      <c r="AL1750">
        <v>1</v>
      </c>
      <c r="AM1750" t="s">
        <v>55</v>
      </c>
      <c r="AN1750" t="s">
        <v>56</v>
      </c>
      <c r="AP1750">
        <v>1</v>
      </c>
      <c r="AQ1750" t="s">
        <v>57</v>
      </c>
      <c r="AR1750">
        <v>0</v>
      </c>
      <c r="AW1750" t="s">
        <v>58</v>
      </c>
      <c r="AX1750">
        <v>0</v>
      </c>
      <c r="AY1750">
        <v>2</v>
      </c>
      <c r="AZ1750">
        <v>0.1</v>
      </c>
      <c r="BA1750">
        <v>0.1</v>
      </c>
      <c r="BB1750" t="s">
        <v>59</v>
      </c>
    </row>
    <row r="1751" spans="1:54" x14ac:dyDescent="0.2">
      <c r="A1751" s="4" t="str">
        <f>VLOOKUP(F1751,'Matching-Tabelle'!$A$57:$B$61,2,FALSE)</f>
        <v>claudio.goetz@tkb.ch</v>
      </c>
      <c r="B1751" s="4" t="str">
        <f>VLOOKUP(J1751,'Matching-Tabelle'!$A$1:$B$52,2,FALSE)</f>
        <v>WPI CTB</v>
      </c>
      <c r="C1751" s="4">
        <v>0.3</v>
      </c>
      <c r="D1751" s="4" t="s">
        <v>1644</v>
      </c>
      <c r="E1751" s="5">
        <v>42513</v>
      </c>
      <c r="F1751" t="s">
        <v>873</v>
      </c>
      <c r="G1751" t="s">
        <v>874</v>
      </c>
      <c r="H1751" t="s">
        <v>875</v>
      </c>
      <c r="I1751" s="1"/>
      <c r="J1751">
        <v>925</v>
      </c>
      <c r="K1751" t="s">
        <v>49</v>
      </c>
      <c r="L1751" t="s">
        <v>50</v>
      </c>
      <c r="M1751">
        <v>990001</v>
      </c>
      <c r="N1751" t="s">
        <v>51</v>
      </c>
      <c r="O1751">
        <v>0.3</v>
      </c>
      <c r="Q1751">
        <v>0.3</v>
      </c>
      <c r="S1751" t="s">
        <v>1644</v>
      </c>
      <c r="AE1751">
        <v>12</v>
      </c>
      <c r="AF1751">
        <v>7.6</v>
      </c>
      <c r="AG1751">
        <v>5</v>
      </c>
      <c r="AH1751" t="s">
        <v>53</v>
      </c>
      <c r="AI1751" t="s">
        <v>54</v>
      </c>
      <c r="AJ1751">
        <v>2</v>
      </c>
      <c r="AK1751">
        <v>1</v>
      </c>
      <c r="AL1751">
        <v>1</v>
      </c>
      <c r="AM1751" t="s">
        <v>55</v>
      </c>
      <c r="AN1751" t="s">
        <v>56</v>
      </c>
      <c r="AP1751">
        <v>1</v>
      </c>
      <c r="AQ1751" t="s">
        <v>57</v>
      </c>
      <c r="AR1751">
        <v>0</v>
      </c>
      <c r="AW1751" t="s">
        <v>58</v>
      </c>
      <c r="AX1751">
        <v>0</v>
      </c>
      <c r="AY1751">
        <v>2</v>
      </c>
      <c r="AZ1751">
        <v>0.3</v>
      </c>
      <c r="BA1751">
        <v>0.3</v>
      </c>
      <c r="BB1751" t="s">
        <v>59</v>
      </c>
    </row>
    <row r="1752" spans="1:54" x14ac:dyDescent="0.2">
      <c r="A1752" s="4" t="str">
        <f>VLOOKUP(F1752,'Matching-Tabelle'!$A$57:$B$61,2,FALSE)</f>
        <v>claudio.goetz@tkb.ch</v>
      </c>
      <c r="B1752" s="4" t="str">
        <f>VLOOKUP(J1752,'Matching-Tabelle'!$A$1:$B$52,2,FALSE)</f>
        <v>WPI CTB</v>
      </c>
      <c r="C1752" s="4">
        <v>0.2</v>
      </c>
      <c r="D1752" s="4" t="s">
        <v>1645</v>
      </c>
      <c r="E1752" s="5">
        <v>42513</v>
      </c>
      <c r="F1752" t="s">
        <v>873</v>
      </c>
      <c r="G1752" t="s">
        <v>874</v>
      </c>
      <c r="H1752" t="s">
        <v>875</v>
      </c>
      <c r="I1752" s="1"/>
      <c r="J1752">
        <v>927</v>
      </c>
      <c r="K1752" t="s">
        <v>99</v>
      </c>
      <c r="L1752" t="s">
        <v>100</v>
      </c>
      <c r="M1752">
        <v>990001</v>
      </c>
      <c r="N1752" t="s">
        <v>51</v>
      </c>
      <c r="O1752">
        <v>0.2</v>
      </c>
      <c r="Q1752">
        <v>0.2</v>
      </c>
      <c r="S1752" t="s">
        <v>1645</v>
      </c>
      <c r="AE1752">
        <v>12</v>
      </c>
      <c r="AF1752">
        <v>7.6</v>
      </c>
      <c r="AG1752">
        <v>5</v>
      </c>
      <c r="AH1752" t="s">
        <v>53</v>
      </c>
      <c r="AI1752" t="s">
        <v>54</v>
      </c>
      <c r="AJ1752">
        <v>2</v>
      </c>
      <c r="AK1752">
        <v>1</v>
      </c>
      <c r="AL1752">
        <v>1</v>
      </c>
      <c r="AM1752" t="s">
        <v>55</v>
      </c>
      <c r="AN1752" t="s">
        <v>56</v>
      </c>
      <c r="AP1752">
        <v>1</v>
      </c>
      <c r="AQ1752" t="s">
        <v>57</v>
      </c>
      <c r="AR1752">
        <v>0</v>
      </c>
      <c r="AW1752" t="s">
        <v>58</v>
      </c>
      <c r="AX1752">
        <v>0</v>
      </c>
      <c r="AY1752">
        <v>2</v>
      </c>
      <c r="AZ1752">
        <v>0.2</v>
      </c>
      <c r="BA1752">
        <v>0.2</v>
      </c>
      <c r="BB1752" t="s">
        <v>59</v>
      </c>
    </row>
    <row r="1753" spans="1:54" x14ac:dyDescent="0.2">
      <c r="A1753" s="4" t="str">
        <f>VLOOKUP(F1753,'Matching-Tabelle'!$A$57:$B$61,2,FALSE)</f>
        <v>claudio.goetz@tkb.ch</v>
      </c>
      <c r="B1753" s="4" t="str">
        <f>VLOOKUP(J1753,'Matching-Tabelle'!$A$1:$B$52,2,FALSE)</f>
        <v>WPI RTB</v>
      </c>
      <c r="C1753" s="4">
        <v>0.4</v>
      </c>
      <c r="D1753" s="4" t="s">
        <v>1646</v>
      </c>
      <c r="E1753" s="5">
        <v>42513</v>
      </c>
      <c r="F1753" t="s">
        <v>873</v>
      </c>
      <c r="G1753" t="s">
        <v>874</v>
      </c>
      <c r="H1753" t="s">
        <v>875</v>
      </c>
      <c r="I1753" s="1"/>
      <c r="J1753">
        <v>27</v>
      </c>
      <c r="K1753" t="s">
        <v>869</v>
      </c>
      <c r="L1753" t="s">
        <v>870</v>
      </c>
      <c r="M1753">
        <v>990001</v>
      </c>
      <c r="N1753" t="s">
        <v>51</v>
      </c>
      <c r="O1753">
        <v>0.4</v>
      </c>
      <c r="Q1753">
        <v>0.4</v>
      </c>
      <c r="S1753" t="s">
        <v>1646</v>
      </c>
      <c r="AE1753">
        <v>12</v>
      </c>
      <c r="AF1753">
        <v>7.6</v>
      </c>
      <c r="AG1753">
        <v>5</v>
      </c>
      <c r="AH1753" t="s">
        <v>53</v>
      </c>
      <c r="AI1753" t="s">
        <v>54</v>
      </c>
      <c r="AJ1753">
        <v>2</v>
      </c>
      <c r="AK1753">
        <v>1</v>
      </c>
      <c r="AL1753">
        <v>1</v>
      </c>
      <c r="AM1753" t="s">
        <v>55</v>
      </c>
      <c r="AN1753" t="s">
        <v>56</v>
      </c>
      <c r="AP1753">
        <v>1</v>
      </c>
      <c r="AQ1753" t="s">
        <v>57</v>
      </c>
      <c r="AR1753">
        <v>0</v>
      </c>
      <c r="AW1753" t="s">
        <v>58</v>
      </c>
      <c r="AX1753">
        <v>0</v>
      </c>
      <c r="AY1753">
        <v>2</v>
      </c>
      <c r="AZ1753">
        <v>0.4</v>
      </c>
      <c r="BA1753">
        <v>0.4</v>
      </c>
      <c r="BB1753" t="s">
        <v>59</v>
      </c>
    </row>
    <row r="1754" spans="1:54" x14ac:dyDescent="0.2">
      <c r="A1754" s="4" t="str">
        <f>VLOOKUP(F1754,'Matching-Tabelle'!$A$57:$B$61,2,FALSE)</f>
        <v>claudio.goetz@tkb.ch</v>
      </c>
      <c r="B1754" s="4" t="str">
        <f>VLOOKUP(J1754,'Matching-Tabelle'!$A$1:$B$52,2,FALSE)</f>
        <v>WPI CTB</v>
      </c>
      <c r="C1754" s="4">
        <v>0.5</v>
      </c>
      <c r="D1754" s="4" t="s">
        <v>1647</v>
      </c>
      <c r="E1754" s="5">
        <v>42513</v>
      </c>
      <c r="F1754" t="s">
        <v>873</v>
      </c>
      <c r="G1754" t="s">
        <v>874</v>
      </c>
      <c r="H1754" t="s">
        <v>875</v>
      </c>
      <c r="I1754" s="1"/>
      <c r="J1754">
        <v>922</v>
      </c>
      <c r="K1754" t="s">
        <v>134</v>
      </c>
      <c r="L1754" t="s">
        <v>135</v>
      </c>
      <c r="M1754">
        <v>990001</v>
      </c>
      <c r="N1754" t="s">
        <v>51</v>
      </c>
      <c r="O1754">
        <v>0.5</v>
      </c>
      <c r="Q1754">
        <v>0.5</v>
      </c>
      <c r="S1754" t="s">
        <v>1647</v>
      </c>
      <c r="AE1754">
        <v>12</v>
      </c>
      <c r="AF1754">
        <v>7.6</v>
      </c>
      <c r="AG1754">
        <v>5</v>
      </c>
      <c r="AH1754" t="s">
        <v>53</v>
      </c>
      <c r="AI1754" t="s">
        <v>54</v>
      </c>
      <c r="AJ1754">
        <v>2</v>
      </c>
      <c r="AK1754">
        <v>1</v>
      </c>
      <c r="AL1754">
        <v>1</v>
      </c>
      <c r="AM1754" t="s">
        <v>55</v>
      </c>
      <c r="AN1754" t="s">
        <v>56</v>
      </c>
      <c r="AP1754">
        <v>1</v>
      </c>
      <c r="AQ1754" t="s">
        <v>57</v>
      </c>
      <c r="AR1754">
        <v>0</v>
      </c>
      <c r="AW1754" t="s">
        <v>58</v>
      </c>
      <c r="AX1754">
        <v>0</v>
      </c>
      <c r="AY1754">
        <v>2</v>
      </c>
      <c r="AZ1754">
        <v>0.5</v>
      </c>
      <c r="BA1754">
        <v>0.5</v>
      </c>
      <c r="BB1754" t="s">
        <v>59</v>
      </c>
    </row>
    <row r="1755" spans="1:54" x14ac:dyDescent="0.2">
      <c r="A1755" s="4" t="str">
        <f>VLOOKUP(F1755,'Matching-Tabelle'!$A$57:$B$61,2,FALSE)</f>
        <v>claudio.goetz@tkb.ch</v>
      </c>
      <c r="B1755" s="4" t="str">
        <f>VLOOKUP(J1755,'Matching-Tabelle'!$A$1:$B$52,2,FALSE)</f>
        <v>Proj. Optima</v>
      </c>
      <c r="C1755" s="4">
        <v>2.2000000000000002</v>
      </c>
      <c r="D1755" s="4" t="s">
        <v>1625</v>
      </c>
      <c r="E1755" s="5">
        <v>42513</v>
      </c>
      <c r="F1755" t="s">
        <v>873</v>
      </c>
      <c r="G1755" t="s">
        <v>874</v>
      </c>
      <c r="H1755" t="s">
        <v>875</v>
      </c>
      <c r="I1755" s="1"/>
      <c r="J1755">
        <v>211</v>
      </c>
      <c r="K1755" t="s">
        <v>79</v>
      </c>
      <c r="L1755" t="s">
        <v>80</v>
      </c>
      <c r="M1755">
        <v>990001</v>
      </c>
      <c r="N1755" t="s">
        <v>51</v>
      </c>
      <c r="O1755">
        <v>2.2000000000000002</v>
      </c>
      <c r="Q1755">
        <v>2.2000000000000002</v>
      </c>
      <c r="S1755" t="s">
        <v>1625</v>
      </c>
      <c r="AE1755">
        <v>12</v>
      </c>
      <c r="AF1755">
        <v>7.6</v>
      </c>
      <c r="AG1755">
        <v>5</v>
      </c>
      <c r="AH1755" t="s">
        <v>53</v>
      </c>
      <c r="AI1755" t="s">
        <v>54</v>
      </c>
      <c r="AJ1755">
        <v>2</v>
      </c>
      <c r="AK1755">
        <v>1</v>
      </c>
      <c r="AL1755">
        <v>1</v>
      </c>
      <c r="AM1755" t="s">
        <v>55</v>
      </c>
      <c r="AN1755" t="s">
        <v>56</v>
      </c>
      <c r="AP1755">
        <v>1</v>
      </c>
      <c r="AQ1755" t="s">
        <v>57</v>
      </c>
      <c r="AR1755">
        <v>0</v>
      </c>
      <c r="AW1755" t="s">
        <v>58</v>
      </c>
      <c r="AX1755">
        <v>0</v>
      </c>
      <c r="AY1755">
        <v>2</v>
      </c>
      <c r="AZ1755">
        <v>2.2000000000000002</v>
      </c>
      <c r="BA1755">
        <v>2.2000000000000002</v>
      </c>
      <c r="BB1755" t="s">
        <v>59</v>
      </c>
    </row>
    <row r="1756" spans="1:54" x14ac:dyDescent="0.2">
      <c r="A1756" s="4" t="str">
        <f>VLOOKUP(F1756,'Matching-Tabelle'!$A$57:$B$61,2,FALSE)</f>
        <v>claudio.goetz@tkb.ch</v>
      </c>
      <c r="B1756" s="4" t="str">
        <f>VLOOKUP(J1756,'Matching-Tabelle'!$A$1:$B$52,2,FALSE)</f>
        <v>WPI CTB</v>
      </c>
      <c r="C1756" s="4">
        <v>0.2</v>
      </c>
      <c r="D1756" s="4" t="s">
        <v>1648</v>
      </c>
      <c r="E1756" s="5">
        <v>42514</v>
      </c>
      <c r="F1756" t="s">
        <v>873</v>
      </c>
      <c r="G1756" t="s">
        <v>874</v>
      </c>
      <c r="H1756" t="s">
        <v>875</v>
      </c>
      <c r="I1756" s="1"/>
      <c r="J1756">
        <v>922</v>
      </c>
      <c r="K1756" t="s">
        <v>134</v>
      </c>
      <c r="L1756" t="s">
        <v>135</v>
      </c>
      <c r="M1756">
        <v>990001</v>
      </c>
      <c r="N1756" t="s">
        <v>51</v>
      </c>
      <c r="O1756">
        <v>0.2</v>
      </c>
      <c r="Q1756">
        <v>0.2</v>
      </c>
      <c r="S1756" t="s">
        <v>1648</v>
      </c>
      <c r="AE1756">
        <v>12</v>
      </c>
      <c r="AF1756">
        <v>7.6</v>
      </c>
      <c r="AG1756">
        <v>5</v>
      </c>
      <c r="AH1756" t="s">
        <v>53</v>
      </c>
      <c r="AI1756" t="s">
        <v>54</v>
      </c>
      <c r="AJ1756">
        <v>2</v>
      </c>
      <c r="AK1756">
        <v>1</v>
      </c>
      <c r="AL1756">
        <v>1</v>
      </c>
      <c r="AM1756" t="s">
        <v>55</v>
      </c>
      <c r="AN1756" t="s">
        <v>56</v>
      </c>
      <c r="AP1756">
        <v>1</v>
      </c>
      <c r="AQ1756" t="s">
        <v>57</v>
      </c>
      <c r="AR1756">
        <v>0</v>
      </c>
      <c r="AW1756" t="s">
        <v>58</v>
      </c>
      <c r="AX1756">
        <v>0</v>
      </c>
      <c r="AY1756">
        <v>2</v>
      </c>
      <c r="AZ1756">
        <v>0.2</v>
      </c>
      <c r="BA1756">
        <v>0.2</v>
      </c>
      <c r="BB1756" t="s">
        <v>59</v>
      </c>
    </row>
    <row r="1757" spans="1:54" x14ac:dyDescent="0.2">
      <c r="A1757" s="4" t="str">
        <f>VLOOKUP(F1757,'Matching-Tabelle'!$A$57:$B$61,2,FALSE)</f>
        <v>claudio.goetz@tkb.ch</v>
      </c>
      <c r="B1757" s="4" t="str">
        <f>VLOOKUP(J1757,'Matching-Tabelle'!$A$1:$B$52,2,FALSE)</f>
        <v>Proj. Optima</v>
      </c>
      <c r="C1757" s="4">
        <v>0.2</v>
      </c>
      <c r="D1757" s="4" t="s">
        <v>1649</v>
      </c>
      <c r="E1757" s="5">
        <v>42514</v>
      </c>
      <c r="F1757" t="s">
        <v>873</v>
      </c>
      <c r="G1757" t="s">
        <v>874</v>
      </c>
      <c r="H1757" t="s">
        <v>875</v>
      </c>
      <c r="I1757" s="1"/>
      <c r="J1757">
        <v>211</v>
      </c>
      <c r="K1757" t="s">
        <v>79</v>
      </c>
      <c r="L1757" t="s">
        <v>80</v>
      </c>
      <c r="M1757">
        <v>990001</v>
      </c>
      <c r="N1757" t="s">
        <v>51</v>
      </c>
      <c r="O1757">
        <v>0.2</v>
      </c>
      <c r="Q1757">
        <v>0.2</v>
      </c>
      <c r="S1757" t="s">
        <v>1649</v>
      </c>
      <c r="AE1757">
        <v>12</v>
      </c>
      <c r="AF1757">
        <v>7.6</v>
      </c>
      <c r="AG1757">
        <v>5</v>
      </c>
      <c r="AH1757" t="s">
        <v>53</v>
      </c>
      <c r="AI1757" t="s">
        <v>54</v>
      </c>
      <c r="AJ1757">
        <v>2</v>
      </c>
      <c r="AK1757">
        <v>1</v>
      </c>
      <c r="AL1757">
        <v>1</v>
      </c>
      <c r="AM1757" t="s">
        <v>55</v>
      </c>
      <c r="AN1757" t="s">
        <v>56</v>
      </c>
      <c r="AP1757">
        <v>1</v>
      </c>
      <c r="AQ1757" t="s">
        <v>57</v>
      </c>
      <c r="AR1757">
        <v>0</v>
      </c>
      <c r="AW1757" t="s">
        <v>58</v>
      </c>
      <c r="AX1757">
        <v>0</v>
      </c>
      <c r="AY1757">
        <v>2</v>
      </c>
      <c r="AZ1757">
        <v>0.2</v>
      </c>
      <c r="BA1757">
        <v>0.2</v>
      </c>
      <c r="BB1757" t="s">
        <v>59</v>
      </c>
    </row>
    <row r="1758" spans="1:54" x14ac:dyDescent="0.2">
      <c r="A1758" s="4" t="str">
        <f>VLOOKUP(F1758,'Matching-Tabelle'!$A$57:$B$61,2,FALSE)</f>
        <v>claudio.goetz@tkb.ch</v>
      </c>
      <c r="B1758" s="4" t="str">
        <f>VLOOKUP(J1758,'Matching-Tabelle'!$A$1:$B$52,2,FALSE)</f>
        <v>WPI CTB</v>
      </c>
      <c r="C1758" s="4">
        <v>0.6</v>
      </c>
      <c r="D1758" s="4" t="s">
        <v>1650</v>
      </c>
      <c r="E1758" s="5">
        <v>42514</v>
      </c>
      <c r="F1758" t="s">
        <v>873</v>
      </c>
      <c r="G1758" t="s">
        <v>874</v>
      </c>
      <c r="H1758" t="s">
        <v>875</v>
      </c>
      <c r="I1758" s="1"/>
      <c r="J1758">
        <v>927</v>
      </c>
      <c r="K1758" t="s">
        <v>99</v>
      </c>
      <c r="L1758" t="s">
        <v>100</v>
      </c>
      <c r="M1758">
        <v>990001</v>
      </c>
      <c r="N1758" t="s">
        <v>51</v>
      </c>
      <c r="O1758">
        <v>0.6</v>
      </c>
      <c r="Q1758">
        <v>0.6</v>
      </c>
      <c r="S1758" t="s">
        <v>1650</v>
      </c>
      <c r="AE1758">
        <v>12</v>
      </c>
      <c r="AF1758">
        <v>7.6</v>
      </c>
      <c r="AG1758">
        <v>5</v>
      </c>
      <c r="AH1758" t="s">
        <v>53</v>
      </c>
      <c r="AI1758" t="s">
        <v>54</v>
      </c>
      <c r="AJ1758">
        <v>2</v>
      </c>
      <c r="AK1758">
        <v>1</v>
      </c>
      <c r="AL1758">
        <v>1</v>
      </c>
      <c r="AM1758" t="s">
        <v>55</v>
      </c>
      <c r="AN1758" t="s">
        <v>56</v>
      </c>
      <c r="AP1758">
        <v>1</v>
      </c>
      <c r="AQ1758" t="s">
        <v>57</v>
      </c>
      <c r="AR1758">
        <v>0</v>
      </c>
      <c r="AW1758" t="s">
        <v>58</v>
      </c>
      <c r="AX1758">
        <v>0</v>
      </c>
      <c r="AY1758">
        <v>2</v>
      </c>
      <c r="AZ1758">
        <v>0.6</v>
      </c>
      <c r="BA1758">
        <v>0.6</v>
      </c>
      <c r="BB1758" t="s">
        <v>59</v>
      </c>
    </row>
    <row r="1759" spans="1:54" x14ac:dyDescent="0.2">
      <c r="A1759" s="4" t="str">
        <f>VLOOKUP(F1759,'Matching-Tabelle'!$A$57:$B$61,2,FALSE)</f>
        <v>claudio.goetz@tkb.ch</v>
      </c>
      <c r="B1759" s="4" t="str">
        <f>VLOOKUP(J1759,'Matching-Tabelle'!$A$1:$B$52,2,FALSE)</f>
        <v>WPI CTB</v>
      </c>
      <c r="C1759" s="4">
        <v>0.2</v>
      </c>
      <c r="D1759" s="4" t="s">
        <v>1651</v>
      </c>
      <c r="E1759" s="5">
        <v>42514</v>
      </c>
      <c r="F1759" t="s">
        <v>873</v>
      </c>
      <c r="G1759" t="s">
        <v>874</v>
      </c>
      <c r="H1759" t="s">
        <v>875</v>
      </c>
      <c r="I1759" s="1"/>
      <c r="J1759">
        <v>925</v>
      </c>
      <c r="K1759" t="s">
        <v>49</v>
      </c>
      <c r="L1759" t="s">
        <v>50</v>
      </c>
      <c r="M1759">
        <v>990001</v>
      </c>
      <c r="N1759" t="s">
        <v>51</v>
      </c>
      <c r="O1759">
        <v>0.2</v>
      </c>
      <c r="Q1759">
        <v>0.2</v>
      </c>
      <c r="S1759" t="s">
        <v>1651</v>
      </c>
      <c r="AE1759">
        <v>12</v>
      </c>
      <c r="AF1759">
        <v>7.6</v>
      </c>
      <c r="AG1759">
        <v>5</v>
      </c>
      <c r="AH1759" t="s">
        <v>53</v>
      </c>
      <c r="AI1759" t="s">
        <v>54</v>
      </c>
      <c r="AJ1759">
        <v>2</v>
      </c>
      <c r="AK1759">
        <v>1</v>
      </c>
      <c r="AL1759">
        <v>1</v>
      </c>
      <c r="AM1759" t="s">
        <v>55</v>
      </c>
      <c r="AN1759" t="s">
        <v>56</v>
      </c>
      <c r="AP1759">
        <v>1</v>
      </c>
      <c r="AQ1759" t="s">
        <v>57</v>
      </c>
      <c r="AR1759">
        <v>0</v>
      </c>
      <c r="AW1759" t="s">
        <v>58</v>
      </c>
      <c r="AX1759">
        <v>0</v>
      </c>
      <c r="AY1759">
        <v>2</v>
      </c>
      <c r="AZ1759">
        <v>0.2</v>
      </c>
      <c r="BA1759">
        <v>0.2</v>
      </c>
      <c r="BB1759" t="s">
        <v>59</v>
      </c>
    </row>
    <row r="1760" spans="1:54" x14ac:dyDescent="0.2">
      <c r="A1760" s="4" t="str">
        <f>VLOOKUP(F1760,'Matching-Tabelle'!$A$57:$B$61,2,FALSE)</f>
        <v>claudio.goetz@tkb.ch</v>
      </c>
      <c r="B1760" s="4" t="str">
        <f>VLOOKUP(J1760,'Matching-Tabelle'!$A$1:$B$52,2,FALSE)</f>
        <v>WPI CTB</v>
      </c>
      <c r="C1760" s="4">
        <v>0.3</v>
      </c>
      <c r="D1760" s="4" t="s">
        <v>1652</v>
      </c>
      <c r="E1760" s="5">
        <v>42514</v>
      </c>
      <c r="F1760" t="s">
        <v>873</v>
      </c>
      <c r="G1760" t="s">
        <v>874</v>
      </c>
      <c r="H1760" t="s">
        <v>875</v>
      </c>
      <c r="I1760" s="1"/>
      <c r="J1760">
        <v>927</v>
      </c>
      <c r="K1760" t="s">
        <v>99</v>
      </c>
      <c r="L1760" t="s">
        <v>100</v>
      </c>
      <c r="M1760">
        <v>990001</v>
      </c>
      <c r="N1760" t="s">
        <v>51</v>
      </c>
      <c r="O1760">
        <v>0.3</v>
      </c>
      <c r="Q1760">
        <v>0.3</v>
      </c>
      <c r="S1760" t="s">
        <v>1652</v>
      </c>
      <c r="AE1760">
        <v>12</v>
      </c>
      <c r="AF1760">
        <v>7.6</v>
      </c>
      <c r="AG1760">
        <v>5</v>
      </c>
      <c r="AH1760" t="s">
        <v>53</v>
      </c>
      <c r="AI1760" t="s">
        <v>54</v>
      </c>
      <c r="AJ1760">
        <v>2</v>
      </c>
      <c r="AK1760">
        <v>1</v>
      </c>
      <c r="AL1760">
        <v>1</v>
      </c>
      <c r="AM1760" t="s">
        <v>55</v>
      </c>
      <c r="AN1760" t="s">
        <v>56</v>
      </c>
      <c r="AP1760">
        <v>1</v>
      </c>
      <c r="AQ1760" t="s">
        <v>57</v>
      </c>
      <c r="AR1760">
        <v>0</v>
      </c>
      <c r="AW1760" t="s">
        <v>58</v>
      </c>
      <c r="AX1760">
        <v>0</v>
      </c>
      <c r="AY1760">
        <v>2</v>
      </c>
      <c r="AZ1760">
        <v>0.3</v>
      </c>
      <c r="BA1760">
        <v>0.3</v>
      </c>
      <c r="BB1760" t="s">
        <v>59</v>
      </c>
    </row>
    <row r="1761" spans="1:54" x14ac:dyDescent="0.2">
      <c r="A1761" s="4" t="str">
        <f>VLOOKUP(F1761,'Matching-Tabelle'!$A$57:$B$61,2,FALSE)</f>
        <v>claudio.goetz@tkb.ch</v>
      </c>
      <c r="B1761" s="4" t="str">
        <f>VLOOKUP(J1761,'Matching-Tabelle'!$A$1:$B$52,2,FALSE)</f>
        <v>WPI RTB</v>
      </c>
      <c r="C1761" s="4">
        <v>0.5</v>
      </c>
      <c r="D1761" s="4" t="s">
        <v>1653</v>
      </c>
      <c r="E1761" s="5">
        <v>42514</v>
      </c>
      <c r="F1761" t="s">
        <v>873</v>
      </c>
      <c r="G1761" t="s">
        <v>874</v>
      </c>
      <c r="H1761" t="s">
        <v>875</v>
      </c>
      <c r="I1761" s="1"/>
      <c r="J1761">
        <v>22</v>
      </c>
      <c r="K1761" t="s">
        <v>88</v>
      </c>
      <c r="L1761" t="s">
        <v>89</v>
      </c>
      <c r="M1761">
        <v>990001</v>
      </c>
      <c r="N1761" t="s">
        <v>51</v>
      </c>
      <c r="O1761">
        <v>0.5</v>
      </c>
      <c r="Q1761">
        <v>0.5</v>
      </c>
      <c r="S1761" t="s">
        <v>1653</v>
      </c>
      <c r="AE1761">
        <v>12</v>
      </c>
      <c r="AF1761">
        <v>7.6</v>
      </c>
      <c r="AG1761">
        <v>5</v>
      </c>
      <c r="AH1761" t="s">
        <v>53</v>
      </c>
      <c r="AI1761" t="s">
        <v>54</v>
      </c>
      <c r="AJ1761">
        <v>2</v>
      </c>
      <c r="AK1761">
        <v>1</v>
      </c>
      <c r="AL1761">
        <v>1</v>
      </c>
      <c r="AM1761" t="s">
        <v>55</v>
      </c>
      <c r="AN1761" t="s">
        <v>56</v>
      </c>
      <c r="AP1761">
        <v>1</v>
      </c>
      <c r="AQ1761" t="s">
        <v>57</v>
      </c>
      <c r="AR1761">
        <v>0</v>
      </c>
      <c r="AW1761" t="s">
        <v>58</v>
      </c>
      <c r="AX1761">
        <v>0</v>
      </c>
      <c r="AY1761">
        <v>2</v>
      </c>
      <c r="AZ1761">
        <v>0.5</v>
      </c>
      <c r="BA1761">
        <v>0.5</v>
      </c>
      <c r="BB1761" t="s">
        <v>59</v>
      </c>
    </row>
    <row r="1762" spans="1:54" x14ac:dyDescent="0.2">
      <c r="A1762" s="4" t="str">
        <f>VLOOKUP(F1762,'Matching-Tabelle'!$A$57:$B$61,2,FALSE)</f>
        <v>claudio.goetz@tkb.ch</v>
      </c>
      <c r="B1762" s="4" t="str">
        <f>VLOOKUP(J1762,'Matching-Tabelle'!$A$1:$B$52,2,FALSE)</f>
        <v>WPI CTB</v>
      </c>
      <c r="C1762" s="4">
        <v>0.2</v>
      </c>
      <c r="D1762" s="4" t="s">
        <v>1654</v>
      </c>
      <c r="E1762" s="5">
        <v>42514</v>
      </c>
      <c r="F1762" t="s">
        <v>873</v>
      </c>
      <c r="G1762" t="s">
        <v>874</v>
      </c>
      <c r="H1762" t="s">
        <v>875</v>
      </c>
      <c r="I1762" s="1"/>
      <c r="J1762">
        <v>927</v>
      </c>
      <c r="K1762" t="s">
        <v>99</v>
      </c>
      <c r="L1762" t="s">
        <v>100</v>
      </c>
      <c r="M1762">
        <v>990001</v>
      </c>
      <c r="N1762" t="s">
        <v>51</v>
      </c>
      <c r="O1762">
        <v>0.2</v>
      </c>
      <c r="Q1762">
        <v>0.2</v>
      </c>
      <c r="S1762" t="s">
        <v>1654</v>
      </c>
      <c r="AE1762">
        <v>12</v>
      </c>
      <c r="AF1762">
        <v>7.6</v>
      </c>
      <c r="AG1762">
        <v>5</v>
      </c>
      <c r="AH1762" t="s">
        <v>53</v>
      </c>
      <c r="AI1762" t="s">
        <v>54</v>
      </c>
      <c r="AJ1762">
        <v>2</v>
      </c>
      <c r="AK1762">
        <v>1</v>
      </c>
      <c r="AL1762">
        <v>1</v>
      </c>
      <c r="AM1762" t="s">
        <v>55</v>
      </c>
      <c r="AN1762" t="s">
        <v>56</v>
      </c>
      <c r="AP1762">
        <v>1</v>
      </c>
      <c r="AQ1762" t="s">
        <v>57</v>
      </c>
      <c r="AR1762">
        <v>0</v>
      </c>
      <c r="AW1762" t="s">
        <v>58</v>
      </c>
      <c r="AX1762">
        <v>0</v>
      </c>
      <c r="AY1762">
        <v>2</v>
      </c>
      <c r="AZ1762">
        <v>0.2</v>
      </c>
      <c r="BA1762">
        <v>0.2</v>
      </c>
      <c r="BB1762" t="s">
        <v>59</v>
      </c>
    </row>
    <row r="1763" spans="1:54" x14ac:dyDescent="0.2">
      <c r="A1763" s="4" t="str">
        <f>VLOOKUP(F1763,'Matching-Tabelle'!$A$57:$B$61,2,FALSE)</f>
        <v>claudio.goetz@tkb.ch</v>
      </c>
      <c r="B1763" s="4" t="str">
        <f>VLOOKUP(J1763,'Matching-Tabelle'!$A$1:$B$52,2,FALSE)</f>
        <v>Proj. Optima</v>
      </c>
      <c r="C1763" s="4">
        <v>4.8</v>
      </c>
      <c r="D1763" s="4" t="s">
        <v>1625</v>
      </c>
      <c r="E1763" s="5">
        <v>42514</v>
      </c>
      <c r="F1763" t="s">
        <v>873</v>
      </c>
      <c r="G1763" t="s">
        <v>874</v>
      </c>
      <c r="H1763" t="s">
        <v>875</v>
      </c>
      <c r="I1763" s="1"/>
      <c r="J1763">
        <v>211</v>
      </c>
      <c r="K1763" t="s">
        <v>79</v>
      </c>
      <c r="L1763" t="s">
        <v>80</v>
      </c>
      <c r="M1763">
        <v>990001</v>
      </c>
      <c r="N1763" t="s">
        <v>51</v>
      </c>
      <c r="O1763">
        <v>4.8</v>
      </c>
      <c r="Q1763">
        <v>4.8</v>
      </c>
      <c r="S1763" t="s">
        <v>1625</v>
      </c>
      <c r="AE1763">
        <v>12</v>
      </c>
      <c r="AF1763">
        <v>7.6</v>
      </c>
      <c r="AG1763">
        <v>5</v>
      </c>
      <c r="AH1763" t="s">
        <v>53</v>
      </c>
      <c r="AI1763" t="s">
        <v>54</v>
      </c>
      <c r="AJ1763">
        <v>2</v>
      </c>
      <c r="AK1763">
        <v>1</v>
      </c>
      <c r="AL1763">
        <v>1</v>
      </c>
      <c r="AM1763" t="s">
        <v>55</v>
      </c>
      <c r="AN1763" t="s">
        <v>56</v>
      </c>
      <c r="AP1763">
        <v>1</v>
      </c>
      <c r="AQ1763" t="s">
        <v>57</v>
      </c>
      <c r="AR1763">
        <v>0</v>
      </c>
      <c r="AW1763" t="s">
        <v>58</v>
      </c>
      <c r="AX1763">
        <v>0</v>
      </c>
      <c r="AY1763">
        <v>2</v>
      </c>
      <c r="AZ1763">
        <v>4.8</v>
      </c>
      <c r="BA1763">
        <v>4.8</v>
      </c>
      <c r="BB1763" t="s">
        <v>59</v>
      </c>
    </row>
    <row r="1764" spans="1:54" x14ac:dyDescent="0.2">
      <c r="A1764" s="4" t="str">
        <f>VLOOKUP(F1764,'Matching-Tabelle'!$A$57:$B$61,2,FALSE)</f>
        <v>claudio.goetz@tkb.ch</v>
      </c>
      <c r="B1764" s="4" t="str">
        <f>VLOOKUP(J1764,'Matching-Tabelle'!$A$1:$B$52,2,FALSE)</f>
        <v>WPI CTB</v>
      </c>
      <c r="C1764" s="4">
        <v>0.3</v>
      </c>
      <c r="D1764" s="4" t="s">
        <v>1655</v>
      </c>
      <c r="E1764" s="5">
        <v>42514</v>
      </c>
      <c r="F1764" t="s">
        <v>873</v>
      </c>
      <c r="G1764" t="s">
        <v>874</v>
      </c>
      <c r="H1764" t="s">
        <v>875</v>
      </c>
      <c r="I1764" s="1"/>
      <c r="J1764">
        <v>919</v>
      </c>
      <c r="K1764" t="s">
        <v>66</v>
      </c>
      <c r="L1764" t="s">
        <v>67</v>
      </c>
      <c r="M1764">
        <v>990001</v>
      </c>
      <c r="N1764" t="s">
        <v>51</v>
      </c>
      <c r="O1764">
        <v>0.3</v>
      </c>
      <c r="Q1764">
        <v>0.3</v>
      </c>
      <c r="S1764" t="s">
        <v>1655</v>
      </c>
      <c r="AE1764">
        <v>12</v>
      </c>
      <c r="AF1764">
        <v>7.6</v>
      </c>
      <c r="AG1764">
        <v>5</v>
      </c>
      <c r="AH1764" t="s">
        <v>53</v>
      </c>
      <c r="AI1764" t="s">
        <v>54</v>
      </c>
      <c r="AJ1764">
        <v>2</v>
      </c>
      <c r="AK1764">
        <v>1</v>
      </c>
      <c r="AL1764">
        <v>1</v>
      </c>
      <c r="AM1764" t="s">
        <v>55</v>
      </c>
      <c r="AN1764" t="s">
        <v>56</v>
      </c>
      <c r="AP1764">
        <v>1</v>
      </c>
      <c r="AQ1764" t="s">
        <v>57</v>
      </c>
      <c r="AR1764">
        <v>0</v>
      </c>
      <c r="AW1764" t="s">
        <v>58</v>
      </c>
      <c r="AX1764">
        <v>0</v>
      </c>
      <c r="AY1764">
        <v>2</v>
      </c>
      <c r="AZ1764">
        <v>0.3</v>
      </c>
      <c r="BA1764">
        <v>0.3</v>
      </c>
      <c r="BB1764" t="s">
        <v>59</v>
      </c>
    </row>
    <row r="1765" spans="1:54" x14ac:dyDescent="0.2">
      <c r="A1765" s="4" t="str">
        <f>VLOOKUP(F1765,'Matching-Tabelle'!$A$57:$B$61,2,FALSE)</f>
        <v>claudio.goetz@tkb.ch</v>
      </c>
      <c r="B1765" s="4" t="str">
        <f>VLOOKUP(J1765,'Matching-Tabelle'!$A$1:$B$52,2,FALSE)</f>
        <v>WPI RTB</v>
      </c>
      <c r="C1765" s="4">
        <v>0.5</v>
      </c>
      <c r="D1765" s="4" t="s">
        <v>1656</v>
      </c>
      <c r="E1765" s="5">
        <v>42514</v>
      </c>
      <c r="F1765" t="s">
        <v>873</v>
      </c>
      <c r="G1765" t="s">
        <v>874</v>
      </c>
      <c r="H1765" t="s">
        <v>875</v>
      </c>
      <c r="I1765" s="1"/>
      <c r="J1765">
        <v>27</v>
      </c>
      <c r="K1765" t="s">
        <v>869</v>
      </c>
      <c r="L1765" t="s">
        <v>870</v>
      </c>
      <c r="M1765">
        <v>990001</v>
      </c>
      <c r="N1765" t="s">
        <v>51</v>
      </c>
      <c r="O1765">
        <v>0.5</v>
      </c>
      <c r="Q1765">
        <v>0.5</v>
      </c>
      <c r="S1765" t="s">
        <v>1656</v>
      </c>
      <c r="AE1765">
        <v>12</v>
      </c>
      <c r="AF1765">
        <v>7.6</v>
      </c>
      <c r="AG1765">
        <v>5</v>
      </c>
      <c r="AH1765" t="s">
        <v>53</v>
      </c>
      <c r="AI1765" t="s">
        <v>54</v>
      </c>
      <c r="AJ1765">
        <v>2</v>
      </c>
      <c r="AK1765">
        <v>1</v>
      </c>
      <c r="AL1765">
        <v>1</v>
      </c>
      <c r="AM1765" t="s">
        <v>55</v>
      </c>
      <c r="AN1765" t="s">
        <v>56</v>
      </c>
      <c r="AP1765">
        <v>1</v>
      </c>
      <c r="AQ1765" t="s">
        <v>57</v>
      </c>
      <c r="AR1765">
        <v>0</v>
      </c>
      <c r="AW1765" t="s">
        <v>58</v>
      </c>
      <c r="AX1765">
        <v>0</v>
      </c>
      <c r="AY1765">
        <v>2</v>
      </c>
      <c r="AZ1765">
        <v>0.5</v>
      </c>
      <c r="BA1765">
        <v>0.5</v>
      </c>
      <c r="BB1765" t="s">
        <v>59</v>
      </c>
    </row>
    <row r="1766" spans="1:54" x14ac:dyDescent="0.2">
      <c r="A1766" s="4" t="str">
        <f>VLOOKUP(F1766,'Matching-Tabelle'!$A$57:$B$61,2,FALSE)</f>
        <v>claudio.goetz@tkb.ch</v>
      </c>
      <c r="B1766" s="4" t="str">
        <f>VLOOKUP(J1766,'Matching-Tabelle'!$A$1:$B$52,2,FALSE)</f>
        <v>WPI RTB</v>
      </c>
      <c r="C1766" s="4">
        <v>0.4</v>
      </c>
      <c r="D1766" s="4" t="s">
        <v>1657</v>
      </c>
      <c r="E1766" s="5">
        <v>42514</v>
      </c>
      <c r="F1766" t="s">
        <v>873</v>
      </c>
      <c r="G1766" t="s">
        <v>874</v>
      </c>
      <c r="H1766" t="s">
        <v>875</v>
      </c>
      <c r="I1766" s="1"/>
      <c r="J1766">
        <v>25</v>
      </c>
      <c r="K1766" t="s">
        <v>192</v>
      </c>
      <c r="L1766" t="s">
        <v>193</v>
      </c>
      <c r="M1766">
        <v>990001</v>
      </c>
      <c r="N1766" t="s">
        <v>51</v>
      </c>
      <c r="O1766">
        <v>0.4</v>
      </c>
      <c r="Q1766">
        <v>0.4</v>
      </c>
      <c r="S1766" t="s">
        <v>1657</v>
      </c>
      <c r="AE1766">
        <v>12</v>
      </c>
      <c r="AF1766">
        <v>7.6</v>
      </c>
      <c r="AG1766">
        <v>5</v>
      </c>
      <c r="AH1766" t="s">
        <v>53</v>
      </c>
      <c r="AI1766" t="s">
        <v>54</v>
      </c>
      <c r="AJ1766">
        <v>2</v>
      </c>
      <c r="AK1766">
        <v>1</v>
      </c>
      <c r="AL1766">
        <v>1</v>
      </c>
      <c r="AM1766" t="s">
        <v>55</v>
      </c>
      <c r="AN1766" t="s">
        <v>56</v>
      </c>
      <c r="AP1766">
        <v>1</v>
      </c>
      <c r="AQ1766" t="s">
        <v>57</v>
      </c>
      <c r="AR1766">
        <v>0</v>
      </c>
      <c r="AW1766" t="s">
        <v>58</v>
      </c>
      <c r="AX1766">
        <v>0</v>
      </c>
      <c r="AY1766">
        <v>2</v>
      </c>
      <c r="AZ1766">
        <v>0.4</v>
      </c>
      <c r="BA1766">
        <v>0.4</v>
      </c>
      <c r="BB1766" t="s">
        <v>59</v>
      </c>
    </row>
    <row r="1767" spans="1:54" x14ac:dyDescent="0.2">
      <c r="A1767" s="4" t="str">
        <f>VLOOKUP(F1767,'Matching-Tabelle'!$A$57:$B$61,2,FALSE)</f>
        <v>claudio.goetz@tkb.ch</v>
      </c>
      <c r="B1767" s="4" t="str">
        <f>VLOOKUP(J1767,'Matching-Tabelle'!$A$1:$B$52,2,FALSE)</f>
        <v>WPI CTB</v>
      </c>
      <c r="C1767" s="4">
        <v>0.5</v>
      </c>
      <c r="D1767" s="4" t="s">
        <v>1658</v>
      </c>
      <c r="E1767" s="5">
        <v>42514</v>
      </c>
      <c r="F1767" t="s">
        <v>873</v>
      </c>
      <c r="G1767" t="s">
        <v>874</v>
      </c>
      <c r="H1767" t="s">
        <v>875</v>
      </c>
      <c r="I1767" s="1"/>
      <c r="J1767">
        <v>927</v>
      </c>
      <c r="K1767" t="s">
        <v>99</v>
      </c>
      <c r="L1767" t="s">
        <v>100</v>
      </c>
      <c r="M1767">
        <v>990001</v>
      </c>
      <c r="N1767" t="s">
        <v>51</v>
      </c>
      <c r="O1767">
        <v>0.5</v>
      </c>
      <c r="Q1767">
        <v>0.5</v>
      </c>
      <c r="S1767" t="s">
        <v>1658</v>
      </c>
      <c r="AE1767">
        <v>12</v>
      </c>
      <c r="AF1767">
        <v>7.6</v>
      </c>
      <c r="AG1767">
        <v>5</v>
      </c>
      <c r="AH1767" t="s">
        <v>53</v>
      </c>
      <c r="AI1767" t="s">
        <v>54</v>
      </c>
      <c r="AJ1767">
        <v>2</v>
      </c>
      <c r="AK1767">
        <v>1</v>
      </c>
      <c r="AL1767">
        <v>1</v>
      </c>
      <c r="AM1767" t="s">
        <v>55</v>
      </c>
      <c r="AN1767" t="s">
        <v>56</v>
      </c>
      <c r="AP1767">
        <v>1</v>
      </c>
      <c r="AQ1767" t="s">
        <v>57</v>
      </c>
      <c r="AR1767">
        <v>0</v>
      </c>
      <c r="AW1767" t="s">
        <v>58</v>
      </c>
      <c r="AX1767">
        <v>0</v>
      </c>
      <c r="AY1767">
        <v>2</v>
      </c>
      <c r="AZ1767">
        <v>0.5</v>
      </c>
      <c r="BA1767">
        <v>0.5</v>
      </c>
      <c r="BB1767" t="s">
        <v>59</v>
      </c>
    </row>
    <row r="1768" spans="1:54" x14ac:dyDescent="0.2">
      <c r="A1768" s="4" t="str">
        <f>VLOOKUP(F1768,'Matching-Tabelle'!$A$57:$B$61,2,FALSE)</f>
        <v>claudio.goetz@tkb.ch</v>
      </c>
      <c r="B1768" s="4" t="str">
        <f>VLOOKUP(J1768,'Matching-Tabelle'!$A$1:$B$52,2,FALSE)</f>
        <v>Proj. Optima</v>
      </c>
      <c r="C1768" s="4">
        <v>4.5</v>
      </c>
      <c r="D1768" s="4" t="s">
        <v>1659</v>
      </c>
      <c r="E1768" s="5">
        <v>42515</v>
      </c>
      <c r="F1768" t="s">
        <v>873</v>
      </c>
      <c r="G1768" t="s">
        <v>874</v>
      </c>
      <c r="H1768" t="s">
        <v>875</v>
      </c>
      <c r="I1768" s="1"/>
      <c r="J1768">
        <v>211</v>
      </c>
      <c r="K1768" t="s">
        <v>79</v>
      </c>
      <c r="L1768" t="s">
        <v>80</v>
      </c>
      <c r="M1768">
        <v>990001</v>
      </c>
      <c r="N1768" t="s">
        <v>51</v>
      </c>
      <c r="O1768">
        <v>4.5</v>
      </c>
      <c r="Q1768">
        <v>4.5</v>
      </c>
      <c r="S1768" t="s">
        <v>1659</v>
      </c>
      <c r="AE1768">
        <v>12</v>
      </c>
      <c r="AF1768">
        <v>7.6</v>
      </c>
      <c r="AG1768">
        <v>5</v>
      </c>
      <c r="AH1768" t="s">
        <v>53</v>
      </c>
      <c r="AI1768" t="s">
        <v>54</v>
      </c>
      <c r="AJ1768">
        <v>2</v>
      </c>
      <c r="AK1768">
        <v>1</v>
      </c>
      <c r="AL1768">
        <v>1</v>
      </c>
      <c r="AM1768" t="s">
        <v>55</v>
      </c>
      <c r="AN1768" t="s">
        <v>56</v>
      </c>
      <c r="AP1768">
        <v>1</v>
      </c>
      <c r="AQ1768" t="s">
        <v>57</v>
      </c>
      <c r="AR1768">
        <v>0</v>
      </c>
      <c r="AW1768" t="s">
        <v>58</v>
      </c>
      <c r="AX1768">
        <v>0</v>
      </c>
      <c r="AY1768">
        <v>2</v>
      </c>
      <c r="AZ1768">
        <v>4.5</v>
      </c>
      <c r="BA1768">
        <v>4.5</v>
      </c>
      <c r="BB1768" t="s">
        <v>59</v>
      </c>
    </row>
    <row r="1769" spans="1:54" x14ac:dyDescent="0.2">
      <c r="A1769" s="4" t="str">
        <f>VLOOKUP(F1769,'Matching-Tabelle'!$A$57:$B$61,2,FALSE)</f>
        <v>claudio.goetz@tkb.ch</v>
      </c>
      <c r="B1769" s="4" t="str">
        <f>VLOOKUP(J1769,'Matching-Tabelle'!$A$1:$B$52,2,FALSE)</f>
        <v>WPI CTB</v>
      </c>
      <c r="C1769" s="4">
        <v>0.9</v>
      </c>
      <c r="D1769" s="4" t="s">
        <v>1660</v>
      </c>
      <c r="E1769" s="5">
        <v>42515</v>
      </c>
      <c r="F1769" t="s">
        <v>873</v>
      </c>
      <c r="G1769" t="s">
        <v>874</v>
      </c>
      <c r="H1769" t="s">
        <v>875</v>
      </c>
      <c r="I1769" s="1"/>
      <c r="J1769">
        <v>927</v>
      </c>
      <c r="K1769" t="s">
        <v>99</v>
      </c>
      <c r="L1769" t="s">
        <v>100</v>
      </c>
      <c r="M1769">
        <v>990001</v>
      </c>
      <c r="N1769" t="s">
        <v>51</v>
      </c>
      <c r="O1769">
        <v>0.9</v>
      </c>
      <c r="Q1769">
        <v>0.9</v>
      </c>
      <c r="S1769" t="s">
        <v>1660</v>
      </c>
      <c r="AE1769">
        <v>12</v>
      </c>
      <c r="AF1769">
        <v>7.6</v>
      </c>
      <c r="AG1769">
        <v>5</v>
      </c>
      <c r="AH1769" t="s">
        <v>53</v>
      </c>
      <c r="AI1769" t="s">
        <v>54</v>
      </c>
      <c r="AJ1769">
        <v>2</v>
      </c>
      <c r="AK1769">
        <v>1</v>
      </c>
      <c r="AL1769">
        <v>1</v>
      </c>
      <c r="AM1769" t="s">
        <v>55</v>
      </c>
      <c r="AN1769" t="s">
        <v>56</v>
      </c>
      <c r="AP1769">
        <v>1</v>
      </c>
      <c r="AQ1769" t="s">
        <v>57</v>
      </c>
      <c r="AR1769">
        <v>0</v>
      </c>
      <c r="AW1769" t="s">
        <v>58</v>
      </c>
      <c r="AX1769">
        <v>0</v>
      </c>
      <c r="AY1769">
        <v>2</v>
      </c>
      <c r="AZ1769">
        <v>0.9</v>
      </c>
      <c r="BA1769">
        <v>0.9</v>
      </c>
      <c r="BB1769" t="s">
        <v>59</v>
      </c>
    </row>
    <row r="1770" spans="1:54" x14ac:dyDescent="0.2">
      <c r="A1770" s="4" t="str">
        <f>VLOOKUP(F1770,'Matching-Tabelle'!$A$57:$B$61,2,FALSE)</f>
        <v>claudio.goetz@tkb.ch</v>
      </c>
      <c r="B1770" s="4" t="str">
        <f>VLOOKUP(J1770,'Matching-Tabelle'!$A$1:$B$52,2,FALSE)</f>
        <v>WPI CTB</v>
      </c>
      <c r="C1770" s="4">
        <v>0.2</v>
      </c>
      <c r="D1770" s="4" t="s">
        <v>1661</v>
      </c>
      <c r="E1770" s="5">
        <v>42515</v>
      </c>
      <c r="F1770" t="s">
        <v>873</v>
      </c>
      <c r="G1770" t="s">
        <v>874</v>
      </c>
      <c r="H1770" t="s">
        <v>875</v>
      </c>
      <c r="I1770" s="1"/>
      <c r="J1770">
        <v>927</v>
      </c>
      <c r="K1770" t="s">
        <v>99</v>
      </c>
      <c r="L1770" t="s">
        <v>100</v>
      </c>
      <c r="M1770">
        <v>990001</v>
      </c>
      <c r="N1770" t="s">
        <v>51</v>
      </c>
      <c r="O1770">
        <v>0.2</v>
      </c>
      <c r="Q1770">
        <v>0.2</v>
      </c>
      <c r="S1770" t="s">
        <v>1661</v>
      </c>
      <c r="AE1770">
        <v>12</v>
      </c>
      <c r="AF1770">
        <v>7.6</v>
      </c>
      <c r="AG1770">
        <v>5</v>
      </c>
      <c r="AH1770" t="s">
        <v>53</v>
      </c>
      <c r="AI1770" t="s">
        <v>54</v>
      </c>
      <c r="AJ1770">
        <v>2</v>
      </c>
      <c r="AK1770">
        <v>1</v>
      </c>
      <c r="AL1770">
        <v>1</v>
      </c>
      <c r="AM1770" t="s">
        <v>55</v>
      </c>
      <c r="AN1770" t="s">
        <v>56</v>
      </c>
      <c r="AP1770">
        <v>1</v>
      </c>
      <c r="AQ1770" t="s">
        <v>57</v>
      </c>
      <c r="AR1770">
        <v>0</v>
      </c>
      <c r="AW1770" t="s">
        <v>58</v>
      </c>
      <c r="AX1770">
        <v>0</v>
      </c>
      <c r="AY1770">
        <v>2</v>
      </c>
      <c r="AZ1770">
        <v>0.2</v>
      </c>
      <c r="BA1770">
        <v>0.2</v>
      </c>
      <c r="BB1770" t="s">
        <v>59</v>
      </c>
    </row>
    <row r="1771" spans="1:54" x14ac:dyDescent="0.2">
      <c r="A1771" s="4" t="str">
        <f>VLOOKUP(F1771,'Matching-Tabelle'!$A$57:$B$61,2,FALSE)</f>
        <v>claudio.goetz@tkb.ch</v>
      </c>
      <c r="B1771" s="4" t="str">
        <f>VLOOKUP(J1771,'Matching-Tabelle'!$A$1:$B$52,2,FALSE)</f>
        <v>WPI CTB</v>
      </c>
      <c r="C1771" s="4">
        <v>0.2</v>
      </c>
      <c r="D1771" s="4" t="s">
        <v>1662</v>
      </c>
      <c r="E1771" s="5">
        <v>42515</v>
      </c>
      <c r="F1771" t="s">
        <v>873</v>
      </c>
      <c r="G1771" t="s">
        <v>874</v>
      </c>
      <c r="H1771" t="s">
        <v>875</v>
      </c>
      <c r="I1771" s="1"/>
      <c r="J1771">
        <v>921</v>
      </c>
      <c r="K1771" t="s">
        <v>224</v>
      </c>
      <c r="L1771" t="s">
        <v>225</v>
      </c>
      <c r="M1771">
        <v>990001</v>
      </c>
      <c r="N1771" t="s">
        <v>51</v>
      </c>
      <c r="O1771">
        <v>0.2</v>
      </c>
      <c r="Q1771">
        <v>0.2</v>
      </c>
      <c r="S1771" t="s">
        <v>1662</v>
      </c>
      <c r="AE1771">
        <v>12</v>
      </c>
      <c r="AF1771">
        <v>7.6</v>
      </c>
      <c r="AG1771">
        <v>5</v>
      </c>
      <c r="AH1771" t="s">
        <v>53</v>
      </c>
      <c r="AI1771" t="s">
        <v>54</v>
      </c>
      <c r="AJ1771">
        <v>2</v>
      </c>
      <c r="AK1771">
        <v>1</v>
      </c>
      <c r="AL1771">
        <v>1</v>
      </c>
      <c r="AM1771" t="s">
        <v>55</v>
      </c>
      <c r="AN1771" t="s">
        <v>56</v>
      </c>
      <c r="AP1771">
        <v>1</v>
      </c>
      <c r="AQ1771" t="s">
        <v>57</v>
      </c>
      <c r="AR1771">
        <v>0</v>
      </c>
      <c r="AW1771" t="s">
        <v>58</v>
      </c>
      <c r="AX1771">
        <v>0</v>
      </c>
      <c r="AY1771">
        <v>2</v>
      </c>
      <c r="AZ1771">
        <v>0.2</v>
      </c>
      <c r="BA1771">
        <v>0.2</v>
      </c>
      <c r="BB1771" t="s">
        <v>59</v>
      </c>
    </row>
    <row r="1772" spans="1:54" x14ac:dyDescent="0.2">
      <c r="A1772" s="4" t="str">
        <f>VLOOKUP(F1772,'Matching-Tabelle'!$A$57:$B$61,2,FALSE)</f>
        <v>claudio.goetz@tkb.ch</v>
      </c>
      <c r="B1772" s="4" t="str">
        <f>VLOOKUP(J1772,'Matching-Tabelle'!$A$1:$B$52,2,FALSE)</f>
        <v>WPI CTB</v>
      </c>
      <c r="C1772" s="4">
        <v>0.7</v>
      </c>
      <c r="D1772" s="4" t="s">
        <v>1663</v>
      </c>
      <c r="E1772" s="5">
        <v>42515</v>
      </c>
      <c r="F1772" t="s">
        <v>873</v>
      </c>
      <c r="G1772" t="s">
        <v>874</v>
      </c>
      <c r="H1772" t="s">
        <v>875</v>
      </c>
      <c r="I1772" s="1"/>
      <c r="J1772">
        <v>927</v>
      </c>
      <c r="K1772" t="s">
        <v>99</v>
      </c>
      <c r="L1772" t="s">
        <v>100</v>
      </c>
      <c r="M1772">
        <v>990001</v>
      </c>
      <c r="N1772" t="s">
        <v>51</v>
      </c>
      <c r="O1772">
        <v>0.7</v>
      </c>
      <c r="Q1772">
        <v>0.7</v>
      </c>
      <c r="S1772" t="s">
        <v>1663</v>
      </c>
      <c r="AE1772">
        <v>12</v>
      </c>
      <c r="AF1772">
        <v>7.6</v>
      </c>
      <c r="AG1772">
        <v>5</v>
      </c>
      <c r="AH1772" t="s">
        <v>53</v>
      </c>
      <c r="AI1772" t="s">
        <v>54</v>
      </c>
      <c r="AJ1772">
        <v>2</v>
      </c>
      <c r="AK1772">
        <v>1</v>
      </c>
      <c r="AL1772">
        <v>1</v>
      </c>
      <c r="AM1772" t="s">
        <v>55</v>
      </c>
      <c r="AN1772" t="s">
        <v>56</v>
      </c>
      <c r="AP1772">
        <v>1</v>
      </c>
      <c r="AQ1772" t="s">
        <v>57</v>
      </c>
      <c r="AR1772">
        <v>0</v>
      </c>
      <c r="AW1772" t="s">
        <v>58</v>
      </c>
      <c r="AX1772">
        <v>0</v>
      </c>
      <c r="AY1772">
        <v>2</v>
      </c>
      <c r="AZ1772">
        <v>0.7</v>
      </c>
      <c r="BA1772">
        <v>0.7</v>
      </c>
      <c r="BB1772" t="s">
        <v>59</v>
      </c>
    </row>
    <row r="1773" spans="1:54" x14ac:dyDescent="0.2">
      <c r="A1773" s="4" t="str">
        <f>VLOOKUP(F1773,'Matching-Tabelle'!$A$57:$B$61,2,FALSE)</f>
        <v>claudio.goetz@tkb.ch</v>
      </c>
      <c r="B1773" s="4" t="str">
        <f>VLOOKUP(J1773,'Matching-Tabelle'!$A$1:$B$52,2,FALSE)</f>
        <v>WPI RTB</v>
      </c>
      <c r="C1773" s="4">
        <v>0.2</v>
      </c>
      <c r="D1773" s="4" t="s">
        <v>1664</v>
      </c>
      <c r="E1773" s="5">
        <v>42515</v>
      </c>
      <c r="F1773" t="s">
        <v>873</v>
      </c>
      <c r="G1773" t="s">
        <v>874</v>
      </c>
      <c r="H1773" t="s">
        <v>875</v>
      </c>
      <c r="I1773" s="1"/>
      <c r="J1773">
        <v>25</v>
      </c>
      <c r="K1773" t="s">
        <v>192</v>
      </c>
      <c r="L1773" t="s">
        <v>193</v>
      </c>
      <c r="M1773">
        <v>990001</v>
      </c>
      <c r="N1773" t="s">
        <v>51</v>
      </c>
      <c r="O1773">
        <v>0.2</v>
      </c>
      <c r="Q1773">
        <v>0.2</v>
      </c>
      <c r="S1773" t="s">
        <v>1664</v>
      </c>
      <c r="AE1773">
        <v>12</v>
      </c>
      <c r="AF1773">
        <v>7.6</v>
      </c>
      <c r="AG1773">
        <v>5</v>
      </c>
      <c r="AH1773" t="s">
        <v>53</v>
      </c>
      <c r="AI1773" t="s">
        <v>54</v>
      </c>
      <c r="AJ1773">
        <v>2</v>
      </c>
      <c r="AK1773">
        <v>1</v>
      </c>
      <c r="AL1773">
        <v>1</v>
      </c>
      <c r="AM1773" t="s">
        <v>55</v>
      </c>
      <c r="AN1773" t="s">
        <v>56</v>
      </c>
      <c r="AP1773">
        <v>1</v>
      </c>
      <c r="AQ1773" t="s">
        <v>57</v>
      </c>
      <c r="AR1773">
        <v>0</v>
      </c>
      <c r="AW1773" t="s">
        <v>58</v>
      </c>
      <c r="AX1773">
        <v>0</v>
      </c>
      <c r="AY1773">
        <v>2</v>
      </c>
      <c r="AZ1773">
        <v>0.2</v>
      </c>
      <c r="BA1773">
        <v>0.2</v>
      </c>
      <c r="BB1773" t="s">
        <v>59</v>
      </c>
    </row>
    <row r="1774" spans="1:54" x14ac:dyDescent="0.2">
      <c r="A1774" s="4" t="str">
        <f>VLOOKUP(F1774,'Matching-Tabelle'!$A$57:$B$61,2,FALSE)</f>
        <v>claudio.goetz@tkb.ch</v>
      </c>
      <c r="B1774" s="4" t="str">
        <f>VLOOKUP(J1774,'Matching-Tabelle'!$A$1:$B$52,2,FALSE)</f>
        <v>Proj. Optima</v>
      </c>
      <c r="C1774" s="4">
        <v>1.2</v>
      </c>
      <c r="D1774" s="4" t="s">
        <v>1625</v>
      </c>
      <c r="E1774" s="5">
        <v>42515</v>
      </c>
      <c r="F1774" t="s">
        <v>873</v>
      </c>
      <c r="G1774" t="s">
        <v>874</v>
      </c>
      <c r="H1774" t="s">
        <v>875</v>
      </c>
      <c r="I1774" s="1"/>
      <c r="J1774">
        <v>211</v>
      </c>
      <c r="K1774" t="s">
        <v>79</v>
      </c>
      <c r="L1774" t="s">
        <v>80</v>
      </c>
      <c r="M1774">
        <v>990001</v>
      </c>
      <c r="N1774" t="s">
        <v>51</v>
      </c>
      <c r="O1774">
        <v>1.2</v>
      </c>
      <c r="Q1774">
        <v>1.2</v>
      </c>
      <c r="S1774" t="s">
        <v>1625</v>
      </c>
      <c r="AE1774">
        <v>12</v>
      </c>
      <c r="AF1774">
        <v>7.6</v>
      </c>
      <c r="AG1774">
        <v>5</v>
      </c>
      <c r="AH1774" t="s">
        <v>53</v>
      </c>
      <c r="AI1774" t="s">
        <v>54</v>
      </c>
      <c r="AJ1774">
        <v>2</v>
      </c>
      <c r="AK1774">
        <v>1</v>
      </c>
      <c r="AL1774">
        <v>1</v>
      </c>
      <c r="AM1774" t="s">
        <v>55</v>
      </c>
      <c r="AN1774" t="s">
        <v>56</v>
      </c>
      <c r="AP1774">
        <v>1</v>
      </c>
      <c r="AQ1774" t="s">
        <v>57</v>
      </c>
      <c r="AR1774">
        <v>0</v>
      </c>
      <c r="AW1774" t="s">
        <v>58</v>
      </c>
      <c r="AX1774">
        <v>0</v>
      </c>
      <c r="AY1774">
        <v>2</v>
      </c>
      <c r="AZ1774">
        <v>1.2</v>
      </c>
      <c r="BA1774">
        <v>1.2</v>
      </c>
      <c r="BB1774" t="s">
        <v>59</v>
      </c>
    </row>
    <row r="1775" spans="1:54" x14ac:dyDescent="0.2">
      <c r="A1775" s="4" t="str">
        <f>VLOOKUP(F1775,'Matching-Tabelle'!$A$57:$B$61,2,FALSE)</f>
        <v>claudio.goetz@tkb.ch</v>
      </c>
      <c r="B1775" s="4" t="str">
        <f>VLOOKUP(J1775,'Matching-Tabelle'!$A$1:$B$52,2,FALSE)</f>
        <v>Proj. Optima</v>
      </c>
      <c r="C1775" s="4">
        <v>0.3</v>
      </c>
      <c r="D1775" s="4" t="s">
        <v>1665</v>
      </c>
      <c r="E1775" s="5">
        <v>42515</v>
      </c>
      <c r="F1775" t="s">
        <v>873</v>
      </c>
      <c r="G1775" t="s">
        <v>874</v>
      </c>
      <c r="H1775" t="s">
        <v>875</v>
      </c>
      <c r="I1775" s="1"/>
      <c r="J1775">
        <v>211</v>
      </c>
      <c r="K1775" t="s">
        <v>79</v>
      </c>
      <c r="L1775" t="s">
        <v>80</v>
      </c>
      <c r="M1775">
        <v>990001</v>
      </c>
      <c r="N1775" t="s">
        <v>51</v>
      </c>
      <c r="O1775">
        <v>0.3</v>
      </c>
      <c r="Q1775">
        <v>0.3</v>
      </c>
      <c r="S1775" t="s">
        <v>1665</v>
      </c>
      <c r="AE1775">
        <v>12</v>
      </c>
      <c r="AF1775">
        <v>7.6</v>
      </c>
      <c r="AG1775">
        <v>5</v>
      </c>
      <c r="AH1775" t="s">
        <v>53</v>
      </c>
      <c r="AI1775" t="s">
        <v>54</v>
      </c>
      <c r="AJ1775">
        <v>2</v>
      </c>
      <c r="AK1775">
        <v>1</v>
      </c>
      <c r="AL1775">
        <v>1</v>
      </c>
      <c r="AM1775" t="s">
        <v>55</v>
      </c>
      <c r="AN1775" t="s">
        <v>56</v>
      </c>
      <c r="AP1775">
        <v>1</v>
      </c>
      <c r="AQ1775" t="s">
        <v>57</v>
      </c>
      <c r="AR1775">
        <v>0</v>
      </c>
      <c r="AW1775" t="s">
        <v>58</v>
      </c>
      <c r="AX1775">
        <v>0</v>
      </c>
      <c r="AY1775">
        <v>2</v>
      </c>
      <c r="AZ1775">
        <v>0.3</v>
      </c>
      <c r="BA1775">
        <v>0.3</v>
      </c>
      <c r="BB1775" t="s">
        <v>59</v>
      </c>
    </row>
    <row r="1776" spans="1:54" x14ac:dyDescent="0.2">
      <c r="A1776" s="4" t="str">
        <f>VLOOKUP(F1776,'Matching-Tabelle'!$A$57:$B$61,2,FALSE)</f>
        <v>claudio.goetz@tkb.ch</v>
      </c>
      <c r="B1776" s="4" t="str">
        <f>VLOOKUP(J1776,'Matching-Tabelle'!$A$1:$B$52,2,FALSE)</f>
        <v>WPI RTB</v>
      </c>
      <c r="C1776" s="4">
        <v>0.3</v>
      </c>
      <c r="D1776" s="4" t="s">
        <v>1666</v>
      </c>
      <c r="E1776" s="5">
        <v>42516</v>
      </c>
      <c r="F1776" t="s">
        <v>873</v>
      </c>
      <c r="G1776" t="s">
        <v>874</v>
      </c>
      <c r="H1776" t="s">
        <v>875</v>
      </c>
      <c r="I1776" s="1"/>
      <c r="J1776">
        <v>25</v>
      </c>
      <c r="K1776" t="s">
        <v>192</v>
      </c>
      <c r="L1776" t="s">
        <v>193</v>
      </c>
      <c r="M1776">
        <v>990001</v>
      </c>
      <c r="N1776" t="s">
        <v>51</v>
      </c>
      <c r="O1776">
        <v>0.3</v>
      </c>
      <c r="Q1776">
        <v>0.3</v>
      </c>
      <c r="S1776" t="s">
        <v>1666</v>
      </c>
      <c r="AE1776">
        <v>12</v>
      </c>
      <c r="AF1776">
        <v>7.6</v>
      </c>
      <c r="AG1776">
        <v>5</v>
      </c>
      <c r="AH1776" t="s">
        <v>53</v>
      </c>
      <c r="AI1776" t="s">
        <v>54</v>
      </c>
      <c r="AJ1776">
        <v>2</v>
      </c>
      <c r="AK1776">
        <v>1</v>
      </c>
      <c r="AL1776">
        <v>1</v>
      </c>
      <c r="AM1776" t="s">
        <v>55</v>
      </c>
      <c r="AN1776" t="s">
        <v>56</v>
      </c>
      <c r="AP1776">
        <v>1</v>
      </c>
      <c r="AQ1776" t="s">
        <v>57</v>
      </c>
      <c r="AR1776">
        <v>0</v>
      </c>
      <c r="AW1776" t="s">
        <v>58</v>
      </c>
      <c r="AX1776">
        <v>0</v>
      </c>
      <c r="AY1776">
        <v>2</v>
      </c>
      <c r="AZ1776">
        <v>0.3</v>
      </c>
      <c r="BA1776">
        <v>0.3</v>
      </c>
      <c r="BB1776" t="s">
        <v>59</v>
      </c>
    </row>
    <row r="1777" spans="1:54" x14ac:dyDescent="0.2">
      <c r="A1777" s="4" t="str">
        <f>VLOOKUP(F1777,'Matching-Tabelle'!$A$57:$B$61,2,FALSE)</f>
        <v>claudio.goetz@tkb.ch</v>
      </c>
      <c r="B1777" s="4" t="str">
        <f>VLOOKUP(J1777,'Matching-Tabelle'!$A$1:$B$52,2,FALSE)</f>
        <v>Proj. Optima</v>
      </c>
      <c r="C1777" s="4">
        <v>1.5</v>
      </c>
      <c r="D1777" s="4" t="s">
        <v>1667</v>
      </c>
      <c r="E1777" s="5">
        <v>42516</v>
      </c>
      <c r="F1777" t="s">
        <v>873</v>
      </c>
      <c r="G1777" t="s">
        <v>874</v>
      </c>
      <c r="H1777" t="s">
        <v>875</v>
      </c>
      <c r="I1777" s="1"/>
      <c r="J1777">
        <v>211</v>
      </c>
      <c r="K1777" t="s">
        <v>79</v>
      </c>
      <c r="L1777" t="s">
        <v>80</v>
      </c>
      <c r="M1777">
        <v>990001</v>
      </c>
      <c r="N1777" t="s">
        <v>51</v>
      </c>
      <c r="O1777">
        <v>1.5</v>
      </c>
      <c r="Q1777">
        <v>1.5</v>
      </c>
      <c r="S1777" t="s">
        <v>1667</v>
      </c>
      <c r="AE1777">
        <v>12</v>
      </c>
      <c r="AF1777">
        <v>7.6</v>
      </c>
      <c r="AG1777">
        <v>5</v>
      </c>
      <c r="AH1777" t="s">
        <v>53</v>
      </c>
      <c r="AI1777" t="s">
        <v>54</v>
      </c>
      <c r="AJ1777">
        <v>2</v>
      </c>
      <c r="AK1777">
        <v>1</v>
      </c>
      <c r="AL1777">
        <v>1</v>
      </c>
      <c r="AM1777" t="s">
        <v>55</v>
      </c>
      <c r="AN1777" t="s">
        <v>56</v>
      </c>
      <c r="AP1777">
        <v>1</v>
      </c>
      <c r="AQ1777" t="s">
        <v>57</v>
      </c>
      <c r="AR1777">
        <v>0</v>
      </c>
      <c r="AW1777" t="s">
        <v>58</v>
      </c>
      <c r="AX1777">
        <v>0</v>
      </c>
      <c r="AY1777">
        <v>2</v>
      </c>
      <c r="AZ1777">
        <v>1.5</v>
      </c>
      <c r="BA1777">
        <v>1.5</v>
      </c>
      <c r="BB1777" t="s">
        <v>59</v>
      </c>
    </row>
    <row r="1778" spans="1:54" x14ac:dyDescent="0.2">
      <c r="A1778" s="4" t="str">
        <f>VLOOKUP(F1778,'Matching-Tabelle'!$A$57:$B$61,2,FALSE)</f>
        <v>claudio.goetz@tkb.ch</v>
      </c>
      <c r="B1778" s="4" t="str">
        <f>VLOOKUP(J1778,'Matching-Tabelle'!$A$1:$B$52,2,FALSE)</f>
        <v>WPI CTB</v>
      </c>
      <c r="C1778" s="4">
        <v>0.5</v>
      </c>
      <c r="D1778" s="4" t="s">
        <v>1668</v>
      </c>
      <c r="E1778" s="5">
        <v>42516</v>
      </c>
      <c r="F1778" t="s">
        <v>873</v>
      </c>
      <c r="G1778" t="s">
        <v>874</v>
      </c>
      <c r="H1778" t="s">
        <v>875</v>
      </c>
      <c r="I1778" s="1"/>
      <c r="J1778">
        <v>927</v>
      </c>
      <c r="K1778" t="s">
        <v>99</v>
      </c>
      <c r="L1778" t="s">
        <v>100</v>
      </c>
      <c r="M1778">
        <v>990001</v>
      </c>
      <c r="N1778" t="s">
        <v>51</v>
      </c>
      <c r="O1778">
        <v>0.5</v>
      </c>
      <c r="Q1778">
        <v>0.5</v>
      </c>
      <c r="S1778" t="s">
        <v>1668</v>
      </c>
      <c r="AE1778">
        <v>12</v>
      </c>
      <c r="AF1778">
        <v>7.6</v>
      </c>
      <c r="AG1778">
        <v>5</v>
      </c>
      <c r="AH1778" t="s">
        <v>53</v>
      </c>
      <c r="AI1778" t="s">
        <v>54</v>
      </c>
      <c r="AJ1778">
        <v>2</v>
      </c>
      <c r="AK1778">
        <v>1</v>
      </c>
      <c r="AL1778">
        <v>1</v>
      </c>
      <c r="AM1778" t="s">
        <v>55</v>
      </c>
      <c r="AN1778" t="s">
        <v>56</v>
      </c>
      <c r="AP1778">
        <v>1</v>
      </c>
      <c r="AQ1778" t="s">
        <v>57</v>
      </c>
      <c r="AR1778">
        <v>0</v>
      </c>
      <c r="AW1778" t="s">
        <v>58</v>
      </c>
      <c r="AX1778">
        <v>0</v>
      </c>
      <c r="AY1778">
        <v>2</v>
      </c>
      <c r="AZ1778">
        <v>0.5</v>
      </c>
      <c r="BA1778">
        <v>0.5</v>
      </c>
      <c r="BB1778" t="s">
        <v>59</v>
      </c>
    </row>
    <row r="1779" spans="1:54" x14ac:dyDescent="0.2">
      <c r="A1779" s="4" t="str">
        <f>VLOOKUP(F1779,'Matching-Tabelle'!$A$57:$B$61,2,FALSE)</f>
        <v>claudio.goetz@tkb.ch</v>
      </c>
      <c r="B1779" s="4" t="str">
        <f>VLOOKUP(J1779,'Matching-Tabelle'!$A$1:$B$52,2,FALSE)</f>
        <v>WPI Führung</v>
      </c>
      <c r="C1779" s="4">
        <v>0.7</v>
      </c>
      <c r="D1779" s="4" t="s">
        <v>871</v>
      </c>
      <c r="E1779" s="5">
        <v>42516</v>
      </c>
      <c r="F1779" t="s">
        <v>873</v>
      </c>
      <c r="G1779" t="s">
        <v>874</v>
      </c>
      <c r="H1779" t="s">
        <v>875</v>
      </c>
      <c r="I1779" s="1"/>
      <c r="J1779">
        <v>26</v>
      </c>
      <c r="K1779" t="s">
        <v>130</v>
      </c>
      <c r="L1779" t="s">
        <v>131</v>
      </c>
      <c r="M1779">
        <v>990001</v>
      </c>
      <c r="N1779" t="s">
        <v>51</v>
      </c>
      <c r="O1779">
        <v>0.7</v>
      </c>
      <c r="Q1779">
        <v>0.7</v>
      </c>
      <c r="S1779" t="s">
        <v>871</v>
      </c>
      <c r="AE1779">
        <v>12</v>
      </c>
      <c r="AF1779">
        <v>7.6</v>
      </c>
      <c r="AG1779">
        <v>5</v>
      </c>
      <c r="AH1779" t="s">
        <v>53</v>
      </c>
      <c r="AI1779" t="s">
        <v>54</v>
      </c>
      <c r="AJ1779">
        <v>2</v>
      </c>
      <c r="AK1779">
        <v>1</v>
      </c>
      <c r="AL1779">
        <v>1</v>
      </c>
      <c r="AM1779" t="s">
        <v>55</v>
      </c>
      <c r="AN1779" t="s">
        <v>56</v>
      </c>
      <c r="AP1779">
        <v>1</v>
      </c>
      <c r="AQ1779" t="s">
        <v>57</v>
      </c>
      <c r="AR1779">
        <v>0</v>
      </c>
      <c r="AW1779" t="s">
        <v>58</v>
      </c>
      <c r="AX1779">
        <v>0</v>
      </c>
      <c r="AY1779">
        <v>2</v>
      </c>
      <c r="AZ1779">
        <v>0.7</v>
      </c>
      <c r="BA1779">
        <v>0.7</v>
      </c>
      <c r="BB1779" t="s">
        <v>59</v>
      </c>
    </row>
    <row r="1780" spans="1:54" x14ac:dyDescent="0.2">
      <c r="A1780" s="4" t="str">
        <f>VLOOKUP(F1780,'Matching-Tabelle'!$A$57:$B$61,2,FALSE)</f>
        <v>claudio.goetz@tkb.ch</v>
      </c>
      <c r="B1780" s="4" t="str">
        <f>VLOOKUP(J1780,'Matching-Tabelle'!$A$1:$B$52,2,FALSE)</f>
        <v>WPI CTB</v>
      </c>
      <c r="C1780" s="4">
        <v>1.1000000000000001</v>
      </c>
      <c r="D1780" s="4" t="s">
        <v>1669</v>
      </c>
      <c r="E1780" s="5">
        <v>42516</v>
      </c>
      <c r="F1780" t="s">
        <v>873</v>
      </c>
      <c r="G1780" t="s">
        <v>874</v>
      </c>
      <c r="H1780" t="s">
        <v>875</v>
      </c>
      <c r="I1780" s="1"/>
      <c r="J1780">
        <v>927</v>
      </c>
      <c r="K1780" t="s">
        <v>99</v>
      </c>
      <c r="L1780" t="s">
        <v>100</v>
      </c>
      <c r="M1780">
        <v>990001</v>
      </c>
      <c r="N1780" t="s">
        <v>51</v>
      </c>
      <c r="O1780">
        <v>1.1000000000000001</v>
      </c>
      <c r="Q1780">
        <v>1.1000000000000001</v>
      </c>
      <c r="S1780" t="s">
        <v>1669</v>
      </c>
      <c r="AE1780">
        <v>12</v>
      </c>
      <c r="AF1780">
        <v>7.6</v>
      </c>
      <c r="AG1780">
        <v>5</v>
      </c>
      <c r="AH1780" t="s">
        <v>53</v>
      </c>
      <c r="AI1780" t="s">
        <v>54</v>
      </c>
      <c r="AJ1780">
        <v>2</v>
      </c>
      <c r="AK1780">
        <v>1</v>
      </c>
      <c r="AL1780">
        <v>1</v>
      </c>
      <c r="AM1780" t="s">
        <v>55</v>
      </c>
      <c r="AN1780" t="s">
        <v>56</v>
      </c>
      <c r="AP1780">
        <v>1</v>
      </c>
      <c r="AQ1780" t="s">
        <v>57</v>
      </c>
      <c r="AR1780">
        <v>0</v>
      </c>
      <c r="AW1780" t="s">
        <v>58</v>
      </c>
      <c r="AX1780">
        <v>0</v>
      </c>
      <c r="AY1780">
        <v>2</v>
      </c>
      <c r="AZ1780">
        <v>1.1000000000000001</v>
      </c>
      <c r="BA1780">
        <v>1.1000000000000001</v>
      </c>
      <c r="BB1780" t="s">
        <v>59</v>
      </c>
    </row>
    <row r="1781" spans="1:54" x14ac:dyDescent="0.2">
      <c r="A1781" s="4" t="str">
        <f>VLOOKUP(F1781,'Matching-Tabelle'!$A$57:$B$61,2,FALSE)</f>
        <v>claudio.goetz@tkb.ch</v>
      </c>
      <c r="B1781" s="4" t="str">
        <f>VLOOKUP(J1781,'Matching-Tabelle'!$A$1:$B$52,2,FALSE)</f>
        <v>WPI CTB</v>
      </c>
      <c r="C1781" s="4">
        <v>0.1</v>
      </c>
      <c r="D1781" s="4" t="s">
        <v>1670</v>
      </c>
      <c r="E1781" s="5">
        <v>42516</v>
      </c>
      <c r="F1781" t="s">
        <v>873</v>
      </c>
      <c r="G1781" t="s">
        <v>874</v>
      </c>
      <c r="H1781" t="s">
        <v>875</v>
      </c>
      <c r="I1781" s="1"/>
      <c r="J1781">
        <v>932</v>
      </c>
      <c r="K1781" t="s">
        <v>124</v>
      </c>
      <c r="L1781" t="s">
        <v>125</v>
      </c>
      <c r="M1781">
        <v>990001</v>
      </c>
      <c r="N1781" t="s">
        <v>51</v>
      </c>
      <c r="O1781">
        <v>0.1</v>
      </c>
      <c r="Q1781">
        <v>0.1</v>
      </c>
      <c r="S1781" t="s">
        <v>1670</v>
      </c>
      <c r="AE1781">
        <v>12</v>
      </c>
      <c r="AF1781">
        <v>7.6</v>
      </c>
      <c r="AG1781">
        <v>5</v>
      </c>
      <c r="AH1781" t="s">
        <v>53</v>
      </c>
      <c r="AI1781" t="s">
        <v>54</v>
      </c>
      <c r="AJ1781">
        <v>2</v>
      </c>
      <c r="AK1781">
        <v>1</v>
      </c>
      <c r="AL1781">
        <v>1</v>
      </c>
      <c r="AM1781" t="s">
        <v>55</v>
      </c>
      <c r="AN1781" t="s">
        <v>56</v>
      </c>
      <c r="AP1781">
        <v>1</v>
      </c>
      <c r="AQ1781" t="s">
        <v>57</v>
      </c>
      <c r="AR1781">
        <v>0</v>
      </c>
      <c r="AW1781" t="s">
        <v>58</v>
      </c>
      <c r="AX1781">
        <v>0</v>
      </c>
      <c r="AY1781">
        <v>2</v>
      </c>
      <c r="AZ1781">
        <v>0.1</v>
      </c>
      <c r="BA1781">
        <v>0.1</v>
      </c>
      <c r="BB1781" t="s">
        <v>59</v>
      </c>
    </row>
    <row r="1782" spans="1:54" x14ac:dyDescent="0.2">
      <c r="A1782" s="4" t="str">
        <f>VLOOKUP(F1782,'Matching-Tabelle'!$A$57:$B$61,2,FALSE)</f>
        <v>claudio.goetz@tkb.ch</v>
      </c>
      <c r="B1782" s="4" t="str">
        <f>VLOOKUP(J1782,'Matching-Tabelle'!$A$1:$B$52,2,FALSE)</f>
        <v>WPI CTB</v>
      </c>
      <c r="C1782" s="4">
        <v>0.1</v>
      </c>
      <c r="D1782" s="4" t="s">
        <v>1671</v>
      </c>
      <c r="E1782" s="5">
        <v>42516</v>
      </c>
      <c r="F1782" t="s">
        <v>873</v>
      </c>
      <c r="G1782" t="s">
        <v>874</v>
      </c>
      <c r="H1782" t="s">
        <v>875</v>
      </c>
      <c r="I1782" s="1"/>
      <c r="J1782">
        <v>929</v>
      </c>
      <c r="K1782" t="s">
        <v>784</v>
      </c>
      <c r="L1782" t="s">
        <v>785</v>
      </c>
      <c r="M1782">
        <v>990001</v>
      </c>
      <c r="N1782" t="s">
        <v>51</v>
      </c>
      <c r="O1782">
        <v>0.1</v>
      </c>
      <c r="Q1782">
        <v>0.1</v>
      </c>
      <c r="S1782" t="s">
        <v>1671</v>
      </c>
      <c r="AE1782">
        <v>12</v>
      </c>
      <c r="AF1782">
        <v>7.6</v>
      </c>
      <c r="AG1782">
        <v>5</v>
      </c>
      <c r="AH1782" t="s">
        <v>53</v>
      </c>
      <c r="AI1782" t="s">
        <v>54</v>
      </c>
      <c r="AJ1782">
        <v>2</v>
      </c>
      <c r="AK1782">
        <v>1</v>
      </c>
      <c r="AL1782">
        <v>1</v>
      </c>
      <c r="AM1782" t="s">
        <v>55</v>
      </c>
      <c r="AN1782" t="s">
        <v>56</v>
      </c>
      <c r="AP1782">
        <v>1</v>
      </c>
      <c r="AQ1782" t="s">
        <v>57</v>
      </c>
      <c r="AR1782">
        <v>0</v>
      </c>
      <c r="AW1782" t="s">
        <v>58</v>
      </c>
      <c r="AX1782">
        <v>0</v>
      </c>
      <c r="AY1782">
        <v>2</v>
      </c>
      <c r="AZ1782">
        <v>0.1</v>
      </c>
      <c r="BA1782">
        <v>0.1</v>
      </c>
      <c r="BB1782" t="s">
        <v>59</v>
      </c>
    </row>
    <row r="1783" spans="1:54" x14ac:dyDescent="0.2">
      <c r="A1783" s="4" t="str">
        <f>VLOOKUP(F1783,'Matching-Tabelle'!$A$57:$B$61,2,FALSE)</f>
        <v>claudio.goetz@tkb.ch</v>
      </c>
      <c r="B1783" s="4" t="str">
        <f>VLOOKUP(J1783,'Matching-Tabelle'!$A$1:$B$52,2,FALSE)</f>
        <v>WPI CTB</v>
      </c>
      <c r="C1783" s="4">
        <v>0.3</v>
      </c>
      <c r="D1783" s="4" t="s">
        <v>1672</v>
      </c>
      <c r="E1783" s="5">
        <v>42516</v>
      </c>
      <c r="F1783" t="s">
        <v>873</v>
      </c>
      <c r="G1783" t="s">
        <v>874</v>
      </c>
      <c r="H1783" t="s">
        <v>875</v>
      </c>
      <c r="I1783" s="1"/>
      <c r="J1783">
        <v>925</v>
      </c>
      <c r="K1783" t="s">
        <v>49</v>
      </c>
      <c r="L1783" t="s">
        <v>50</v>
      </c>
      <c r="M1783">
        <v>990001</v>
      </c>
      <c r="N1783" t="s">
        <v>51</v>
      </c>
      <c r="O1783">
        <v>0.3</v>
      </c>
      <c r="Q1783">
        <v>0.3</v>
      </c>
      <c r="S1783" t="s">
        <v>1672</v>
      </c>
      <c r="AE1783">
        <v>12</v>
      </c>
      <c r="AF1783">
        <v>7.6</v>
      </c>
      <c r="AG1783">
        <v>5</v>
      </c>
      <c r="AH1783" t="s">
        <v>53</v>
      </c>
      <c r="AI1783" t="s">
        <v>54</v>
      </c>
      <c r="AJ1783">
        <v>2</v>
      </c>
      <c r="AK1783">
        <v>1</v>
      </c>
      <c r="AL1783">
        <v>1</v>
      </c>
      <c r="AM1783" t="s">
        <v>55</v>
      </c>
      <c r="AN1783" t="s">
        <v>56</v>
      </c>
      <c r="AP1783">
        <v>1</v>
      </c>
      <c r="AQ1783" t="s">
        <v>57</v>
      </c>
      <c r="AR1783">
        <v>0</v>
      </c>
      <c r="AW1783" t="s">
        <v>58</v>
      </c>
      <c r="AX1783">
        <v>0</v>
      </c>
      <c r="AY1783">
        <v>2</v>
      </c>
      <c r="AZ1783">
        <v>0.3</v>
      </c>
      <c r="BA1783">
        <v>0.3</v>
      </c>
      <c r="BB1783" t="s">
        <v>59</v>
      </c>
    </row>
    <row r="1784" spans="1:54" x14ac:dyDescent="0.2">
      <c r="A1784" s="4" t="str">
        <f>VLOOKUP(F1784,'Matching-Tabelle'!$A$57:$B$61,2,FALSE)</f>
        <v>claudio.goetz@tkb.ch</v>
      </c>
      <c r="B1784" s="4" t="str">
        <f>VLOOKUP(J1784,'Matching-Tabelle'!$A$1:$B$52,2,FALSE)</f>
        <v>WPI Führung</v>
      </c>
      <c r="C1784" s="4">
        <v>0.5</v>
      </c>
      <c r="D1784" s="4" t="s">
        <v>1673</v>
      </c>
      <c r="E1784" s="5">
        <v>42516</v>
      </c>
      <c r="F1784" t="s">
        <v>873</v>
      </c>
      <c r="G1784" t="s">
        <v>874</v>
      </c>
      <c r="H1784" t="s">
        <v>875</v>
      </c>
      <c r="I1784" s="1"/>
      <c r="J1784">
        <v>26</v>
      </c>
      <c r="K1784" t="s">
        <v>130</v>
      </c>
      <c r="L1784" t="s">
        <v>131</v>
      </c>
      <c r="M1784">
        <v>990001</v>
      </c>
      <c r="N1784" t="s">
        <v>51</v>
      </c>
      <c r="O1784">
        <v>0.5</v>
      </c>
      <c r="Q1784">
        <v>0.5</v>
      </c>
      <c r="S1784" t="s">
        <v>1673</v>
      </c>
      <c r="AE1784">
        <v>12</v>
      </c>
      <c r="AF1784">
        <v>7.6</v>
      </c>
      <c r="AG1784">
        <v>5</v>
      </c>
      <c r="AH1784" t="s">
        <v>53</v>
      </c>
      <c r="AI1784" t="s">
        <v>54</v>
      </c>
      <c r="AJ1784">
        <v>2</v>
      </c>
      <c r="AK1784">
        <v>1</v>
      </c>
      <c r="AL1784">
        <v>1</v>
      </c>
      <c r="AM1784" t="s">
        <v>55</v>
      </c>
      <c r="AN1784" t="s">
        <v>56</v>
      </c>
      <c r="AP1784">
        <v>1</v>
      </c>
      <c r="AQ1784" t="s">
        <v>57</v>
      </c>
      <c r="AR1784">
        <v>0</v>
      </c>
      <c r="AW1784" t="s">
        <v>58</v>
      </c>
      <c r="AX1784">
        <v>0</v>
      </c>
      <c r="AY1784">
        <v>2</v>
      </c>
      <c r="AZ1784">
        <v>0.5</v>
      </c>
      <c r="BA1784">
        <v>0.5</v>
      </c>
      <c r="BB1784" t="s">
        <v>59</v>
      </c>
    </row>
    <row r="1785" spans="1:54" x14ac:dyDescent="0.2">
      <c r="A1785" s="4" t="str">
        <f>VLOOKUP(F1785,'Matching-Tabelle'!$A$57:$B$61,2,FALSE)</f>
        <v>claudio.goetz@tkb.ch</v>
      </c>
      <c r="B1785" s="4" t="str">
        <f>VLOOKUP(J1785,'Matching-Tabelle'!$A$1:$B$52,2,FALSE)</f>
        <v>WPI CTB</v>
      </c>
      <c r="C1785" s="4">
        <v>2.1</v>
      </c>
      <c r="D1785" s="4" t="s">
        <v>1674</v>
      </c>
      <c r="E1785" s="5">
        <v>42516</v>
      </c>
      <c r="F1785" t="s">
        <v>873</v>
      </c>
      <c r="G1785" t="s">
        <v>874</v>
      </c>
      <c r="H1785" t="s">
        <v>875</v>
      </c>
      <c r="I1785" s="1"/>
      <c r="J1785">
        <v>922</v>
      </c>
      <c r="K1785" t="s">
        <v>134</v>
      </c>
      <c r="L1785" t="s">
        <v>135</v>
      </c>
      <c r="M1785">
        <v>990001</v>
      </c>
      <c r="N1785" t="s">
        <v>51</v>
      </c>
      <c r="O1785">
        <v>2.1</v>
      </c>
      <c r="Q1785">
        <v>2.1</v>
      </c>
      <c r="S1785" t="s">
        <v>1674</v>
      </c>
      <c r="AE1785">
        <v>12</v>
      </c>
      <c r="AF1785">
        <v>7.6</v>
      </c>
      <c r="AG1785">
        <v>5</v>
      </c>
      <c r="AH1785" t="s">
        <v>53</v>
      </c>
      <c r="AI1785" t="s">
        <v>54</v>
      </c>
      <c r="AJ1785">
        <v>2</v>
      </c>
      <c r="AK1785">
        <v>1</v>
      </c>
      <c r="AL1785">
        <v>1</v>
      </c>
      <c r="AM1785" t="s">
        <v>55</v>
      </c>
      <c r="AN1785" t="s">
        <v>56</v>
      </c>
      <c r="AP1785">
        <v>1</v>
      </c>
      <c r="AQ1785" t="s">
        <v>57</v>
      </c>
      <c r="AR1785">
        <v>0</v>
      </c>
      <c r="AW1785" t="s">
        <v>58</v>
      </c>
      <c r="AX1785">
        <v>0</v>
      </c>
      <c r="AY1785">
        <v>2</v>
      </c>
      <c r="AZ1785">
        <v>2.1</v>
      </c>
      <c r="BA1785">
        <v>2.1</v>
      </c>
      <c r="BB1785" t="s">
        <v>59</v>
      </c>
    </row>
    <row r="1786" spans="1:54" x14ac:dyDescent="0.2">
      <c r="A1786" s="4" t="str">
        <f>VLOOKUP(F1786,'Matching-Tabelle'!$A$57:$B$61,2,FALSE)</f>
        <v>claudio.goetz@tkb.ch</v>
      </c>
      <c r="B1786" s="4" t="str">
        <f>VLOOKUP(J1786,'Matching-Tabelle'!$A$1:$B$52,2,FALSE)</f>
        <v>WPI CTB</v>
      </c>
      <c r="C1786" s="4">
        <v>0.2</v>
      </c>
      <c r="D1786" s="4" t="s">
        <v>1675</v>
      </c>
      <c r="E1786" s="5">
        <v>42516</v>
      </c>
      <c r="F1786" t="s">
        <v>873</v>
      </c>
      <c r="G1786" t="s">
        <v>874</v>
      </c>
      <c r="H1786" t="s">
        <v>875</v>
      </c>
      <c r="I1786" s="1"/>
      <c r="J1786">
        <v>919</v>
      </c>
      <c r="K1786" t="s">
        <v>66</v>
      </c>
      <c r="L1786" t="s">
        <v>67</v>
      </c>
      <c r="M1786">
        <v>990001</v>
      </c>
      <c r="N1786" t="s">
        <v>51</v>
      </c>
      <c r="O1786">
        <v>0.2</v>
      </c>
      <c r="Q1786">
        <v>0.2</v>
      </c>
      <c r="S1786" t="s">
        <v>1675</v>
      </c>
      <c r="AE1786">
        <v>12</v>
      </c>
      <c r="AF1786">
        <v>7.6</v>
      </c>
      <c r="AG1786">
        <v>5</v>
      </c>
      <c r="AH1786" t="s">
        <v>53</v>
      </c>
      <c r="AI1786" t="s">
        <v>54</v>
      </c>
      <c r="AJ1786">
        <v>2</v>
      </c>
      <c r="AK1786">
        <v>1</v>
      </c>
      <c r="AL1786">
        <v>1</v>
      </c>
      <c r="AM1786" t="s">
        <v>55</v>
      </c>
      <c r="AN1786" t="s">
        <v>56</v>
      </c>
      <c r="AP1786">
        <v>1</v>
      </c>
      <c r="AQ1786" t="s">
        <v>57</v>
      </c>
      <c r="AR1786">
        <v>0</v>
      </c>
      <c r="AW1786" t="s">
        <v>58</v>
      </c>
      <c r="AX1786">
        <v>0</v>
      </c>
      <c r="AY1786">
        <v>2</v>
      </c>
      <c r="AZ1786">
        <v>0.2</v>
      </c>
      <c r="BA1786">
        <v>0.2</v>
      </c>
      <c r="BB1786" t="s">
        <v>59</v>
      </c>
    </row>
    <row r="1787" spans="1:54" x14ac:dyDescent="0.2">
      <c r="A1787" s="4" t="str">
        <f>VLOOKUP(F1787,'Matching-Tabelle'!$A$57:$B$61,2,FALSE)</f>
        <v>claudio.goetz@tkb.ch</v>
      </c>
      <c r="B1787" s="4" t="str">
        <f>VLOOKUP(J1787,'Matching-Tabelle'!$A$1:$B$52,2,FALSE)</f>
        <v>WPI CTB</v>
      </c>
      <c r="C1787" s="4">
        <v>0.7</v>
      </c>
      <c r="D1787" s="4" t="s">
        <v>1676</v>
      </c>
      <c r="E1787" s="5">
        <v>42516</v>
      </c>
      <c r="F1787" t="s">
        <v>873</v>
      </c>
      <c r="G1787" t="s">
        <v>874</v>
      </c>
      <c r="H1787" t="s">
        <v>875</v>
      </c>
      <c r="I1787" s="1"/>
      <c r="J1787">
        <v>922</v>
      </c>
      <c r="K1787" t="s">
        <v>134</v>
      </c>
      <c r="L1787" t="s">
        <v>135</v>
      </c>
      <c r="M1787">
        <v>990001</v>
      </c>
      <c r="N1787" t="s">
        <v>51</v>
      </c>
      <c r="O1787">
        <v>0.7</v>
      </c>
      <c r="Q1787">
        <v>0.7</v>
      </c>
      <c r="S1787" t="s">
        <v>1676</v>
      </c>
      <c r="AE1787">
        <v>12</v>
      </c>
      <c r="AF1787">
        <v>7.6</v>
      </c>
      <c r="AG1787">
        <v>5</v>
      </c>
      <c r="AH1787" t="s">
        <v>53</v>
      </c>
      <c r="AI1787" t="s">
        <v>54</v>
      </c>
      <c r="AJ1787">
        <v>2</v>
      </c>
      <c r="AK1787">
        <v>1</v>
      </c>
      <c r="AL1787">
        <v>1</v>
      </c>
      <c r="AM1787" t="s">
        <v>55</v>
      </c>
      <c r="AN1787" t="s">
        <v>56</v>
      </c>
      <c r="AP1787">
        <v>1</v>
      </c>
      <c r="AQ1787" t="s">
        <v>57</v>
      </c>
      <c r="AR1787">
        <v>0</v>
      </c>
      <c r="AW1787" t="s">
        <v>58</v>
      </c>
      <c r="AX1787">
        <v>0</v>
      </c>
      <c r="AY1787">
        <v>2</v>
      </c>
      <c r="AZ1787">
        <v>0.7</v>
      </c>
      <c r="BA1787">
        <v>0.7</v>
      </c>
      <c r="BB1787" t="s">
        <v>59</v>
      </c>
    </row>
    <row r="1788" spans="1:54" x14ac:dyDescent="0.2">
      <c r="A1788" s="4" t="str">
        <f>VLOOKUP(F1788,'Matching-Tabelle'!$A$57:$B$61,2,FALSE)</f>
        <v>claudio.goetz@tkb.ch</v>
      </c>
      <c r="B1788" s="4" t="str">
        <f>VLOOKUP(J1788,'Matching-Tabelle'!$A$1:$B$52,2,FALSE)</f>
        <v>WPI CTB</v>
      </c>
      <c r="C1788" s="4">
        <v>0.3</v>
      </c>
      <c r="D1788" s="4" t="s">
        <v>1677</v>
      </c>
      <c r="E1788" s="5">
        <v>42516</v>
      </c>
      <c r="F1788" t="s">
        <v>873</v>
      </c>
      <c r="G1788" t="s">
        <v>874</v>
      </c>
      <c r="H1788" t="s">
        <v>875</v>
      </c>
      <c r="I1788" s="1"/>
      <c r="J1788">
        <v>927</v>
      </c>
      <c r="K1788" t="s">
        <v>99</v>
      </c>
      <c r="L1788" t="s">
        <v>100</v>
      </c>
      <c r="M1788">
        <v>990001</v>
      </c>
      <c r="N1788" t="s">
        <v>51</v>
      </c>
      <c r="O1788">
        <v>0.3</v>
      </c>
      <c r="Q1788">
        <v>0.3</v>
      </c>
      <c r="S1788" t="s">
        <v>1677</v>
      </c>
      <c r="AE1788">
        <v>12</v>
      </c>
      <c r="AF1788">
        <v>7.6</v>
      </c>
      <c r="AG1788">
        <v>5</v>
      </c>
      <c r="AH1788" t="s">
        <v>53</v>
      </c>
      <c r="AI1788" t="s">
        <v>54</v>
      </c>
      <c r="AJ1788">
        <v>2</v>
      </c>
      <c r="AK1788">
        <v>1</v>
      </c>
      <c r="AL1788">
        <v>1</v>
      </c>
      <c r="AM1788" t="s">
        <v>55</v>
      </c>
      <c r="AN1788" t="s">
        <v>56</v>
      </c>
      <c r="AP1788">
        <v>1</v>
      </c>
      <c r="AQ1788" t="s">
        <v>57</v>
      </c>
      <c r="AR1788">
        <v>0</v>
      </c>
      <c r="AW1788" t="s">
        <v>58</v>
      </c>
      <c r="AX1788">
        <v>0</v>
      </c>
      <c r="AY1788">
        <v>2</v>
      </c>
      <c r="AZ1788">
        <v>0.3</v>
      </c>
      <c r="BA1788">
        <v>0.3</v>
      </c>
      <c r="BB1788" t="s">
        <v>59</v>
      </c>
    </row>
    <row r="1789" spans="1:54" x14ac:dyDescent="0.2">
      <c r="A1789" s="4" t="str">
        <f>VLOOKUP(F1789,'Matching-Tabelle'!$A$57:$B$61,2,FALSE)</f>
        <v>claudio.goetz@tkb.ch</v>
      </c>
      <c r="B1789" s="4" t="str">
        <f>VLOOKUP(J1789,'Matching-Tabelle'!$A$1:$B$52,2,FALSE)</f>
        <v>WPI RTB</v>
      </c>
      <c r="C1789" s="4">
        <v>0.3</v>
      </c>
      <c r="D1789" s="4" t="s">
        <v>1678</v>
      </c>
      <c r="E1789" s="5">
        <v>42517</v>
      </c>
      <c r="F1789" t="s">
        <v>873</v>
      </c>
      <c r="G1789" t="s">
        <v>874</v>
      </c>
      <c r="H1789" t="s">
        <v>875</v>
      </c>
      <c r="I1789" s="1"/>
      <c r="J1789">
        <v>21</v>
      </c>
      <c r="K1789" t="s">
        <v>117</v>
      </c>
      <c r="L1789" t="s">
        <v>118</v>
      </c>
      <c r="M1789">
        <v>990001</v>
      </c>
      <c r="N1789" t="s">
        <v>51</v>
      </c>
      <c r="O1789">
        <v>0.3</v>
      </c>
      <c r="Q1789">
        <v>0.3</v>
      </c>
      <c r="S1789" t="s">
        <v>1678</v>
      </c>
      <c r="AE1789">
        <v>12</v>
      </c>
      <c r="AF1789">
        <v>7.6</v>
      </c>
      <c r="AG1789">
        <v>5</v>
      </c>
      <c r="AH1789" t="s">
        <v>53</v>
      </c>
      <c r="AI1789" t="s">
        <v>54</v>
      </c>
      <c r="AJ1789">
        <v>2</v>
      </c>
      <c r="AK1789">
        <v>1</v>
      </c>
      <c r="AL1789">
        <v>1</v>
      </c>
      <c r="AM1789" t="s">
        <v>55</v>
      </c>
      <c r="AN1789" t="s">
        <v>56</v>
      </c>
      <c r="AP1789">
        <v>1</v>
      </c>
      <c r="AQ1789" t="s">
        <v>57</v>
      </c>
      <c r="AR1789">
        <v>0</v>
      </c>
      <c r="AW1789" t="s">
        <v>58</v>
      </c>
      <c r="AX1789">
        <v>0</v>
      </c>
      <c r="AY1789">
        <v>2</v>
      </c>
      <c r="AZ1789">
        <v>0.3</v>
      </c>
      <c r="BA1789">
        <v>0.3</v>
      </c>
      <c r="BB1789" t="s">
        <v>59</v>
      </c>
    </row>
    <row r="1790" spans="1:54" x14ac:dyDescent="0.2">
      <c r="A1790" s="4" t="str">
        <f>VLOOKUP(F1790,'Matching-Tabelle'!$A$57:$B$61,2,FALSE)</f>
        <v>claudio.goetz@tkb.ch</v>
      </c>
      <c r="B1790" s="4" t="str">
        <f>VLOOKUP(J1790,'Matching-Tabelle'!$A$1:$B$52,2,FALSE)</f>
        <v>WPI RTB</v>
      </c>
      <c r="C1790" s="4">
        <v>0.2</v>
      </c>
      <c r="D1790" s="4" t="s">
        <v>1597</v>
      </c>
      <c r="E1790" s="5">
        <v>42517</v>
      </c>
      <c r="F1790" t="s">
        <v>873</v>
      </c>
      <c r="G1790" t="s">
        <v>874</v>
      </c>
      <c r="H1790" t="s">
        <v>875</v>
      </c>
      <c r="I1790" s="1"/>
      <c r="J1790">
        <v>25</v>
      </c>
      <c r="K1790" t="s">
        <v>192</v>
      </c>
      <c r="L1790" t="s">
        <v>193</v>
      </c>
      <c r="M1790">
        <v>990001</v>
      </c>
      <c r="N1790" t="s">
        <v>51</v>
      </c>
      <c r="O1790">
        <v>0.2</v>
      </c>
      <c r="Q1790">
        <v>0.2</v>
      </c>
      <c r="S1790" t="s">
        <v>1597</v>
      </c>
      <c r="AE1790">
        <v>12</v>
      </c>
      <c r="AF1790">
        <v>7.6</v>
      </c>
      <c r="AG1790">
        <v>5</v>
      </c>
      <c r="AH1790" t="s">
        <v>53</v>
      </c>
      <c r="AI1790" t="s">
        <v>54</v>
      </c>
      <c r="AJ1790">
        <v>2</v>
      </c>
      <c r="AK1790">
        <v>1</v>
      </c>
      <c r="AL1790">
        <v>1</v>
      </c>
      <c r="AM1790" t="s">
        <v>55</v>
      </c>
      <c r="AN1790" t="s">
        <v>56</v>
      </c>
      <c r="AP1790">
        <v>1</v>
      </c>
      <c r="AQ1790" t="s">
        <v>57</v>
      </c>
      <c r="AR1790">
        <v>0</v>
      </c>
      <c r="AW1790" t="s">
        <v>58</v>
      </c>
      <c r="AX1790">
        <v>0</v>
      </c>
      <c r="AY1790">
        <v>2</v>
      </c>
      <c r="AZ1790">
        <v>0.2</v>
      </c>
      <c r="BA1790">
        <v>0.2</v>
      </c>
      <c r="BB1790" t="s">
        <v>59</v>
      </c>
    </row>
    <row r="1791" spans="1:54" x14ac:dyDescent="0.2">
      <c r="A1791" s="4" t="str">
        <f>VLOOKUP(F1791,'Matching-Tabelle'!$A$57:$B$61,2,FALSE)</f>
        <v>claudio.goetz@tkb.ch</v>
      </c>
      <c r="B1791" s="4" t="str">
        <f>VLOOKUP(J1791,'Matching-Tabelle'!$A$1:$B$52,2,FALSE)</f>
        <v>WPI CTB</v>
      </c>
      <c r="C1791" s="4">
        <v>0.3</v>
      </c>
      <c r="D1791" s="4" t="s">
        <v>1679</v>
      </c>
      <c r="E1791" s="5">
        <v>42517</v>
      </c>
      <c r="F1791" t="s">
        <v>873</v>
      </c>
      <c r="G1791" t="s">
        <v>874</v>
      </c>
      <c r="H1791" t="s">
        <v>875</v>
      </c>
      <c r="I1791" s="1"/>
      <c r="J1791">
        <v>925</v>
      </c>
      <c r="K1791" t="s">
        <v>49</v>
      </c>
      <c r="L1791" t="s">
        <v>50</v>
      </c>
      <c r="M1791">
        <v>990001</v>
      </c>
      <c r="N1791" t="s">
        <v>51</v>
      </c>
      <c r="O1791">
        <v>0.3</v>
      </c>
      <c r="Q1791">
        <v>0.3</v>
      </c>
      <c r="S1791" t="s">
        <v>1679</v>
      </c>
      <c r="AE1791">
        <v>12</v>
      </c>
      <c r="AF1791">
        <v>7.6</v>
      </c>
      <c r="AG1791">
        <v>5</v>
      </c>
      <c r="AH1791" t="s">
        <v>53</v>
      </c>
      <c r="AI1791" t="s">
        <v>54</v>
      </c>
      <c r="AJ1791">
        <v>2</v>
      </c>
      <c r="AK1791">
        <v>1</v>
      </c>
      <c r="AL1791">
        <v>1</v>
      </c>
      <c r="AM1791" t="s">
        <v>55</v>
      </c>
      <c r="AN1791" t="s">
        <v>56</v>
      </c>
      <c r="AP1791">
        <v>1</v>
      </c>
      <c r="AQ1791" t="s">
        <v>57</v>
      </c>
      <c r="AR1791">
        <v>0</v>
      </c>
      <c r="AW1791" t="s">
        <v>58</v>
      </c>
      <c r="AX1791">
        <v>0</v>
      </c>
      <c r="AY1791">
        <v>2</v>
      </c>
      <c r="AZ1791">
        <v>0.3</v>
      </c>
      <c r="BA1791">
        <v>0.3</v>
      </c>
      <c r="BB1791" t="s">
        <v>59</v>
      </c>
    </row>
    <row r="1792" spans="1:54" x14ac:dyDescent="0.2">
      <c r="A1792" s="4" t="str">
        <f>VLOOKUP(F1792,'Matching-Tabelle'!$A$57:$B$61,2,FALSE)</f>
        <v>claudio.goetz@tkb.ch</v>
      </c>
      <c r="B1792" s="4" t="str">
        <f>VLOOKUP(J1792,'Matching-Tabelle'!$A$1:$B$52,2,FALSE)</f>
        <v>WPI CTB</v>
      </c>
      <c r="C1792" s="4">
        <v>0.7</v>
      </c>
      <c r="D1792" s="4" t="s">
        <v>1680</v>
      </c>
      <c r="E1792" s="5">
        <v>42517</v>
      </c>
      <c r="F1792" t="s">
        <v>873</v>
      </c>
      <c r="G1792" t="s">
        <v>874</v>
      </c>
      <c r="H1792" t="s">
        <v>875</v>
      </c>
      <c r="I1792" s="1"/>
      <c r="J1792">
        <v>922</v>
      </c>
      <c r="K1792" t="s">
        <v>134</v>
      </c>
      <c r="L1792" t="s">
        <v>135</v>
      </c>
      <c r="M1792">
        <v>990001</v>
      </c>
      <c r="N1792" t="s">
        <v>51</v>
      </c>
      <c r="O1792">
        <v>0.7</v>
      </c>
      <c r="Q1792">
        <v>0.7</v>
      </c>
      <c r="S1792" t="s">
        <v>1680</v>
      </c>
      <c r="AE1792">
        <v>12</v>
      </c>
      <c r="AF1792">
        <v>7.6</v>
      </c>
      <c r="AG1792">
        <v>5</v>
      </c>
      <c r="AH1792" t="s">
        <v>53</v>
      </c>
      <c r="AI1792" t="s">
        <v>54</v>
      </c>
      <c r="AJ1792">
        <v>2</v>
      </c>
      <c r="AK1792">
        <v>1</v>
      </c>
      <c r="AL1792">
        <v>1</v>
      </c>
      <c r="AM1792" t="s">
        <v>55</v>
      </c>
      <c r="AN1792" t="s">
        <v>56</v>
      </c>
      <c r="AP1792">
        <v>1</v>
      </c>
      <c r="AQ1792" t="s">
        <v>57</v>
      </c>
      <c r="AR1792">
        <v>0</v>
      </c>
      <c r="AW1792" t="s">
        <v>58</v>
      </c>
      <c r="AX1792">
        <v>0</v>
      </c>
      <c r="AY1792">
        <v>2</v>
      </c>
      <c r="AZ1792">
        <v>0.7</v>
      </c>
      <c r="BA1792">
        <v>0.7</v>
      </c>
      <c r="BB1792" t="s">
        <v>59</v>
      </c>
    </row>
    <row r="1793" spans="1:54" x14ac:dyDescent="0.2">
      <c r="A1793" s="4" t="str">
        <f>VLOOKUP(F1793,'Matching-Tabelle'!$A$57:$B$61,2,FALSE)</f>
        <v>claudio.goetz@tkb.ch</v>
      </c>
      <c r="B1793" s="4" t="str">
        <f>VLOOKUP(J1793,'Matching-Tabelle'!$A$1:$B$52,2,FALSE)</f>
        <v>WPI CTB</v>
      </c>
      <c r="C1793" s="4">
        <v>0.9</v>
      </c>
      <c r="D1793" s="4" t="s">
        <v>1681</v>
      </c>
      <c r="E1793" s="5">
        <v>42517</v>
      </c>
      <c r="F1793" t="s">
        <v>873</v>
      </c>
      <c r="G1793" t="s">
        <v>874</v>
      </c>
      <c r="H1793" t="s">
        <v>875</v>
      </c>
      <c r="I1793" s="1"/>
      <c r="J1793">
        <v>927</v>
      </c>
      <c r="K1793" t="s">
        <v>99</v>
      </c>
      <c r="L1793" t="s">
        <v>100</v>
      </c>
      <c r="M1793">
        <v>990001</v>
      </c>
      <c r="N1793" t="s">
        <v>51</v>
      </c>
      <c r="O1793">
        <v>0.9</v>
      </c>
      <c r="Q1793">
        <v>0.9</v>
      </c>
      <c r="S1793" t="s">
        <v>1681</v>
      </c>
      <c r="AE1793">
        <v>12</v>
      </c>
      <c r="AF1793">
        <v>7.6</v>
      </c>
      <c r="AG1793">
        <v>5</v>
      </c>
      <c r="AH1793" t="s">
        <v>53</v>
      </c>
      <c r="AI1793" t="s">
        <v>54</v>
      </c>
      <c r="AJ1793">
        <v>2</v>
      </c>
      <c r="AK1793">
        <v>1</v>
      </c>
      <c r="AL1793">
        <v>1</v>
      </c>
      <c r="AM1793" t="s">
        <v>55</v>
      </c>
      <c r="AN1793" t="s">
        <v>56</v>
      </c>
      <c r="AP1793">
        <v>1</v>
      </c>
      <c r="AQ1793" t="s">
        <v>57</v>
      </c>
      <c r="AR1793">
        <v>0</v>
      </c>
      <c r="AW1793" t="s">
        <v>58</v>
      </c>
      <c r="AX1793">
        <v>0</v>
      </c>
      <c r="AY1793">
        <v>2</v>
      </c>
      <c r="AZ1793">
        <v>0.9</v>
      </c>
      <c r="BA1793">
        <v>0.9</v>
      </c>
      <c r="BB1793" t="s">
        <v>59</v>
      </c>
    </row>
    <row r="1794" spans="1:54" x14ac:dyDescent="0.2">
      <c r="A1794" s="4" t="str">
        <f>VLOOKUP(F1794,'Matching-Tabelle'!$A$57:$B$61,2,FALSE)</f>
        <v>claudio.goetz@tkb.ch</v>
      </c>
      <c r="B1794" s="4" t="str">
        <f>VLOOKUP(J1794,'Matching-Tabelle'!$A$1:$B$52,2,FALSE)</f>
        <v>WPI CTB</v>
      </c>
      <c r="C1794" s="4">
        <v>0.3</v>
      </c>
      <c r="D1794" s="4" t="s">
        <v>1682</v>
      </c>
      <c r="E1794" s="5">
        <v>42517</v>
      </c>
      <c r="F1794" t="s">
        <v>873</v>
      </c>
      <c r="G1794" t="s">
        <v>874</v>
      </c>
      <c r="H1794" t="s">
        <v>875</v>
      </c>
      <c r="I1794" s="1"/>
      <c r="J1794">
        <v>927</v>
      </c>
      <c r="K1794" t="s">
        <v>99</v>
      </c>
      <c r="L1794" t="s">
        <v>100</v>
      </c>
      <c r="M1794">
        <v>990001</v>
      </c>
      <c r="N1794" t="s">
        <v>51</v>
      </c>
      <c r="O1794">
        <v>0.3</v>
      </c>
      <c r="Q1794">
        <v>0.3</v>
      </c>
      <c r="S1794" t="s">
        <v>1682</v>
      </c>
      <c r="AE1794">
        <v>12</v>
      </c>
      <c r="AF1794">
        <v>7.6</v>
      </c>
      <c r="AG1794">
        <v>5</v>
      </c>
      <c r="AH1794" t="s">
        <v>53</v>
      </c>
      <c r="AI1794" t="s">
        <v>54</v>
      </c>
      <c r="AJ1794">
        <v>2</v>
      </c>
      <c r="AK1794">
        <v>1</v>
      </c>
      <c r="AL1794">
        <v>1</v>
      </c>
      <c r="AM1794" t="s">
        <v>55</v>
      </c>
      <c r="AN1794" t="s">
        <v>56</v>
      </c>
      <c r="AP1794">
        <v>1</v>
      </c>
      <c r="AQ1794" t="s">
        <v>57</v>
      </c>
      <c r="AR1794">
        <v>0</v>
      </c>
      <c r="AW1794" t="s">
        <v>58</v>
      </c>
      <c r="AX1794">
        <v>0</v>
      </c>
      <c r="AY1794">
        <v>2</v>
      </c>
      <c r="AZ1794">
        <v>0.3</v>
      </c>
      <c r="BA1794">
        <v>0.3</v>
      </c>
      <c r="BB1794" t="s">
        <v>59</v>
      </c>
    </row>
    <row r="1795" spans="1:54" x14ac:dyDescent="0.2">
      <c r="A1795" s="4" t="str">
        <f>VLOOKUP(F1795,'Matching-Tabelle'!$A$57:$B$61,2,FALSE)</f>
        <v>claudio.goetz@tkb.ch</v>
      </c>
      <c r="B1795" s="4" t="str">
        <f>VLOOKUP(J1795,'Matching-Tabelle'!$A$1:$B$52,2,FALSE)</f>
        <v>Proj. Optima</v>
      </c>
      <c r="C1795" s="4">
        <v>0.8</v>
      </c>
      <c r="D1795" s="4" t="s">
        <v>1683</v>
      </c>
      <c r="E1795" s="5">
        <v>42517</v>
      </c>
      <c r="F1795" t="s">
        <v>873</v>
      </c>
      <c r="G1795" t="s">
        <v>874</v>
      </c>
      <c r="H1795" t="s">
        <v>875</v>
      </c>
      <c r="I1795" s="1"/>
      <c r="J1795">
        <v>211</v>
      </c>
      <c r="K1795" t="s">
        <v>79</v>
      </c>
      <c r="L1795" t="s">
        <v>80</v>
      </c>
      <c r="M1795">
        <v>990001</v>
      </c>
      <c r="N1795" t="s">
        <v>51</v>
      </c>
      <c r="O1795">
        <v>0.8</v>
      </c>
      <c r="Q1795">
        <v>0.8</v>
      </c>
      <c r="S1795" t="s">
        <v>1683</v>
      </c>
      <c r="AE1795">
        <v>12</v>
      </c>
      <c r="AF1795">
        <v>7.6</v>
      </c>
      <c r="AG1795">
        <v>5</v>
      </c>
      <c r="AH1795" t="s">
        <v>53</v>
      </c>
      <c r="AI1795" t="s">
        <v>54</v>
      </c>
      <c r="AJ1795">
        <v>2</v>
      </c>
      <c r="AK1795">
        <v>1</v>
      </c>
      <c r="AL1795">
        <v>1</v>
      </c>
      <c r="AM1795" t="s">
        <v>55</v>
      </c>
      <c r="AN1795" t="s">
        <v>56</v>
      </c>
      <c r="AP1795">
        <v>1</v>
      </c>
      <c r="AQ1795" t="s">
        <v>57</v>
      </c>
      <c r="AR1795">
        <v>0</v>
      </c>
      <c r="AW1795" t="s">
        <v>58</v>
      </c>
      <c r="AX1795">
        <v>0</v>
      </c>
      <c r="AY1795">
        <v>2</v>
      </c>
      <c r="AZ1795">
        <v>0.8</v>
      </c>
      <c r="BA1795">
        <v>0.8</v>
      </c>
      <c r="BB1795" t="s">
        <v>59</v>
      </c>
    </row>
    <row r="1796" spans="1:54" x14ac:dyDescent="0.2">
      <c r="A1796" s="4" t="str">
        <f>VLOOKUP(F1796,'Matching-Tabelle'!$A$57:$B$61,2,FALSE)</f>
        <v>claudio.goetz@tkb.ch</v>
      </c>
      <c r="B1796" s="4" t="str">
        <f>VLOOKUP(J1796,'Matching-Tabelle'!$A$1:$B$52,2,FALSE)</f>
        <v>WPI CTB</v>
      </c>
      <c r="C1796" s="4">
        <v>0.4</v>
      </c>
      <c r="D1796" s="4" t="s">
        <v>1684</v>
      </c>
      <c r="E1796" s="5">
        <v>42517</v>
      </c>
      <c r="F1796" t="s">
        <v>873</v>
      </c>
      <c r="G1796" t="s">
        <v>874</v>
      </c>
      <c r="H1796" t="s">
        <v>875</v>
      </c>
      <c r="I1796" s="1"/>
      <c r="J1796">
        <v>922</v>
      </c>
      <c r="K1796" t="s">
        <v>134</v>
      </c>
      <c r="L1796" t="s">
        <v>135</v>
      </c>
      <c r="M1796">
        <v>990001</v>
      </c>
      <c r="N1796" t="s">
        <v>51</v>
      </c>
      <c r="O1796">
        <v>0.4</v>
      </c>
      <c r="Q1796">
        <v>0.4</v>
      </c>
      <c r="S1796" t="s">
        <v>1684</v>
      </c>
      <c r="AE1796">
        <v>12</v>
      </c>
      <c r="AF1796">
        <v>7.6</v>
      </c>
      <c r="AG1796">
        <v>5</v>
      </c>
      <c r="AH1796" t="s">
        <v>53</v>
      </c>
      <c r="AI1796" t="s">
        <v>54</v>
      </c>
      <c r="AJ1796">
        <v>2</v>
      </c>
      <c r="AK1796">
        <v>1</v>
      </c>
      <c r="AL1796">
        <v>1</v>
      </c>
      <c r="AM1796" t="s">
        <v>55</v>
      </c>
      <c r="AN1796" t="s">
        <v>56</v>
      </c>
      <c r="AP1796">
        <v>1</v>
      </c>
      <c r="AQ1796" t="s">
        <v>57</v>
      </c>
      <c r="AR1796">
        <v>0</v>
      </c>
      <c r="AW1796" t="s">
        <v>58</v>
      </c>
      <c r="AX1796">
        <v>0</v>
      </c>
      <c r="AY1796">
        <v>2</v>
      </c>
      <c r="AZ1796">
        <v>0.4</v>
      </c>
      <c r="BA1796">
        <v>0.4</v>
      </c>
      <c r="BB1796" t="s">
        <v>59</v>
      </c>
    </row>
    <row r="1797" spans="1:54" x14ac:dyDescent="0.2">
      <c r="A1797" s="4" t="str">
        <f>VLOOKUP(F1797,'Matching-Tabelle'!$A$57:$B$61,2,FALSE)</f>
        <v>claudio.goetz@tkb.ch</v>
      </c>
      <c r="B1797" s="4" t="str">
        <f>VLOOKUP(J1797,'Matching-Tabelle'!$A$1:$B$52,2,FALSE)</f>
        <v>Proj. Optima</v>
      </c>
      <c r="C1797" s="4">
        <v>0.6</v>
      </c>
      <c r="D1797" s="4" t="s">
        <v>1685</v>
      </c>
      <c r="E1797" s="5">
        <v>42517</v>
      </c>
      <c r="F1797" t="s">
        <v>873</v>
      </c>
      <c r="G1797" t="s">
        <v>874</v>
      </c>
      <c r="H1797" t="s">
        <v>875</v>
      </c>
      <c r="I1797" s="1"/>
      <c r="J1797">
        <v>211</v>
      </c>
      <c r="K1797" t="s">
        <v>79</v>
      </c>
      <c r="L1797" t="s">
        <v>80</v>
      </c>
      <c r="M1797">
        <v>990001</v>
      </c>
      <c r="N1797" t="s">
        <v>51</v>
      </c>
      <c r="O1797">
        <v>0.6</v>
      </c>
      <c r="Q1797">
        <v>0.6</v>
      </c>
      <c r="S1797" t="s">
        <v>1685</v>
      </c>
      <c r="AE1797">
        <v>12</v>
      </c>
      <c r="AF1797">
        <v>7.6</v>
      </c>
      <c r="AG1797">
        <v>5</v>
      </c>
      <c r="AH1797" t="s">
        <v>53</v>
      </c>
      <c r="AI1797" t="s">
        <v>54</v>
      </c>
      <c r="AJ1797">
        <v>2</v>
      </c>
      <c r="AK1797">
        <v>1</v>
      </c>
      <c r="AL1797">
        <v>1</v>
      </c>
      <c r="AM1797" t="s">
        <v>55</v>
      </c>
      <c r="AN1797" t="s">
        <v>56</v>
      </c>
      <c r="AP1797">
        <v>1</v>
      </c>
      <c r="AQ1797" t="s">
        <v>57</v>
      </c>
      <c r="AR1797">
        <v>0</v>
      </c>
      <c r="AW1797" t="s">
        <v>58</v>
      </c>
      <c r="AX1797">
        <v>0</v>
      </c>
      <c r="AY1797">
        <v>2</v>
      </c>
      <c r="AZ1797">
        <v>0.6</v>
      </c>
      <c r="BA1797">
        <v>0.6</v>
      </c>
      <c r="BB1797" t="s">
        <v>59</v>
      </c>
    </row>
    <row r="1798" spans="1:54" x14ac:dyDescent="0.2">
      <c r="A1798" s="4" t="str">
        <f>VLOOKUP(F1798,'Matching-Tabelle'!$A$57:$B$61,2,FALSE)</f>
        <v>claudio.goetz@tkb.ch</v>
      </c>
      <c r="B1798" s="4" t="str">
        <f>VLOOKUP(J1798,'Matching-Tabelle'!$A$1:$B$52,2,FALSE)</f>
        <v>WPI CTB</v>
      </c>
      <c r="C1798" s="4">
        <v>0.2</v>
      </c>
      <c r="D1798" s="4" t="s">
        <v>1686</v>
      </c>
      <c r="E1798" s="5">
        <v>42517</v>
      </c>
      <c r="F1798" t="s">
        <v>873</v>
      </c>
      <c r="G1798" t="s">
        <v>874</v>
      </c>
      <c r="H1798" t="s">
        <v>875</v>
      </c>
      <c r="I1798" s="1"/>
      <c r="J1798">
        <v>927</v>
      </c>
      <c r="K1798" t="s">
        <v>99</v>
      </c>
      <c r="L1798" t="s">
        <v>100</v>
      </c>
      <c r="M1798">
        <v>990001</v>
      </c>
      <c r="N1798" t="s">
        <v>51</v>
      </c>
      <c r="O1798">
        <v>0.2</v>
      </c>
      <c r="Q1798">
        <v>0.2</v>
      </c>
      <c r="S1798" t="s">
        <v>1686</v>
      </c>
      <c r="AE1798">
        <v>12</v>
      </c>
      <c r="AF1798">
        <v>7.6</v>
      </c>
      <c r="AG1798">
        <v>5</v>
      </c>
      <c r="AH1798" t="s">
        <v>53</v>
      </c>
      <c r="AI1798" t="s">
        <v>54</v>
      </c>
      <c r="AJ1798">
        <v>2</v>
      </c>
      <c r="AK1798">
        <v>1</v>
      </c>
      <c r="AL1798">
        <v>1</v>
      </c>
      <c r="AM1798" t="s">
        <v>55</v>
      </c>
      <c r="AN1798" t="s">
        <v>56</v>
      </c>
      <c r="AP1798">
        <v>1</v>
      </c>
      <c r="AQ1798" t="s">
        <v>57</v>
      </c>
      <c r="AR1798">
        <v>0</v>
      </c>
      <c r="AW1798" t="s">
        <v>58</v>
      </c>
      <c r="AX1798">
        <v>0</v>
      </c>
      <c r="AY1798">
        <v>2</v>
      </c>
      <c r="AZ1798">
        <v>0.2</v>
      </c>
      <c r="BA1798">
        <v>0.2</v>
      </c>
      <c r="BB1798" t="s">
        <v>59</v>
      </c>
    </row>
    <row r="1799" spans="1:54" x14ac:dyDescent="0.2">
      <c r="A1799" s="4" t="str">
        <f>VLOOKUP(F1799,'Matching-Tabelle'!$A$57:$B$61,2,FALSE)</f>
        <v>claudio.goetz@tkb.ch</v>
      </c>
      <c r="B1799" s="4" t="str">
        <f>VLOOKUP(J1799,'Matching-Tabelle'!$A$1:$B$52,2,FALSE)</f>
        <v>WPI RTB</v>
      </c>
      <c r="C1799" s="4">
        <v>0.5</v>
      </c>
      <c r="D1799" s="4" t="s">
        <v>1687</v>
      </c>
      <c r="E1799" s="5">
        <v>42517</v>
      </c>
      <c r="F1799" t="s">
        <v>873</v>
      </c>
      <c r="G1799" t="s">
        <v>874</v>
      </c>
      <c r="H1799" t="s">
        <v>875</v>
      </c>
      <c r="I1799" s="1"/>
      <c r="J1799">
        <v>27</v>
      </c>
      <c r="K1799" t="s">
        <v>869</v>
      </c>
      <c r="L1799" t="s">
        <v>870</v>
      </c>
      <c r="M1799">
        <v>990001</v>
      </c>
      <c r="N1799" t="s">
        <v>51</v>
      </c>
      <c r="O1799">
        <v>0.5</v>
      </c>
      <c r="Q1799">
        <v>0.5</v>
      </c>
      <c r="S1799" t="s">
        <v>1687</v>
      </c>
      <c r="AE1799">
        <v>12</v>
      </c>
      <c r="AF1799">
        <v>7.6</v>
      </c>
      <c r="AG1799">
        <v>5</v>
      </c>
      <c r="AH1799" t="s">
        <v>53</v>
      </c>
      <c r="AI1799" t="s">
        <v>54</v>
      </c>
      <c r="AJ1799">
        <v>2</v>
      </c>
      <c r="AK1799">
        <v>1</v>
      </c>
      <c r="AL1799">
        <v>1</v>
      </c>
      <c r="AM1799" t="s">
        <v>55</v>
      </c>
      <c r="AN1799" t="s">
        <v>56</v>
      </c>
      <c r="AP1799">
        <v>1</v>
      </c>
      <c r="AQ1799" t="s">
        <v>57</v>
      </c>
      <c r="AR1799">
        <v>0</v>
      </c>
      <c r="AW1799" t="s">
        <v>58</v>
      </c>
      <c r="AX1799">
        <v>0</v>
      </c>
      <c r="AY1799">
        <v>2</v>
      </c>
      <c r="AZ1799">
        <v>0.5</v>
      </c>
      <c r="BA1799">
        <v>0.5</v>
      </c>
      <c r="BB1799" t="s">
        <v>59</v>
      </c>
    </row>
    <row r="1800" spans="1:54" x14ac:dyDescent="0.2">
      <c r="A1800" s="4" t="str">
        <f>VLOOKUP(F1800,'Matching-Tabelle'!$A$57:$B$61,2,FALSE)</f>
        <v>claudio.goetz@tkb.ch</v>
      </c>
      <c r="B1800" s="4" t="str">
        <f>VLOOKUP(J1800,'Matching-Tabelle'!$A$1:$B$52,2,FALSE)</f>
        <v>WPI CTB</v>
      </c>
      <c r="C1800" s="4">
        <v>0.7</v>
      </c>
      <c r="D1800" s="4" t="s">
        <v>1688</v>
      </c>
      <c r="E1800" s="5">
        <v>42517</v>
      </c>
      <c r="F1800" t="s">
        <v>873</v>
      </c>
      <c r="G1800" t="s">
        <v>874</v>
      </c>
      <c r="H1800" t="s">
        <v>875</v>
      </c>
      <c r="I1800" s="1"/>
      <c r="J1800">
        <v>927</v>
      </c>
      <c r="K1800" t="s">
        <v>99</v>
      </c>
      <c r="L1800" t="s">
        <v>100</v>
      </c>
      <c r="M1800">
        <v>990001</v>
      </c>
      <c r="N1800" t="s">
        <v>51</v>
      </c>
      <c r="O1800">
        <v>0.7</v>
      </c>
      <c r="Q1800">
        <v>0.7</v>
      </c>
      <c r="S1800" t="s">
        <v>1688</v>
      </c>
      <c r="AE1800">
        <v>12</v>
      </c>
      <c r="AF1800">
        <v>7.6</v>
      </c>
      <c r="AG1800">
        <v>5</v>
      </c>
      <c r="AH1800" t="s">
        <v>53</v>
      </c>
      <c r="AI1800" t="s">
        <v>54</v>
      </c>
      <c r="AJ1800">
        <v>2</v>
      </c>
      <c r="AK1800">
        <v>1</v>
      </c>
      <c r="AL1800">
        <v>1</v>
      </c>
      <c r="AM1800" t="s">
        <v>55</v>
      </c>
      <c r="AN1800" t="s">
        <v>56</v>
      </c>
      <c r="AP1800">
        <v>1</v>
      </c>
      <c r="AQ1800" t="s">
        <v>57</v>
      </c>
      <c r="AR1800">
        <v>0</v>
      </c>
      <c r="AW1800" t="s">
        <v>58</v>
      </c>
      <c r="AX1800">
        <v>0</v>
      </c>
      <c r="AY1800">
        <v>2</v>
      </c>
      <c r="AZ1800">
        <v>0.7</v>
      </c>
      <c r="BA1800">
        <v>0.7</v>
      </c>
      <c r="BB1800" t="s">
        <v>59</v>
      </c>
    </row>
    <row r="1801" spans="1:54" x14ac:dyDescent="0.2">
      <c r="A1801" s="4" t="str">
        <f>VLOOKUP(F1801,'Matching-Tabelle'!$A$57:$B$61,2,FALSE)</f>
        <v>claudio.goetz@tkb.ch</v>
      </c>
      <c r="B1801" s="4" t="str">
        <f>VLOOKUP(J1801,'Matching-Tabelle'!$A$1:$B$52,2,FALSE)</f>
        <v>WPI CTB</v>
      </c>
      <c r="C1801" s="4">
        <v>0.2</v>
      </c>
      <c r="D1801" s="4" t="s">
        <v>1675</v>
      </c>
      <c r="E1801" s="5">
        <v>42517</v>
      </c>
      <c r="F1801" t="s">
        <v>873</v>
      </c>
      <c r="G1801" t="s">
        <v>874</v>
      </c>
      <c r="H1801" t="s">
        <v>875</v>
      </c>
      <c r="I1801" s="1"/>
      <c r="J1801">
        <v>919</v>
      </c>
      <c r="K1801" t="s">
        <v>66</v>
      </c>
      <c r="L1801" t="s">
        <v>67</v>
      </c>
      <c r="M1801">
        <v>990001</v>
      </c>
      <c r="N1801" t="s">
        <v>51</v>
      </c>
      <c r="O1801">
        <v>0.2</v>
      </c>
      <c r="Q1801">
        <v>0.2</v>
      </c>
      <c r="S1801" t="s">
        <v>1675</v>
      </c>
      <c r="AE1801">
        <v>12</v>
      </c>
      <c r="AF1801">
        <v>7.6</v>
      </c>
      <c r="AG1801">
        <v>5</v>
      </c>
      <c r="AH1801" t="s">
        <v>53</v>
      </c>
      <c r="AI1801" t="s">
        <v>54</v>
      </c>
      <c r="AJ1801">
        <v>2</v>
      </c>
      <c r="AK1801">
        <v>1</v>
      </c>
      <c r="AL1801">
        <v>1</v>
      </c>
      <c r="AM1801" t="s">
        <v>55</v>
      </c>
      <c r="AN1801" t="s">
        <v>56</v>
      </c>
      <c r="AP1801">
        <v>1</v>
      </c>
      <c r="AQ1801" t="s">
        <v>57</v>
      </c>
      <c r="AR1801">
        <v>0</v>
      </c>
      <c r="AW1801" t="s">
        <v>58</v>
      </c>
      <c r="AX1801">
        <v>0</v>
      </c>
      <c r="AY1801">
        <v>2</v>
      </c>
      <c r="AZ1801">
        <v>0.2</v>
      </c>
      <c r="BA1801">
        <v>0.2</v>
      </c>
      <c r="BB1801" t="s">
        <v>59</v>
      </c>
    </row>
    <row r="1802" spans="1:54" x14ac:dyDescent="0.2">
      <c r="A1802" s="4" t="str">
        <f>VLOOKUP(F1802,'Matching-Tabelle'!$A$57:$B$61,2,FALSE)</f>
        <v>claudio.goetz@tkb.ch</v>
      </c>
      <c r="B1802" s="4" t="str">
        <f>VLOOKUP(J1802,'Matching-Tabelle'!$A$1:$B$52,2,FALSE)</f>
        <v>WPI Führung</v>
      </c>
      <c r="C1802" s="4">
        <v>1.1000000000000001</v>
      </c>
      <c r="D1802" s="4" t="s">
        <v>1689</v>
      </c>
      <c r="E1802" s="5">
        <v>42517</v>
      </c>
      <c r="F1802" t="s">
        <v>873</v>
      </c>
      <c r="G1802" t="s">
        <v>874</v>
      </c>
      <c r="H1802" t="s">
        <v>875</v>
      </c>
      <c r="I1802" s="1"/>
      <c r="J1802">
        <v>26</v>
      </c>
      <c r="K1802" t="s">
        <v>130</v>
      </c>
      <c r="L1802" t="s">
        <v>131</v>
      </c>
      <c r="M1802">
        <v>990001</v>
      </c>
      <c r="N1802" t="s">
        <v>51</v>
      </c>
      <c r="O1802">
        <v>1.1000000000000001</v>
      </c>
      <c r="Q1802">
        <v>1.1000000000000001</v>
      </c>
      <c r="S1802" t="s">
        <v>1689</v>
      </c>
      <c r="AE1802">
        <v>12</v>
      </c>
      <c r="AF1802">
        <v>7.6</v>
      </c>
      <c r="AG1802">
        <v>5</v>
      </c>
      <c r="AH1802" t="s">
        <v>53</v>
      </c>
      <c r="AI1802" t="s">
        <v>54</v>
      </c>
      <c r="AJ1802">
        <v>2</v>
      </c>
      <c r="AK1802">
        <v>1</v>
      </c>
      <c r="AL1802">
        <v>1</v>
      </c>
      <c r="AM1802" t="s">
        <v>55</v>
      </c>
      <c r="AN1802" t="s">
        <v>56</v>
      </c>
      <c r="AP1802">
        <v>1</v>
      </c>
      <c r="AQ1802" t="s">
        <v>57</v>
      </c>
      <c r="AR1802">
        <v>0</v>
      </c>
      <c r="AW1802" t="s">
        <v>58</v>
      </c>
      <c r="AX1802">
        <v>0</v>
      </c>
      <c r="AY1802">
        <v>2</v>
      </c>
      <c r="AZ1802">
        <v>1.1000000000000001</v>
      </c>
      <c r="BA1802">
        <v>1.1000000000000001</v>
      </c>
      <c r="BB1802" t="s">
        <v>59</v>
      </c>
    </row>
    <row r="1803" spans="1:54" x14ac:dyDescent="0.2">
      <c r="A1803" s="4" t="str">
        <f>VLOOKUP(F1803,'Matching-Tabelle'!$A$57:$B$61,2,FALSE)</f>
        <v>claudio.goetz@tkb.ch</v>
      </c>
      <c r="B1803" s="4" t="str">
        <f>VLOOKUP(J1803,'Matching-Tabelle'!$A$1:$B$52,2,FALSE)</f>
        <v>Proj. Optima</v>
      </c>
      <c r="C1803" s="4">
        <v>0.4</v>
      </c>
      <c r="D1803" s="4" t="s">
        <v>1690</v>
      </c>
      <c r="E1803" s="5">
        <v>42517</v>
      </c>
      <c r="F1803" t="s">
        <v>873</v>
      </c>
      <c r="G1803" t="s">
        <v>874</v>
      </c>
      <c r="H1803" t="s">
        <v>875</v>
      </c>
      <c r="I1803" s="1"/>
      <c r="J1803">
        <v>211</v>
      </c>
      <c r="K1803" t="s">
        <v>79</v>
      </c>
      <c r="L1803" t="s">
        <v>80</v>
      </c>
      <c r="M1803">
        <v>990001</v>
      </c>
      <c r="N1803" t="s">
        <v>51</v>
      </c>
      <c r="O1803">
        <v>0.4</v>
      </c>
      <c r="Q1803">
        <v>0.4</v>
      </c>
      <c r="S1803" t="s">
        <v>1690</v>
      </c>
      <c r="AE1803">
        <v>12</v>
      </c>
      <c r="AF1803">
        <v>7.6</v>
      </c>
      <c r="AG1803">
        <v>5</v>
      </c>
      <c r="AH1803" t="s">
        <v>53</v>
      </c>
      <c r="AI1803" t="s">
        <v>54</v>
      </c>
      <c r="AJ1803">
        <v>2</v>
      </c>
      <c r="AK1803">
        <v>1</v>
      </c>
      <c r="AL1803">
        <v>1</v>
      </c>
      <c r="AM1803" t="s">
        <v>55</v>
      </c>
      <c r="AN1803" t="s">
        <v>56</v>
      </c>
      <c r="AP1803">
        <v>1</v>
      </c>
      <c r="AQ1803" t="s">
        <v>57</v>
      </c>
      <c r="AR1803">
        <v>0</v>
      </c>
      <c r="AW1803" t="s">
        <v>58</v>
      </c>
      <c r="AX1803">
        <v>0</v>
      </c>
      <c r="AY1803">
        <v>2</v>
      </c>
      <c r="AZ1803">
        <v>0.4</v>
      </c>
      <c r="BA1803">
        <v>0.4</v>
      </c>
      <c r="BB1803" t="s">
        <v>59</v>
      </c>
    </row>
    <row r="1804" spans="1:54" x14ac:dyDescent="0.2">
      <c r="A1804" s="4" t="str">
        <f>VLOOKUP(F1804,'Matching-Tabelle'!$A$57:$B$61,2,FALSE)</f>
        <v>claudio.goetz@tkb.ch</v>
      </c>
      <c r="B1804" s="4" t="str">
        <f>VLOOKUP(J1804,'Matching-Tabelle'!$A$1:$B$52,2,FALSE)</f>
        <v>WPI RTB</v>
      </c>
      <c r="C1804" s="4">
        <v>0.5</v>
      </c>
      <c r="D1804" s="4" t="s">
        <v>1691</v>
      </c>
      <c r="E1804" s="5">
        <v>42517</v>
      </c>
      <c r="F1804" t="s">
        <v>873</v>
      </c>
      <c r="G1804" t="s">
        <v>874</v>
      </c>
      <c r="H1804" t="s">
        <v>875</v>
      </c>
      <c r="I1804" s="1"/>
      <c r="J1804">
        <v>24</v>
      </c>
      <c r="K1804" t="s">
        <v>73</v>
      </c>
      <c r="L1804" t="s">
        <v>74</v>
      </c>
      <c r="M1804">
        <v>990001</v>
      </c>
      <c r="N1804" t="s">
        <v>51</v>
      </c>
      <c r="O1804">
        <v>0.5</v>
      </c>
      <c r="Q1804">
        <v>0.5</v>
      </c>
      <c r="S1804" t="s">
        <v>1691</v>
      </c>
      <c r="AE1804">
        <v>12</v>
      </c>
      <c r="AF1804">
        <v>7.6</v>
      </c>
      <c r="AG1804">
        <v>5</v>
      </c>
      <c r="AH1804" t="s">
        <v>53</v>
      </c>
      <c r="AI1804" t="s">
        <v>54</v>
      </c>
      <c r="AJ1804">
        <v>2</v>
      </c>
      <c r="AK1804">
        <v>1</v>
      </c>
      <c r="AL1804">
        <v>1</v>
      </c>
      <c r="AM1804" t="s">
        <v>55</v>
      </c>
      <c r="AN1804" t="s">
        <v>56</v>
      </c>
      <c r="AP1804">
        <v>1</v>
      </c>
      <c r="AQ1804" t="s">
        <v>57</v>
      </c>
      <c r="AR1804">
        <v>0</v>
      </c>
      <c r="AW1804" t="s">
        <v>58</v>
      </c>
      <c r="AX1804">
        <v>0</v>
      </c>
      <c r="AY1804">
        <v>2</v>
      </c>
      <c r="AZ1804">
        <v>0.5</v>
      </c>
      <c r="BA1804">
        <v>0.5</v>
      </c>
      <c r="BB1804" t="s">
        <v>59</v>
      </c>
    </row>
    <row r="1805" spans="1:54" x14ac:dyDescent="0.2">
      <c r="A1805" s="4" t="str">
        <f>VLOOKUP(F1805,'Matching-Tabelle'!$A$57:$B$61,2,FALSE)</f>
        <v>claudio.goetz@tkb.ch</v>
      </c>
      <c r="B1805" s="4" t="str">
        <f>VLOOKUP(J1805,'Matching-Tabelle'!$A$1:$B$52,2,FALSE)</f>
        <v>WPI RTB</v>
      </c>
      <c r="C1805" s="4">
        <v>0.2</v>
      </c>
      <c r="D1805" s="4" t="s">
        <v>1692</v>
      </c>
      <c r="E1805" s="5">
        <v>42517</v>
      </c>
      <c r="F1805" t="s">
        <v>873</v>
      </c>
      <c r="G1805" t="s">
        <v>874</v>
      </c>
      <c r="H1805" t="s">
        <v>875</v>
      </c>
      <c r="I1805" s="1"/>
      <c r="J1805">
        <v>25</v>
      </c>
      <c r="K1805" t="s">
        <v>192</v>
      </c>
      <c r="L1805" t="s">
        <v>193</v>
      </c>
      <c r="M1805">
        <v>990001</v>
      </c>
      <c r="N1805" t="s">
        <v>51</v>
      </c>
      <c r="O1805">
        <v>0.2</v>
      </c>
      <c r="Q1805">
        <v>0.2</v>
      </c>
      <c r="S1805" t="s">
        <v>1692</v>
      </c>
      <c r="AE1805">
        <v>12</v>
      </c>
      <c r="AF1805">
        <v>7.6</v>
      </c>
      <c r="AG1805">
        <v>5</v>
      </c>
      <c r="AH1805" t="s">
        <v>53</v>
      </c>
      <c r="AI1805" t="s">
        <v>54</v>
      </c>
      <c r="AJ1805">
        <v>2</v>
      </c>
      <c r="AK1805">
        <v>1</v>
      </c>
      <c r="AL1805">
        <v>1</v>
      </c>
      <c r="AM1805" t="s">
        <v>55</v>
      </c>
      <c r="AN1805" t="s">
        <v>56</v>
      </c>
      <c r="AP1805">
        <v>1</v>
      </c>
      <c r="AQ1805" t="s">
        <v>57</v>
      </c>
      <c r="AR1805">
        <v>0</v>
      </c>
      <c r="AW1805" t="s">
        <v>58</v>
      </c>
      <c r="AX1805">
        <v>0</v>
      </c>
      <c r="AY1805">
        <v>2</v>
      </c>
      <c r="AZ1805">
        <v>0.2</v>
      </c>
      <c r="BA1805">
        <v>0.2</v>
      </c>
      <c r="BB1805" t="s">
        <v>59</v>
      </c>
    </row>
    <row r="1806" spans="1:54" x14ac:dyDescent="0.2">
      <c r="A1806" s="4" t="str">
        <f>VLOOKUP(F1806,'Matching-Tabelle'!$A$57:$B$61,2,FALSE)</f>
        <v>claudio.goetz@tkb.ch</v>
      </c>
      <c r="B1806" s="4" t="str">
        <f>VLOOKUP(J1806,'Matching-Tabelle'!$A$1:$B$52,2,FALSE)</f>
        <v>WPI RTB</v>
      </c>
      <c r="C1806" s="4">
        <v>0.1</v>
      </c>
      <c r="D1806" s="4" t="s">
        <v>1693</v>
      </c>
      <c r="E1806" s="5">
        <v>42517</v>
      </c>
      <c r="F1806" t="s">
        <v>873</v>
      </c>
      <c r="G1806" t="s">
        <v>874</v>
      </c>
      <c r="H1806" t="s">
        <v>875</v>
      </c>
      <c r="I1806" s="1"/>
      <c r="J1806">
        <v>21</v>
      </c>
      <c r="K1806" t="s">
        <v>117</v>
      </c>
      <c r="L1806" t="s">
        <v>118</v>
      </c>
      <c r="M1806">
        <v>990001</v>
      </c>
      <c r="N1806" t="s">
        <v>51</v>
      </c>
      <c r="O1806">
        <v>0.1</v>
      </c>
      <c r="Q1806">
        <v>0.1</v>
      </c>
      <c r="S1806" t="s">
        <v>1693</v>
      </c>
      <c r="AE1806">
        <v>12</v>
      </c>
      <c r="AF1806">
        <v>7.6</v>
      </c>
      <c r="AG1806">
        <v>5</v>
      </c>
      <c r="AH1806" t="s">
        <v>53</v>
      </c>
      <c r="AI1806" t="s">
        <v>54</v>
      </c>
      <c r="AJ1806">
        <v>2</v>
      </c>
      <c r="AK1806">
        <v>1</v>
      </c>
      <c r="AL1806">
        <v>1</v>
      </c>
      <c r="AM1806" t="s">
        <v>55</v>
      </c>
      <c r="AN1806" t="s">
        <v>56</v>
      </c>
      <c r="AP1806">
        <v>1</v>
      </c>
      <c r="AQ1806" t="s">
        <v>57</v>
      </c>
      <c r="AR1806">
        <v>0</v>
      </c>
      <c r="AW1806" t="s">
        <v>58</v>
      </c>
      <c r="AX1806">
        <v>0</v>
      </c>
      <c r="AY1806">
        <v>2</v>
      </c>
      <c r="AZ1806">
        <v>0.1</v>
      </c>
      <c r="BA1806">
        <v>0.1</v>
      </c>
      <c r="BB1806" t="s">
        <v>59</v>
      </c>
    </row>
    <row r="1807" spans="1:54" x14ac:dyDescent="0.2">
      <c r="A1807" s="4" t="str">
        <f>VLOOKUP(F1807,'Matching-Tabelle'!$A$57:$B$61,2,FALSE)</f>
        <v>claudio.goetz@tkb.ch</v>
      </c>
      <c r="B1807" s="4" t="str">
        <f>VLOOKUP(J1807,'Matching-Tabelle'!$A$1:$B$52,2,FALSE)</f>
        <v>WPI CTB</v>
      </c>
      <c r="C1807" s="4">
        <v>0.2</v>
      </c>
      <c r="D1807" s="4" t="s">
        <v>1694</v>
      </c>
      <c r="E1807" s="5">
        <v>42527</v>
      </c>
      <c r="F1807" t="s">
        <v>873</v>
      </c>
      <c r="G1807" t="s">
        <v>874</v>
      </c>
      <c r="H1807" t="s">
        <v>875</v>
      </c>
      <c r="I1807" s="1"/>
      <c r="J1807">
        <v>927</v>
      </c>
      <c r="K1807" t="s">
        <v>99</v>
      </c>
      <c r="L1807" t="s">
        <v>100</v>
      </c>
      <c r="M1807">
        <v>990001</v>
      </c>
      <c r="N1807" t="s">
        <v>51</v>
      </c>
      <c r="O1807">
        <v>0.2</v>
      </c>
      <c r="Q1807">
        <v>0.2</v>
      </c>
      <c r="S1807" t="s">
        <v>1694</v>
      </c>
      <c r="AE1807">
        <v>12</v>
      </c>
      <c r="AF1807">
        <v>7.6</v>
      </c>
      <c r="AG1807">
        <v>5</v>
      </c>
      <c r="AH1807" t="s">
        <v>53</v>
      </c>
      <c r="AI1807" t="s">
        <v>54</v>
      </c>
      <c r="AJ1807">
        <v>2</v>
      </c>
      <c r="AK1807">
        <v>1</v>
      </c>
      <c r="AL1807">
        <v>1</v>
      </c>
      <c r="AM1807" t="s">
        <v>55</v>
      </c>
      <c r="AN1807" t="s">
        <v>56</v>
      </c>
      <c r="AP1807">
        <v>1</v>
      </c>
      <c r="AQ1807" t="s">
        <v>57</v>
      </c>
      <c r="AR1807">
        <v>0</v>
      </c>
      <c r="AW1807" t="s">
        <v>58</v>
      </c>
      <c r="AX1807">
        <v>0</v>
      </c>
      <c r="AY1807">
        <v>2</v>
      </c>
      <c r="AZ1807">
        <v>0.2</v>
      </c>
      <c r="BA1807">
        <v>0.2</v>
      </c>
      <c r="BB1807" t="s">
        <v>59</v>
      </c>
    </row>
    <row r="1808" spans="1:54" x14ac:dyDescent="0.2">
      <c r="A1808" s="4" t="str">
        <f>VLOOKUP(F1808,'Matching-Tabelle'!$A$57:$B$61,2,FALSE)</f>
        <v>claudio.goetz@tkb.ch</v>
      </c>
      <c r="B1808" s="4" t="str">
        <f>VLOOKUP(J1808,'Matching-Tabelle'!$A$1:$B$52,2,FALSE)</f>
        <v>WPI CTB</v>
      </c>
      <c r="C1808" s="4">
        <v>0.6</v>
      </c>
      <c r="D1808" s="4" t="s">
        <v>1695</v>
      </c>
      <c r="E1808" s="5">
        <v>42527</v>
      </c>
      <c r="F1808" t="s">
        <v>873</v>
      </c>
      <c r="G1808" t="s">
        <v>874</v>
      </c>
      <c r="H1808" t="s">
        <v>875</v>
      </c>
      <c r="I1808" s="1"/>
      <c r="J1808">
        <v>921</v>
      </c>
      <c r="K1808" t="s">
        <v>224</v>
      </c>
      <c r="L1808" t="s">
        <v>225</v>
      </c>
      <c r="M1808">
        <v>990001</v>
      </c>
      <c r="N1808" t="s">
        <v>51</v>
      </c>
      <c r="O1808">
        <v>0.6</v>
      </c>
      <c r="Q1808">
        <v>0.6</v>
      </c>
      <c r="S1808" t="s">
        <v>1695</v>
      </c>
      <c r="AE1808">
        <v>12</v>
      </c>
      <c r="AF1808">
        <v>7.6</v>
      </c>
      <c r="AG1808">
        <v>5</v>
      </c>
      <c r="AH1808" t="s">
        <v>53</v>
      </c>
      <c r="AI1808" t="s">
        <v>54</v>
      </c>
      <c r="AJ1808">
        <v>2</v>
      </c>
      <c r="AK1808">
        <v>1</v>
      </c>
      <c r="AL1808">
        <v>1</v>
      </c>
      <c r="AM1808" t="s">
        <v>55</v>
      </c>
      <c r="AN1808" t="s">
        <v>56</v>
      </c>
      <c r="AP1808">
        <v>1</v>
      </c>
      <c r="AQ1808" t="s">
        <v>57</v>
      </c>
      <c r="AR1808">
        <v>0</v>
      </c>
      <c r="AW1808" t="s">
        <v>58</v>
      </c>
      <c r="AX1808">
        <v>0</v>
      </c>
      <c r="AY1808">
        <v>2</v>
      </c>
      <c r="AZ1808">
        <v>0.6</v>
      </c>
      <c r="BA1808">
        <v>0.6</v>
      </c>
      <c r="BB1808" t="s">
        <v>59</v>
      </c>
    </row>
    <row r="1809" spans="1:54" x14ac:dyDescent="0.2">
      <c r="A1809" s="4" t="str">
        <f>VLOOKUP(F1809,'Matching-Tabelle'!$A$57:$B$61,2,FALSE)</f>
        <v>claudio.goetz@tkb.ch</v>
      </c>
      <c r="B1809" s="4" t="str">
        <f>VLOOKUP(J1809,'Matching-Tabelle'!$A$1:$B$52,2,FALSE)</f>
        <v>WPI CTB</v>
      </c>
      <c r="C1809" s="4">
        <v>0.1</v>
      </c>
      <c r="D1809" s="4" t="s">
        <v>1696</v>
      </c>
      <c r="E1809" s="5">
        <v>42527</v>
      </c>
      <c r="F1809" t="s">
        <v>873</v>
      </c>
      <c r="G1809" t="s">
        <v>874</v>
      </c>
      <c r="H1809" t="s">
        <v>875</v>
      </c>
      <c r="I1809" s="1"/>
      <c r="J1809">
        <v>14</v>
      </c>
      <c r="K1809" t="s">
        <v>82</v>
      </c>
      <c r="L1809" t="s">
        <v>83</v>
      </c>
      <c r="M1809">
        <v>990001</v>
      </c>
      <c r="N1809" t="s">
        <v>51</v>
      </c>
      <c r="O1809">
        <v>0.1</v>
      </c>
      <c r="Q1809">
        <v>0.1</v>
      </c>
      <c r="S1809" t="s">
        <v>1696</v>
      </c>
      <c r="AE1809">
        <v>12</v>
      </c>
      <c r="AF1809">
        <v>7.6</v>
      </c>
      <c r="AG1809">
        <v>5</v>
      </c>
      <c r="AH1809" t="s">
        <v>53</v>
      </c>
      <c r="AI1809" t="s">
        <v>54</v>
      </c>
      <c r="AJ1809">
        <v>2</v>
      </c>
      <c r="AK1809">
        <v>1</v>
      </c>
      <c r="AL1809">
        <v>1</v>
      </c>
      <c r="AM1809" t="s">
        <v>55</v>
      </c>
      <c r="AN1809" t="s">
        <v>56</v>
      </c>
      <c r="AP1809">
        <v>1</v>
      </c>
      <c r="AQ1809" t="s">
        <v>57</v>
      </c>
      <c r="AR1809">
        <v>0</v>
      </c>
      <c r="AW1809" t="s">
        <v>58</v>
      </c>
      <c r="AX1809">
        <v>0</v>
      </c>
      <c r="AY1809">
        <v>2</v>
      </c>
      <c r="AZ1809">
        <v>0.1</v>
      </c>
      <c r="BA1809">
        <v>0.1</v>
      </c>
      <c r="BB1809" t="s">
        <v>59</v>
      </c>
    </row>
    <row r="1810" spans="1:54" x14ac:dyDescent="0.2">
      <c r="A1810" s="4" t="str">
        <f>VLOOKUP(F1810,'Matching-Tabelle'!$A$57:$B$61,2,FALSE)</f>
        <v>claudio.goetz@tkb.ch</v>
      </c>
      <c r="B1810" s="4" t="str">
        <f>VLOOKUP(J1810,'Matching-Tabelle'!$A$1:$B$52,2,FALSE)</f>
        <v>WPI RTB</v>
      </c>
      <c r="C1810" s="4">
        <v>0.4</v>
      </c>
      <c r="D1810" s="4" t="s">
        <v>1697</v>
      </c>
      <c r="E1810" s="5">
        <v>42527</v>
      </c>
      <c r="F1810" t="s">
        <v>873</v>
      </c>
      <c r="G1810" t="s">
        <v>874</v>
      </c>
      <c r="H1810" t="s">
        <v>875</v>
      </c>
      <c r="I1810" s="1"/>
      <c r="J1810">
        <v>25</v>
      </c>
      <c r="K1810" t="s">
        <v>192</v>
      </c>
      <c r="L1810" t="s">
        <v>193</v>
      </c>
      <c r="M1810">
        <v>990001</v>
      </c>
      <c r="N1810" t="s">
        <v>51</v>
      </c>
      <c r="O1810">
        <v>0.4</v>
      </c>
      <c r="Q1810">
        <v>0.4</v>
      </c>
      <c r="S1810" t="s">
        <v>1697</v>
      </c>
      <c r="AE1810">
        <v>12</v>
      </c>
      <c r="AF1810">
        <v>7.6</v>
      </c>
      <c r="AG1810">
        <v>5</v>
      </c>
      <c r="AH1810" t="s">
        <v>53</v>
      </c>
      <c r="AI1810" t="s">
        <v>54</v>
      </c>
      <c r="AJ1810">
        <v>2</v>
      </c>
      <c r="AK1810">
        <v>1</v>
      </c>
      <c r="AL1810">
        <v>1</v>
      </c>
      <c r="AM1810" t="s">
        <v>55</v>
      </c>
      <c r="AN1810" t="s">
        <v>56</v>
      </c>
      <c r="AP1810">
        <v>1</v>
      </c>
      <c r="AQ1810" t="s">
        <v>57</v>
      </c>
      <c r="AR1810">
        <v>0</v>
      </c>
      <c r="AW1810" t="s">
        <v>58</v>
      </c>
      <c r="AX1810">
        <v>0</v>
      </c>
      <c r="AY1810">
        <v>2</v>
      </c>
      <c r="AZ1810">
        <v>0.4</v>
      </c>
      <c r="BA1810">
        <v>0.4</v>
      </c>
      <c r="BB1810" t="s">
        <v>59</v>
      </c>
    </row>
    <row r="1811" spans="1:54" x14ac:dyDescent="0.2">
      <c r="A1811" s="4" t="str">
        <f>VLOOKUP(F1811,'Matching-Tabelle'!$A$57:$B$61,2,FALSE)</f>
        <v>claudio.goetz@tkb.ch</v>
      </c>
      <c r="B1811" s="4" t="str">
        <f>VLOOKUP(J1811,'Matching-Tabelle'!$A$1:$B$52,2,FALSE)</f>
        <v>WPI CTB</v>
      </c>
      <c r="C1811" s="4">
        <v>0.2</v>
      </c>
      <c r="D1811" s="4" t="s">
        <v>1698</v>
      </c>
      <c r="E1811" s="5">
        <v>42527</v>
      </c>
      <c r="F1811" t="s">
        <v>873</v>
      </c>
      <c r="G1811" t="s">
        <v>874</v>
      </c>
      <c r="H1811" t="s">
        <v>875</v>
      </c>
      <c r="I1811" s="1"/>
      <c r="J1811">
        <v>925</v>
      </c>
      <c r="K1811" t="s">
        <v>49</v>
      </c>
      <c r="L1811" t="s">
        <v>50</v>
      </c>
      <c r="M1811">
        <v>990001</v>
      </c>
      <c r="N1811" t="s">
        <v>51</v>
      </c>
      <c r="O1811">
        <v>0.2</v>
      </c>
      <c r="Q1811">
        <v>0.2</v>
      </c>
      <c r="S1811" t="s">
        <v>1698</v>
      </c>
      <c r="AE1811">
        <v>12</v>
      </c>
      <c r="AF1811">
        <v>7.6</v>
      </c>
      <c r="AG1811">
        <v>5</v>
      </c>
      <c r="AH1811" t="s">
        <v>53</v>
      </c>
      <c r="AI1811" t="s">
        <v>54</v>
      </c>
      <c r="AJ1811">
        <v>2</v>
      </c>
      <c r="AK1811">
        <v>1</v>
      </c>
      <c r="AL1811">
        <v>1</v>
      </c>
      <c r="AM1811" t="s">
        <v>55</v>
      </c>
      <c r="AN1811" t="s">
        <v>56</v>
      </c>
      <c r="AP1811">
        <v>1</v>
      </c>
      <c r="AQ1811" t="s">
        <v>57</v>
      </c>
      <c r="AR1811">
        <v>0</v>
      </c>
      <c r="AW1811" t="s">
        <v>58</v>
      </c>
      <c r="AX1811">
        <v>0</v>
      </c>
      <c r="AY1811">
        <v>2</v>
      </c>
      <c r="AZ1811">
        <v>0.2</v>
      </c>
      <c r="BA1811">
        <v>0.2</v>
      </c>
      <c r="BB1811" t="s">
        <v>59</v>
      </c>
    </row>
    <row r="1812" spans="1:54" x14ac:dyDescent="0.2">
      <c r="A1812" s="4" t="str">
        <f>VLOOKUP(F1812,'Matching-Tabelle'!$A$57:$B$61,2,FALSE)</f>
        <v>claudio.goetz@tkb.ch</v>
      </c>
      <c r="B1812" s="4" t="str">
        <f>VLOOKUP(J1812,'Matching-Tabelle'!$A$1:$B$52,2,FALSE)</f>
        <v>WPI RTB</v>
      </c>
      <c r="C1812" s="4">
        <v>0.2</v>
      </c>
      <c r="D1812" s="4" t="s">
        <v>1597</v>
      </c>
      <c r="E1812" s="5">
        <v>42527</v>
      </c>
      <c r="F1812" t="s">
        <v>873</v>
      </c>
      <c r="G1812" t="s">
        <v>874</v>
      </c>
      <c r="H1812" t="s">
        <v>875</v>
      </c>
      <c r="I1812" s="1"/>
      <c r="J1812">
        <v>25</v>
      </c>
      <c r="K1812" t="s">
        <v>192</v>
      </c>
      <c r="L1812" t="s">
        <v>193</v>
      </c>
      <c r="M1812">
        <v>990001</v>
      </c>
      <c r="N1812" t="s">
        <v>51</v>
      </c>
      <c r="O1812">
        <v>0.2</v>
      </c>
      <c r="Q1812">
        <v>0.2</v>
      </c>
      <c r="S1812" t="s">
        <v>1597</v>
      </c>
      <c r="AE1812">
        <v>12</v>
      </c>
      <c r="AF1812">
        <v>7.6</v>
      </c>
      <c r="AG1812">
        <v>5</v>
      </c>
      <c r="AH1812" t="s">
        <v>53</v>
      </c>
      <c r="AI1812" t="s">
        <v>54</v>
      </c>
      <c r="AJ1812">
        <v>2</v>
      </c>
      <c r="AK1812">
        <v>1</v>
      </c>
      <c r="AL1812">
        <v>1</v>
      </c>
      <c r="AM1812" t="s">
        <v>55</v>
      </c>
      <c r="AN1812" t="s">
        <v>56</v>
      </c>
      <c r="AP1812">
        <v>1</v>
      </c>
      <c r="AQ1812" t="s">
        <v>57</v>
      </c>
      <c r="AR1812">
        <v>0</v>
      </c>
      <c r="AW1812" t="s">
        <v>58</v>
      </c>
      <c r="AX1812">
        <v>0</v>
      </c>
      <c r="AY1812">
        <v>2</v>
      </c>
      <c r="AZ1812">
        <v>0.2</v>
      </c>
      <c r="BA1812">
        <v>0.2</v>
      </c>
      <c r="BB1812" t="s">
        <v>59</v>
      </c>
    </row>
    <row r="1813" spans="1:54" x14ac:dyDescent="0.2">
      <c r="A1813" s="4" t="str">
        <f>VLOOKUP(F1813,'Matching-Tabelle'!$A$57:$B$61,2,FALSE)</f>
        <v>claudio.goetz@tkb.ch</v>
      </c>
      <c r="B1813" s="4" t="str">
        <f>VLOOKUP(J1813,'Matching-Tabelle'!$A$1:$B$52,2,FALSE)</f>
        <v>WPI CTB</v>
      </c>
      <c r="C1813" s="4">
        <v>0.3</v>
      </c>
      <c r="D1813" s="4" t="s">
        <v>1699</v>
      </c>
      <c r="E1813" s="5">
        <v>42527</v>
      </c>
      <c r="F1813" t="s">
        <v>873</v>
      </c>
      <c r="G1813" t="s">
        <v>874</v>
      </c>
      <c r="H1813" t="s">
        <v>875</v>
      </c>
      <c r="I1813" s="1"/>
      <c r="J1813">
        <v>927</v>
      </c>
      <c r="K1813" t="s">
        <v>99</v>
      </c>
      <c r="L1813" t="s">
        <v>100</v>
      </c>
      <c r="M1813">
        <v>990001</v>
      </c>
      <c r="N1813" t="s">
        <v>51</v>
      </c>
      <c r="O1813">
        <v>0.3</v>
      </c>
      <c r="Q1813">
        <v>0.3</v>
      </c>
      <c r="S1813" t="s">
        <v>1699</v>
      </c>
      <c r="AE1813">
        <v>12</v>
      </c>
      <c r="AF1813">
        <v>7.6</v>
      </c>
      <c r="AG1813">
        <v>5</v>
      </c>
      <c r="AH1813" t="s">
        <v>53</v>
      </c>
      <c r="AI1813" t="s">
        <v>54</v>
      </c>
      <c r="AJ1813">
        <v>2</v>
      </c>
      <c r="AK1813">
        <v>1</v>
      </c>
      <c r="AL1813">
        <v>1</v>
      </c>
      <c r="AM1813" t="s">
        <v>55</v>
      </c>
      <c r="AN1813" t="s">
        <v>56</v>
      </c>
      <c r="AP1813">
        <v>1</v>
      </c>
      <c r="AQ1813" t="s">
        <v>57</v>
      </c>
      <c r="AR1813">
        <v>0</v>
      </c>
      <c r="AW1813" t="s">
        <v>58</v>
      </c>
      <c r="AX1813">
        <v>0</v>
      </c>
      <c r="AY1813">
        <v>2</v>
      </c>
      <c r="AZ1813">
        <v>0.3</v>
      </c>
      <c r="BA1813">
        <v>0.3</v>
      </c>
      <c r="BB1813" t="s">
        <v>59</v>
      </c>
    </row>
    <row r="1814" spans="1:54" x14ac:dyDescent="0.2">
      <c r="A1814" s="4" t="str">
        <f>VLOOKUP(F1814,'Matching-Tabelle'!$A$57:$B$61,2,FALSE)</f>
        <v>claudio.goetz@tkb.ch</v>
      </c>
      <c r="B1814" s="4" t="str">
        <f>VLOOKUP(J1814,'Matching-Tabelle'!$A$1:$B$52,2,FALSE)</f>
        <v>WPI CTB</v>
      </c>
      <c r="C1814" s="4">
        <v>0.4</v>
      </c>
      <c r="D1814" s="4" t="s">
        <v>1700</v>
      </c>
      <c r="E1814" s="5">
        <v>42527</v>
      </c>
      <c r="F1814" t="s">
        <v>873</v>
      </c>
      <c r="G1814" t="s">
        <v>874</v>
      </c>
      <c r="H1814" t="s">
        <v>875</v>
      </c>
      <c r="I1814" s="1"/>
      <c r="J1814">
        <v>927</v>
      </c>
      <c r="K1814" t="s">
        <v>99</v>
      </c>
      <c r="L1814" t="s">
        <v>100</v>
      </c>
      <c r="M1814">
        <v>990001</v>
      </c>
      <c r="N1814" t="s">
        <v>51</v>
      </c>
      <c r="O1814">
        <v>0.4</v>
      </c>
      <c r="Q1814">
        <v>0.4</v>
      </c>
      <c r="S1814" t="s">
        <v>1700</v>
      </c>
      <c r="AE1814">
        <v>12</v>
      </c>
      <c r="AF1814">
        <v>7.6</v>
      </c>
      <c r="AG1814">
        <v>5</v>
      </c>
      <c r="AH1814" t="s">
        <v>53</v>
      </c>
      <c r="AI1814" t="s">
        <v>54</v>
      </c>
      <c r="AJ1814">
        <v>2</v>
      </c>
      <c r="AK1814">
        <v>1</v>
      </c>
      <c r="AL1814">
        <v>1</v>
      </c>
      <c r="AM1814" t="s">
        <v>55</v>
      </c>
      <c r="AN1814" t="s">
        <v>56</v>
      </c>
      <c r="AP1814">
        <v>1</v>
      </c>
      <c r="AQ1814" t="s">
        <v>57</v>
      </c>
      <c r="AR1814">
        <v>0</v>
      </c>
      <c r="AW1814" t="s">
        <v>58</v>
      </c>
      <c r="AX1814">
        <v>0</v>
      </c>
      <c r="AY1814">
        <v>2</v>
      </c>
      <c r="AZ1814">
        <v>0.4</v>
      </c>
      <c r="BA1814">
        <v>0.4</v>
      </c>
      <c r="BB1814" t="s">
        <v>59</v>
      </c>
    </row>
    <row r="1815" spans="1:54" x14ac:dyDescent="0.2">
      <c r="A1815" s="4" t="str">
        <f>VLOOKUP(F1815,'Matching-Tabelle'!$A$57:$B$61,2,FALSE)</f>
        <v>claudio.goetz@tkb.ch</v>
      </c>
      <c r="B1815" s="4" t="str">
        <f>VLOOKUP(J1815,'Matching-Tabelle'!$A$1:$B$52,2,FALSE)</f>
        <v>Proj SCRE2016</v>
      </c>
      <c r="C1815" s="4">
        <v>0.3</v>
      </c>
      <c r="D1815" s="4" t="s">
        <v>1701</v>
      </c>
      <c r="E1815" s="5">
        <v>42527</v>
      </c>
      <c r="F1815" t="s">
        <v>873</v>
      </c>
      <c r="G1815" t="s">
        <v>874</v>
      </c>
      <c r="H1815" t="s">
        <v>875</v>
      </c>
      <c r="I1815" s="1"/>
      <c r="J1815">
        <v>2500253</v>
      </c>
      <c r="K1815" t="s">
        <v>538</v>
      </c>
      <c r="L1815" t="s">
        <v>539</v>
      </c>
      <c r="M1815">
        <v>990001</v>
      </c>
      <c r="N1815" t="s">
        <v>51</v>
      </c>
      <c r="O1815">
        <v>0.3</v>
      </c>
      <c r="Q1815">
        <v>0.3</v>
      </c>
      <c r="S1815" t="s">
        <v>1701</v>
      </c>
      <c r="AE1815">
        <v>5</v>
      </c>
      <c r="AF1815">
        <v>0</v>
      </c>
      <c r="AG1815">
        <v>1</v>
      </c>
      <c r="AH1815" t="s">
        <v>411</v>
      </c>
      <c r="AI1815" t="s">
        <v>411</v>
      </c>
      <c r="AJ1815">
        <v>2</v>
      </c>
      <c r="AK1815">
        <v>1</v>
      </c>
      <c r="AL1815">
        <v>1</v>
      </c>
      <c r="AM1815" t="s">
        <v>55</v>
      </c>
      <c r="AN1815" t="s">
        <v>56</v>
      </c>
      <c r="AP1815">
        <v>1</v>
      </c>
      <c r="AQ1815" t="s">
        <v>57</v>
      </c>
      <c r="AR1815">
        <v>0</v>
      </c>
      <c r="AW1815" t="s">
        <v>58</v>
      </c>
      <c r="AX1815">
        <v>0</v>
      </c>
      <c r="AY1815">
        <v>2</v>
      </c>
      <c r="AZ1815">
        <v>0.3</v>
      </c>
      <c r="BA1815">
        <v>0.3</v>
      </c>
      <c r="BB1815" t="s">
        <v>59</v>
      </c>
    </row>
    <row r="1816" spans="1:54" x14ac:dyDescent="0.2">
      <c r="A1816" s="4" t="str">
        <f>VLOOKUP(F1816,'Matching-Tabelle'!$A$57:$B$61,2,FALSE)</f>
        <v>claudio.goetz@tkb.ch</v>
      </c>
      <c r="B1816" s="4" t="str">
        <f>VLOOKUP(J1816,'Matching-Tabelle'!$A$1:$B$52,2,FALSE)</f>
        <v>WPI CTB</v>
      </c>
      <c r="C1816" s="4">
        <v>0.4</v>
      </c>
      <c r="D1816" s="4" t="s">
        <v>1702</v>
      </c>
      <c r="E1816" s="5">
        <v>42527</v>
      </c>
      <c r="F1816" t="s">
        <v>873</v>
      </c>
      <c r="G1816" t="s">
        <v>874</v>
      </c>
      <c r="H1816" t="s">
        <v>875</v>
      </c>
      <c r="I1816" s="1"/>
      <c r="J1816">
        <v>927</v>
      </c>
      <c r="K1816" t="s">
        <v>99</v>
      </c>
      <c r="L1816" t="s">
        <v>100</v>
      </c>
      <c r="M1816">
        <v>990001</v>
      </c>
      <c r="N1816" t="s">
        <v>51</v>
      </c>
      <c r="O1816">
        <v>0.4</v>
      </c>
      <c r="Q1816">
        <v>0.4</v>
      </c>
      <c r="S1816" t="s">
        <v>1702</v>
      </c>
      <c r="AE1816">
        <v>12</v>
      </c>
      <c r="AF1816">
        <v>7.6</v>
      </c>
      <c r="AG1816">
        <v>5</v>
      </c>
      <c r="AH1816" t="s">
        <v>53</v>
      </c>
      <c r="AI1816" t="s">
        <v>54</v>
      </c>
      <c r="AJ1816">
        <v>2</v>
      </c>
      <c r="AK1816">
        <v>1</v>
      </c>
      <c r="AL1816">
        <v>1</v>
      </c>
      <c r="AM1816" t="s">
        <v>55</v>
      </c>
      <c r="AN1816" t="s">
        <v>56</v>
      </c>
      <c r="AP1816">
        <v>1</v>
      </c>
      <c r="AQ1816" t="s">
        <v>57</v>
      </c>
      <c r="AR1816">
        <v>0</v>
      </c>
      <c r="AW1816" t="s">
        <v>58</v>
      </c>
      <c r="AX1816">
        <v>0</v>
      </c>
      <c r="AY1816">
        <v>2</v>
      </c>
      <c r="AZ1816">
        <v>0.4</v>
      </c>
      <c r="BA1816">
        <v>0.4</v>
      </c>
      <c r="BB1816" t="s">
        <v>59</v>
      </c>
    </row>
    <row r="1817" spans="1:54" x14ac:dyDescent="0.2">
      <c r="A1817" s="4" t="str">
        <f>VLOOKUP(F1817,'Matching-Tabelle'!$A$57:$B$61,2,FALSE)</f>
        <v>claudio.goetz@tkb.ch</v>
      </c>
      <c r="B1817" s="4" t="str">
        <f>VLOOKUP(J1817,'Matching-Tabelle'!$A$1:$B$52,2,FALSE)</f>
        <v>WPI RTB</v>
      </c>
      <c r="C1817" s="4">
        <v>1.5</v>
      </c>
      <c r="D1817" s="4" t="s">
        <v>1703</v>
      </c>
      <c r="E1817" s="5">
        <v>42527</v>
      </c>
      <c r="F1817" t="s">
        <v>873</v>
      </c>
      <c r="G1817" t="s">
        <v>874</v>
      </c>
      <c r="H1817" t="s">
        <v>875</v>
      </c>
      <c r="I1817" s="1"/>
      <c r="J1817">
        <v>24</v>
      </c>
      <c r="K1817" t="s">
        <v>73</v>
      </c>
      <c r="L1817" t="s">
        <v>74</v>
      </c>
      <c r="M1817">
        <v>990001</v>
      </c>
      <c r="N1817" t="s">
        <v>51</v>
      </c>
      <c r="O1817">
        <v>1.5</v>
      </c>
      <c r="Q1817">
        <v>1.5</v>
      </c>
      <c r="S1817" t="s">
        <v>1703</v>
      </c>
      <c r="AE1817">
        <v>12</v>
      </c>
      <c r="AF1817">
        <v>7.6</v>
      </c>
      <c r="AG1817">
        <v>5</v>
      </c>
      <c r="AH1817" t="s">
        <v>53</v>
      </c>
      <c r="AI1817" t="s">
        <v>54</v>
      </c>
      <c r="AJ1817">
        <v>2</v>
      </c>
      <c r="AK1817">
        <v>1</v>
      </c>
      <c r="AL1817">
        <v>1</v>
      </c>
      <c r="AM1817" t="s">
        <v>55</v>
      </c>
      <c r="AN1817" t="s">
        <v>56</v>
      </c>
      <c r="AP1817">
        <v>1</v>
      </c>
      <c r="AQ1817" t="s">
        <v>57</v>
      </c>
      <c r="AR1817">
        <v>0</v>
      </c>
      <c r="AW1817" t="s">
        <v>58</v>
      </c>
      <c r="AX1817">
        <v>0</v>
      </c>
      <c r="AY1817">
        <v>2</v>
      </c>
      <c r="AZ1817">
        <v>1.5</v>
      </c>
      <c r="BA1817">
        <v>1.5</v>
      </c>
      <c r="BB1817" t="s">
        <v>59</v>
      </c>
    </row>
    <row r="1818" spans="1:54" x14ac:dyDescent="0.2">
      <c r="A1818" s="4" t="str">
        <f>VLOOKUP(F1818,'Matching-Tabelle'!$A$57:$B$61,2,FALSE)</f>
        <v>claudio.goetz@tkb.ch</v>
      </c>
      <c r="B1818" s="4" t="str">
        <f>VLOOKUP(J1818,'Matching-Tabelle'!$A$1:$B$52,2,FALSE)</f>
        <v>WPI CTB</v>
      </c>
      <c r="C1818" s="4">
        <v>0.3</v>
      </c>
      <c r="D1818" s="4" t="s">
        <v>1704</v>
      </c>
      <c r="E1818" s="5">
        <v>42527</v>
      </c>
      <c r="F1818" t="s">
        <v>873</v>
      </c>
      <c r="G1818" t="s">
        <v>874</v>
      </c>
      <c r="H1818" t="s">
        <v>875</v>
      </c>
      <c r="I1818" s="1"/>
      <c r="J1818">
        <v>922</v>
      </c>
      <c r="K1818" t="s">
        <v>134</v>
      </c>
      <c r="L1818" t="s">
        <v>135</v>
      </c>
      <c r="M1818">
        <v>990001</v>
      </c>
      <c r="N1818" t="s">
        <v>51</v>
      </c>
      <c r="O1818">
        <v>0.3</v>
      </c>
      <c r="Q1818">
        <v>0.3</v>
      </c>
      <c r="S1818" t="s">
        <v>1704</v>
      </c>
      <c r="AE1818">
        <v>12</v>
      </c>
      <c r="AF1818">
        <v>7.6</v>
      </c>
      <c r="AG1818">
        <v>5</v>
      </c>
      <c r="AH1818" t="s">
        <v>53</v>
      </c>
      <c r="AI1818" t="s">
        <v>54</v>
      </c>
      <c r="AJ1818">
        <v>2</v>
      </c>
      <c r="AK1818">
        <v>1</v>
      </c>
      <c r="AL1818">
        <v>1</v>
      </c>
      <c r="AM1818" t="s">
        <v>55</v>
      </c>
      <c r="AN1818" t="s">
        <v>56</v>
      </c>
      <c r="AP1818">
        <v>1</v>
      </c>
      <c r="AQ1818" t="s">
        <v>57</v>
      </c>
      <c r="AR1818">
        <v>0</v>
      </c>
      <c r="AW1818" t="s">
        <v>58</v>
      </c>
      <c r="AX1818">
        <v>0</v>
      </c>
      <c r="AY1818">
        <v>2</v>
      </c>
      <c r="AZ1818">
        <v>0.3</v>
      </c>
      <c r="BA1818">
        <v>0.3</v>
      </c>
      <c r="BB1818" t="s">
        <v>59</v>
      </c>
    </row>
    <row r="1819" spans="1:54" x14ac:dyDescent="0.2">
      <c r="A1819" s="4" t="str">
        <f>VLOOKUP(F1819,'Matching-Tabelle'!$A$57:$B$61,2,FALSE)</f>
        <v>claudio.goetz@tkb.ch</v>
      </c>
      <c r="B1819" s="4" t="str">
        <f>VLOOKUP(J1819,'Matching-Tabelle'!$A$1:$B$52,2,FALSE)</f>
        <v>WPI RTB</v>
      </c>
      <c r="C1819" s="4">
        <v>0.2</v>
      </c>
      <c r="D1819" s="4" t="s">
        <v>1028</v>
      </c>
      <c r="E1819" s="5">
        <v>42527</v>
      </c>
      <c r="F1819" t="s">
        <v>873</v>
      </c>
      <c r="G1819" t="s">
        <v>874</v>
      </c>
      <c r="H1819" t="s">
        <v>875</v>
      </c>
      <c r="I1819" s="1"/>
      <c r="J1819">
        <v>24</v>
      </c>
      <c r="K1819" t="s">
        <v>73</v>
      </c>
      <c r="L1819" t="s">
        <v>74</v>
      </c>
      <c r="M1819">
        <v>990001</v>
      </c>
      <c r="N1819" t="s">
        <v>51</v>
      </c>
      <c r="O1819">
        <v>0.2</v>
      </c>
      <c r="Q1819">
        <v>0.2</v>
      </c>
      <c r="S1819" t="s">
        <v>1028</v>
      </c>
      <c r="AE1819">
        <v>12</v>
      </c>
      <c r="AF1819">
        <v>7.6</v>
      </c>
      <c r="AG1819">
        <v>5</v>
      </c>
      <c r="AH1819" t="s">
        <v>53</v>
      </c>
      <c r="AI1819" t="s">
        <v>54</v>
      </c>
      <c r="AJ1819">
        <v>2</v>
      </c>
      <c r="AK1819">
        <v>1</v>
      </c>
      <c r="AL1819">
        <v>1</v>
      </c>
      <c r="AM1819" t="s">
        <v>55</v>
      </c>
      <c r="AN1819" t="s">
        <v>56</v>
      </c>
      <c r="AP1819">
        <v>1</v>
      </c>
      <c r="AQ1819" t="s">
        <v>57</v>
      </c>
      <c r="AR1819">
        <v>0</v>
      </c>
      <c r="AW1819" t="s">
        <v>58</v>
      </c>
      <c r="AX1819">
        <v>0</v>
      </c>
      <c r="AY1819">
        <v>2</v>
      </c>
      <c r="AZ1819">
        <v>0.2</v>
      </c>
      <c r="BA1819">
        <v>0.2</v>
      </c>
      <c r="BB1819" t="s">
        <v>59</v>
      </c>
    </row>
    <row r="1820" spans="1:54" x14ac:dyDescent="0.2">
      <c r="A1820" s="4" t="str">
        <f>VLOOKUP(F1820,'Matching-Tabelle'!$A$57:$B$61,2,FALSE)</f>
        <v>claudio.goetz@tkb.ch</v>
      </c>
      <c r="B1820" s="4" t="str">
        <f>VLOOKUP(J1820,'Matching-Tabelle'!$A$1:$B$52,2,FALSE)</f>
        <v>WPI CTB</v>
      </c>
      <c r="C1820" s="4">
        <v>0.2</v>
      </c>
      <c r="D1820" s="4" t="s">
        <v>1705</v>
      </c>
      <c r="E1820" s="5">
        <v>42527</v>
      </c>
      <c r="F1820" t="s">
        <v>873</v>
      </c>
      <c r="G1820" t="s">
        <v>874</v>
      </c>
      <c r="H1820" t="s">
        <v>875</v>
      </c>
      <c r="I1820" s="1"/>
      <c r="J1820">
        <v>919</v>
      </c>
      <c r="K1820" t="s">
        <v>66</v>
      </c>
      <c r="L1820" t="s">
        <v>67</v>
      </c>
      <c r="M1820">
        <v>990001</v>
      </c>
      <c r="N1820" t="s">
        <v>51</v>
      </c>
      <c r="O1820">
        <v>0.2</v>
      </c>
      <c r="Q1820">
        <v>0.2</v>
      </c>
      <c r="S1820" t="s">
        <v>1705</v>
      </c>
      <c r="AE1820">
        <v>12</v>
      </c>
      <c r="AF1820">
        <v>7.6</v>
      </c>
      <c r="AG1820">
        <v>5</v>
      </c>
      <c r="AH1820" t="s">
        <v>53</v>
      </c>
      <c r="AI1820" t="s">
        <v>54</v>
      </c>
      <c r="AJ1820">
        <v>2</v>
      </c>
      <c r="AK1820">
        <v>1</v>
      </c>
      <c r="AL1820">
        <v>1</v>
      </c>
      <c r="AM1820" t="s">
        <v>55</v>
      </c>
      <c r="AN1820" t="s">
        <v>56</v>
      </c>
      <c r="AP1820">
        <v>1</v>
      </c>
      <c r="AQ1820" t="s">
        <v>57</v>
      </c>
      <c r="AR1820">
        <v>0</v>
      </c>
      <c r="AW1820" t="s">
        <v>58</v>
      </c>
      <c r="AX1820">
        <v>0</v>
      </c>
      <c r="AY1820">
        <v>2</v>
      </c>
      <c r="AZ1820">
        <v>0.2</v>
      </c>
      <c r="BA1820">
        <v>0.2</v>
      </c>
      <c r="BB1820" t="s">
        <v>59</v>
      </c>
    </row>
    <row r="1821" spans="1:54" x14ac:dyDescent="0.2">
      <c r="A1821" s="4" t="str">
        <f>VLOOKUP(F1821,'Matching-Tabelle'!$A$57:$B$61,2,FALSE)</f>
        <v>claudio.goetz@tkb.ch</v>
      </c>
      <c r="B1821" s="4" t="str">
        <f>VLOOKUP(J1821,'Matching-Tabelle'!$A$1:$B$52,2,FALSE)</f>
        <v>WPI CTB</v>
      </c>
      <c r="C1821" s="4">
        <v>0.2</v>
      </c>
      <c r="D1821" s="4" t="s">
        <v>1706</v>
      </c>
      <c r="E1821" s="5">
        <v>42527</v>
      </c>
      <c r="F1821" t="s">
        <v>873</v>
      </c>
      <c r="G1821" t="s">
        <v>874</v>
      </c>
      <c r="H1821" t="s">
        <v>875</v>
      </c>
      <c r="I1821" s="1"/>
      <c r="J1821">
        <v>927</v>
      </c>
      <c r="K1821" t="s">
        <v>99</v>
      </c>
      <c r="L1821" t="s">
        <v>100</v>
      </c>
      <c r="M1821">
        <v>990001</v>
      </c>
      <c r="N1821" t="s">
        <v>51</v>
      </c>
      <c r="O1821">
        <v>0.2</v>
      </c>
      <c r="Q1821">
        <v>0.2</v>
      </c>
      <c r="S1821" t="s">
        <v>1706</v>
      </c>
      <c r="AE1821">
        <v>12</v>
      </c>
      <c r="AF1821">
        <v>7.6</v>
      </c>
      <c r="AG1821">
        <v>5</v>
      </c>
      <c r="AH1821" t="s">
        <v>53</v>
      </c>
      <c r="AI1821" t="s">
        <v>54</v>
      </c>
      <c r="AJ1821">
        <v>2</v>
      </c>
      <c r="AK1821">
        <v>1</v>
      </c>
      <c r="AL1821">
        <v>1</v>
      </c>
      <c r="AM1821" t="s">
        <v>55</v>
      </c>
      <c r="AN1821" t="s">
        <v>56</v>
      </c>
      <c r="AP1821">
        <v>1</v>
      </c>
      <c r="AQ1821" t="s">
        <v>57</v>
      </c>
      <c r="AR1821">
        <v>0</v>
      </c>
      <c r="AW1821" t="s">
        <v>58</v>
      </c>
      <c r="AX1821">
        <v>0</v>
      </c>
      <c r="AY1821">
        <v>2</v>
      </c>
      <c r="AZ1821">
        <v>0.2</v>
      </c>
      <c r="BA1821">
        <v>0.2</v>
      </c>
      <c r="BB1821" t="s">
        <v>59</v>
      </c>
    </row>
    <row r="1822" spans="1:54" x14ac:dyDescent="0.2">
      <c r="A1822" s="4" t="str">
        <f>VLOOKUP(F1822,'Matching-Tabelle'!$A$57:$B$61,2,FALSE)</f>
        <v>claudio.goetz@tkb.ch</v>
      </c>
      <c r="B1822" s="4" t="str">
        <f>VLOOKUP(J1822,'Matching-Tabelle'!$A$1:$B$52,2,FALSE)</f>
        <v>Proj. Optima</v>
      </c>
      <c r="C1822" s="4">
        <v>0.4</v>
      </c>
      <c r="D1822" s="4" t="s">
        <v>1707</v>
      </c>
      <c r="E1822" s="5">
        <v>42527</v>
      </c>
      <c r="F1822" t="s">
        <v>873</v>
      </c>
      <c r="G1822" t="s">
        <v>874</v>
      </c>
      <c r="H1822" t="s">
        <v>875</v>
      </c>
      <c r="I1822" s="1"/>
      <c r="J1822">
        <v>211</v>
      </c>
      <c r="K1822" t="s">
        <v>79</v>
      </c>
      <c r="L1822" t="s">
        <v>80</v>
      </c>
      <c r="M1822">
        <v>990001</v>
      </c>
      <c r="N1822" t="s">
        <v>51</v>
      </c>
      <c r="O1822">
        <v>0.4</v>
      </c>
      <c r="Q1822">
        <v>0.4</v>
      </c>
      <c r="S1822" t="s">
        <v>1707</v>
      </c>
      <c r="AE1822">
        <v>12</v>
      </c>
      <c r="AF1822">
        <v>7.6</v>
      </c>
      <c r="AG1822">
        <v>5</v>
      </c>
      <c r="AH1822" t="s">
        <v>53</v>
      </c>
      <c r="AI1822" t="s">
        <v>54</v>
      </c>
      <c r="AJ1822">
        <v>2</v>
      </c>
      <c r="AK1822">
        <v>1</v>
      </c>
      <c r="AL1822">
        <v>1</v>
      </c>
      <c r="AM1822" t="s">
        <v>55</v>
      </c>
      <c r="AN1822" t="s">
        <v>56</v>
      </c>
      <c r="AP1822">
        <v>1</v>
      </c>
      <c r="AQ1822" t="s">
        <v>57</v>
      </c>
      <c r="AR1822">
        <v>0</v>
      </c>
      <c r="AW1822" t="s">
        <v>58</v>
      </c>
      <c r="AX1822">
        <v>0</v>
      </c>
      <c r="AY1822">
        <v>2</v>
      </c>
      <c r="AZ1822">
        <v>0.4</v>
      </c>
      <c r="BA1822">
        <v>0.4</v>
      </c>
      <c r="BB1822" t="s">
        <v>59</v>
      </c>
    </row>
    <row r="1823" spans="1:54" x14ac:dyDescent="0.2">
      <c r="A1823" s="4" t="str">
        <f>VLOOKUP(F1823,'Matching-Tabelle'!$A$57:$B$61,2,FALSE)</f>
        <v>claudio.goetz@tkb.ch</v>
      </c>
      <c r="B1823" s="4" t="str">
        <f>VLOOKUP(J1823,'Matching-Tabelle'!$A$1:$B$52,2,FALSE)</f>
        <v>WPI RTB</v>
      </c>
      <c r="C1823" s="4">
        <v>0.2</v>
      </c>
      <c r="D1823" s="4" t="s">
        <v>1708</v>
      </c>
      <c r="E1823" s="5">
        <v>42527</v>
      </c>
      <c r="F1823" t="s">
        <v>873</v>
      </c>
      <c r="G1823" t="s">
        <v>874</v>
      </c>
      <c r="H1823" t="s">
        <v>875</v>
      </c>
      <c r="I1823" s="1"/>
      <c r="J1823">
        <v>28</v>
      </c>
      <c r="K1823" t="s">
        <v>111</v>
      </c>
      <c r="L1823" t="s">
        <v>112</v>
      </c>
      <c r="M1823">
        <v>990001</v>
      </c>
      <c r="N1823" t="s">
        <v>51</v>
      </c>
      <c r="O1823">
        <v>0.2</v>
      </c>
      <c r="Q1823">
        <v>0.2</v>
      </c>
      <c r="S1823" t="s">
        <v>1708</v>
      </c>
      <c r="AE1823">
        <v>12</v>
      </c>
      <c r="AF1823">
        <v>7.6</v>
      </c>
      <c r="AG1823">
        <v>5</v>
      </c>
      <c r="AH1823" t="s">
        <v>53</v>
      </c>
      <c r="AI1823" t="s">
        <v>54</v>
      </c>
      <c r="AJ1823">
        <v>2</v>
      </c>
      <c r="AK1823">
        <v>1</v>
      </c>
      <c r="AL1823">
        <v>1</v>
      </c>
      <c r="AM1823" t="s">
        <v>55</v>
      </c>
      <c r="AN1823" t="s">
        <v>56</v>
      </c>
      <c r="AP1823">
        <v>1</v>
      </c>
      <c r="AQ1823" t="s">
        <v>57</v>
      </c>
      <c r="AR1823">
        <v>0</v>
      </c>
      <c r="AW1823" t="s">
        <v>58</v>
      </c>
      <c r="AX1823">
        <v>0</v>
      </c>
      <c r="AY1823">
        <v>2</v>
      </c>
      <c r="AZ1823">
        <v>0.2</v>
      </c>
      <c r="BA1823">
        <v>0.2</v>
      </c>
      <c r="BB1823" t="s">
        <v>59</v>
      </c>
    </row>
    <row r="1824" spans="1:54" x14ac:dyDescent="0.2">
      <c r="A1824" s="4" t="str">
        <f>VLOOKUP(F1824,'Matching-Tabelle'!$A$57:$B$61,2,FALSE)</f>
        <v>claudio.goetz@tkb.ch</v>
      </c>
      <c r="B1824" s="4" t="str">
        <f>VLOOKUP(J1824,'Matching-Tabelle'!$A$1:$B$52,2,FALSE)</f>
        <v>WPI RTB</v>
      </c>
      <c r="C1824" s="4">
        <v>2</v>
      </c>
      <c r="D1824" s="4" t="s">
        <v>1709</v>
      </c>
      <c r="E1824" s="5">
        <v>42584</v>
      </c>
      <c r="F1824" t="s">
        <v>873</v>
      </c>
      <c r="G1824" t="s">
        <v>874</v>
      </c>
      <c r="H1824" t="s">
        <v>875</v>
      </c>
      <c r="I1824" s="1"/>
      <c r="J1824">
        <v>24</v>
      </c>
      <c r="K1824" t="s">
        <v>73</v>
      </c>
      <c r="L1824" t="s">
        <v>74</v>
      </c>
      <c r="M1824">
        <v>990001</v>
      </c>
      <c r="N1824" t="s">
        <v>51</v>
      </c>
      <c r="O1824">
        <v>2</v>
      </c>
      <c r="Q1824">
        <v>2</v>
      </c>
      <c r="S1824" t="s">
        <v>1709</v>
      </c>
      <c r="AE1824">
        <v>12</v>
      </c>
      <c r="AF1824">
        <v>7.6</v>
      </c>
      <c r="AG1824">
        <v>5</v>
      </c>
      <c r="AH1824" t="s">
        <v>53</v>
      </c>
      <c r="AI1824" t="s">
        <v>54</v>
      </c>
      <c r="AJ1824">
        <v>2</v>
      </c>
      <c r="AK1824">
        <v>1</v>
      </c>
      <c r="AL1824">
        <v>1</v>
      </c>
      <c r="AM1824" t="s">
        <v>55</v>
      </c>
      <c r="AN1824" t="s">
        <v>56</v>
      </c>
      <c r="AP1824">
        <v>1</v>
      </c>
      <c r="AQ1824" t="s">
        <v>57</v>
      </c>
      <c r="AR1824">
        <v>0</v>
      </c>
      <c r="AW1824" t="s">
        <v>58</v>
      </c>
      <c r="AX1824">
        <v>0</v>
      </c>
      <c r="AY1824">
        <v>2</v>
      </c>
      <c r="AZ1824">
        <v>2</v>
      </c>
      <c r="BA1824">
        <v>2</v>
      </c>
      <c r="BB1824" t="s">
        <v>59</v>
      </c>
    </row>
    <row r="1825" spans="1:54" x14ac:dyDescent="0.2">
      <c r="A1825" s="4" t="str">
        <f>VLOOKUP(F1825,'Matching-Tabelle'!$A$57:$B$61,2,FALSE)</f>
        <v>claudio.goetz@tkb.ch</v>
      </c>
      <c r="B1825" s="4" t="str">
        <f>VLOOKUP(J1825,'Matching-Tabelle'!$A$1:$B$52,2,FALSE)</f>
        <v>WPI Führung</v>
      </c>
      <c r="C1825" s="4">
        <v>0.6</v>
      </c>
      <c r="D1825" s="4" t="s">
        <v>1710</v>
      </c>
      <c r="E1825" s="5">
        <v>42584</v>
      </c>
      <c r="F1825" t="s">
        <v>873</v>
      </c>
      <c r="G1825" t="s">
        <v>874</v>
      </c>
      <c r="H1825" t="s">
        <v>875</v>
      </c>
      <c r="I1825" s="1"/>
      <c r="J1825">
        <v>26</v>
      </c>
      <c r="K1825" t="s">
        <v>130</v>
      </c>
      <c r="L1825" t="s">
        <v>131</v>
      </c>
      <c r="M1825">
        <v>990001</v>
      </c>
      <c r="N1825" t="s">
        <v>51</v>
      </c>
      <c r="O1825">
        <v>0.6</v>
      </c>
      <c r="Q1825">
        <v>0.6</v>
      </c>
      <c r="S1825" t="s">
        <v>1710</v>
      </c>
      <c r="AE1825">
        <v>12</v>
      </c>
      <c r="AF1825">
        <v>7.6</v>
      </c>
      <c r="AG1825">
        <v>5</v>
      </c>
      <c r="AH1825" t="s">
        <v>53</v>
      </c>
      <c r="AI1825" t="s">
        <v>54</v>
      </c>
      <c r="AJ1825">
        <v>2</v>
      </c>
      <c r="AK1825">
        <v>1</v>
      </c>
      <c r="AL1825">
        <v>1</v>
      </c>
      <c r="AM1825" t="s">
        <v>55</v>
      </c>
      <c r="AN1825" t="s">
        <v>56</v>
      </c>
      <c r="AP1825">
        <v>1</v>
      </c>
      <c r="AQ1825" t="s">
        <v>57</v>
      </c>
      <c r="AR1825">
        <v>0</v>
      </c>
      <c r="AW1825" t="s">
        <v>58</v>
      </c>
      <c r="AX1825">
        <v>0</v>
      </c>
      <c r="AY1825">
        <v>2</v>
      </c>
      <c r="AZ1825">
        <v>0.6</v>
      </c>
      <c r="BA1825">
        <v>0.6</v>
      </c>
      <c r="BB1825" t="s">
        <v>59</v>
      </c>
    </row>
    <row r="1826" spans="1:54" x14ac:dyDescent="0.2">
      <c r="A1826" s="4" t="str">
        <f>VLOOKUP(F1826,'Matching-Tabelle'!$A$57:$B$61,2,FALSE)</f>
        <v>claudio.goetz@tkb.ch</v>
      </c>
      <c r="B1826" s="4" t="str">
        <f>VLOOKUP(J1826,'Matching-Tabelle'!$A$1:$B$52,2,FALSE)</f>
        <v>WPI CTB</v>
      </c>
      <c r="C1826" s="4">
        <v>0.4</v>
      </c>
      <c r="D1826" s="4" t="s">
        <v>1711</v>
      </c>
      <c r="E1826" s="5">
        <v>42584</v>
      </c>
      <c r="F1826" t="s">
        <v>873</v>
      </c>
      <c r="G1826" t="s">
        <v>874</v>
      </c>
      <c r="H1826" t="s">
        <v>875</v>
      </c>
      <c r="I1826" s="1"/>
      <c r="J1826">
        <v>927</v>
      </c>
      <c r="K1826" t="s">
        <v>99</v>
      </c>
      <c r="L1826" t="s">
        <v>100</v>
      </c>
      <c r="M1826">
        <v>990001</v>
      </c>
      <c r="N1826" t="s">
        <v>51</v>
      </c>
      <c r="O1826">
        <v>0.4</v>
      </c>
      <c r="Q1826">
        <v>0.4</v>
      </c>
      <c r="S1826" t="s">
        <v>1711</v>
      </c>
      <c r="AE1826">
        <v>12</v>
      </c>
      <c r="AF1826">
        <v>7.6</v>
      </c>
      <c r="AG1826">
        <v>5</v>
      </c>
      <c r="AH1826" t="s">
        <v>53</v>
      </c>
      <c r="AI1826" t="s">
        <v>54</v>
      </c>
      <c r="AJ1826">
        <v>2</v>
      </c>
      <c r="AK1826">
        <v>1</v>
      </c>
      <c r="AL1826">
        <v>1</v>
      </c>
      <c r="AM1826" t="s">
        <v>55</v>
      </c>
      <c r="AN1826" t="s">
        <v>56</v>
      </c>
      <c r="AP1826">
        <v>1</v>
      </c>
      <c r="AQ1826" t="s">
        <v>57</v>
      </c>
      <c r="AR1826">
        <v>0</v>
      </c>
      <c r="AW1826" t="s">
        <v>58</v>
      </c>
      <c r="AX1826">
        <v>0</v>
      </c>
      <c r="AY1826">
        <v>2</v>
      </c>
      <c r="AZ1826">
        <v>0.4</v>
      </c>
      <c r="BA1826">
        <v>0.4</v>
      </c>
      <c r="BB1826" t="s">
        <v>59</v>
      </c>
    </row>
    <row r="1827" spans="1:54" x14ac:dyDescent="0.2">
      <c r="A1827" s="4" t="str">
        <f>VLOOKUP(F1827,'Matching-Tabelle'!$A$57:$B$61,2,FALSE)</f>
        <v>claudio.goetz@tkb.ch</v>
      </c>
      <c r="B1827" s="4" t="str">
        <f>VLOOKUP(J1827,'Matching-Tabelle'!$A$1:$B$52,2,FALSE)</f>
        <v>WPI RTB</v>
      </c>
      <c r="C1827" s="4">
        <v>0.5</v>
      </c>
      <c r="D1827" s="4" t="s">
        <v>1712</v>
      </c>
      <c r="E1827" s="5">
        <v>42584</v>
      </c>
      <c r="F1827" t="s">
        <v>873</v>
      </c>
      <c r="G1827" t="s">
        <v>874</v>
      </c>
      <c r="H1827" t="s">
        <v>875</v>
      </c>
      <c r="I1827" s="1"/>
      <c r="J1827">
        <v>22</v>
      </c>
      <c r="K1827" t="s">
        <v>88</v>
      </c>
      <c r="L1827" t="s">
        <v>89</v>
      </c>
      <c r="M1827">
        <v>990001</v>
      </c>
      <c r="N1827" t="s">
        <v>51</v>
      </c>
      <c r="O1827">
        <v>0.5</v>
      </c>
      <c r="Q1827">
        <v>0.5</v>
      </c>
      <c r="S1827" t="s">
        <v>1712</v>
      </c>
      <c r="AE1827">
        <v>12</v>
      </c>
      <c r="AF1827">
        <v>7.6</v>
      </c>
      <c r="AG1827">
        <v>5</v>
      </c>
      <c r="AH1827" t="s">
        <v>53</v>
      </c>
      <c r="AI1827" t="s">
        <v>54</v>
      </c>
      <c r="AJ1827">
        <v>2</v>
      </c>
      <c r="AK1827">
        <v>1</v>
      </c>
      <c r="AL1827">
        <v>1</v>
      </c>
      <c r="AM1827" t="s">
        <v>55</v>
      </c>
      <c r="AN1827" t="s">
        <v>56</v>
      </c>
      <c r="AP1827">
        <v>1</v>
      </c>
      <c r="AQ1827" t="s">
        <v>57</v>
      </c>
      <c r="AR1827">
        <v>0</v>
      </c>
      <c r="AW1827" t="s">
        <v>58</v>
      </c>
      <c r="AX1827">
        <v>0</v>
      </c>
      <c r="AY1827">
        <v>2</v>
      </c>
      <c r="AZ1827">
        <v>0.5</v>
      </c>
      <c r="BA1827">
        <v>0.5</v>
      </c>
      <c r="BB1827" t="s">
        <v>59</v>
      </c>
    </row>
    <row r="1828" spans="1:54" x14ac:dyDescent="0.2">
      <c r="A1828" s="4" t="str">
        <f>VLOOKUP(F1828,'Matching-Tabelle'!$A$57:$B$61,2,FALSE)</f>
        <v>claudio.goetz@tkb.ch</v>
      </c>
      <c r="B1828" s="4" t="str">
        <f>VLOOKUP(J1828,'Matching-Tabelle'!$A$1:$B$52,2,FALSE)</f>
        <v>Proj SCRE2016</v>
      </c>
      <c r="C1828" s="4">
        <v>2.4</v>
      </c>
      <c r="D1828" s="4" t="s">
        <v>1713</v>
      </c>
      <c r="E1828" s="5">
        <v>42584</v>
      </c>
      <c r="F1828" t="s">
        <v>873</v>
      </c>
      <c r="G1828" t="s">
        <v>874</v>
      </c>
      <c r="H1828" t="s">
        <v>875</v>
      </c>
      <c r="I1828" s="1"/>
      <c r="J1828">
        <v>2500253</v>
      </c>
      <c r="K1828" t="s">
        <v>538</v>
      </c>
      <c r="L1828" t="s">
        <v>539</v>
      </c>
      <c r="M1828">
        <v>990001</v>
      </c>
      <c r="N1828" t="s">
        <v>51</v>
      </c>
      <c r="O1828">
        <v>2.4</v>
      </c>
      <c r="Q1828">
        <v>2.4</v>
      </c>
      <c r="S1828" t="s">
        <v>1713</v>
      </c>
      <c r="AE1828">
        <v>5</v>
      </c>
      <c r="AF1828">
        <v>0</v>
      </c>
      <c r="AG1828">
        <v>1</v>
      </c>
      <c r="AH1828" t="s">
        <v>411</v>
      </c>
      <c r="AI1828" t="s">
        <v>411</v>
      </c>
      <c r="AJ1828">
        <v>2</v>
      </c>
      <c r="AK1828">
        <v>1</v>
      </c>
      <c r="AL1828">
        <v>1</v>
      </c>
      <c r="AM1828" t="s">
        <v>55</v>
      </c>
      <c r="AN1828" t="s">
        <v>56</v>
      </c>
      <c r="AP1828">
        <v>1</v>
      </c>
      <c r="AQ1828" t="s">
        <v>57</v>
      </c>
      <c r="AR1828">
        <v>0</v>
      </c>
      <c r="AW1828" t="s">
        <v>58</v>
      </c>
      <c r="AX1828">
        <v>0</v>
      </c>
      <c r="AY1828">
        <v>2</v>
      </c>
      <c r="AZ1828">
        <v>2.4</v>
      </c>
      <c r="BA1828">
        <v>2.4</v>
      </c>
      <c r="BB1828" t="s">
        <v>59</v>
      </c>
    </row>
    <row r="1829" spans="1:54" x14ac:dyDescent="0.2">
      <c r="A1829" s="4" t="str">
        <f>VLOOKUP(F1829,'Matching-Tabelle'!$A$57:$B$61,2,FALSE)</f>
        <v>claudio.goetz@tkb.ch</v>
      </c>
      <c r="B1829" s="4" t="str">
        <f>VLOOKUP(J1829,'Matching-Tabelle'!$A$1:$B$52,2,FALSE)</f>
        <v>WPI CTB</v>
      </c>
      <c r="C1829" s="4">
        <v>0.3</v>
      </c>
      <c r="D1829" s="4" t="s">
        <v>1714</v>
      </c>
      <c r="E1829" s="5">
        <v>42585</v>
      </c>
      <c r="F1829" t="s">
        <v>873</v>
      </c>
      <c r="G1829" t="s">
        <v>874</v>
      </c>
      <c r="H1829" t="s">
        <v>875</v>
      </c>
      <c r="I1829" s="1"/>
      <c r="J1829">
        <v>927</v>
      </c>
      <c r="K1829" t="s">
        <v>99</v>
      </c>
      <c r="L1829" t="s">
        <v>100</v>
      </c>
      <c r="M1829">
        <v>990001</v>
      </c>
      <c r="N1829" t="s">
        <v>51</v>
      </c>
      <c r="O1829">
        <v>0.3</v>
      </c>
      <c r="Q1829">
        <v>0.3</v>
      </c>
      <c r="S1829" t="s">
        <v>1714</v>
      </c>
      <c r="AE1829">
        <v>12</v>
      </c>
      <c r="AF1829">
        <v>7.6</v>
      </c>
      <c r="AG1829">
        <v>5</v>
      </c>
      <c r="AH1829" t="s">
        <v>53</v>
      </c>
      <c r="AI1829" t="s">
        <v>54</v>
      </c>
      <c r="AJ1829">
        <v>2</v>
      </c>
      <c r="AK1829">
        <v>1</v>
      </c>
      <c r="AL1829">
        <v>1</v>
      </c>
      <c r="AM1829" t="s">
        <v>55</v>
      </c>
      <c r="AN1829" t="s">
        <v>56</v>
      </c>
      <c r="AP1829">
        <v>1</v>
      </c>
      <c r="AQ1829" t="s">
        <v>57</v>
      </c>
      <c r="AR1829">
        <v>0</v>
      </c>
      <c r="AW1829" t="s">
        <v>58</v>
      </c>
      <c r="AX1829">
        <v>0</v>
      </c>
      <c r="AY1829">
        <v>2</v>
      </c>
      <c r="AZ1829">
        <v>0.3</v>
      </c>
      <c r="BA1829">
        <v>0.3</v>
      </c>
      <c r="BB1829" t="s">
        <v>59</v>
      </c>
    </row>
    <row r="1830" spans="1:54" x14ac:dyDescent="0.2">
      <c r="A1830" s="4" t="str">
        <f>VLOOKUP(F1830,'Matching-Tabelle'!$A$57:$B$61,2,FALSE)</f>
        <v>claudio.goetz@tkb.ch</v>
      </c>
      <c r="B1830" s="4" t="str">
        <f>VLOOKUP(J1830,'Matching-Tabelle'!$A$1:$B$52,2,FALSE)</f>
        <v>WPI RTB</v>
      </c>
      <c r="C1830" s="4">
        <v>0.4</v>
      </c>
      <c r="D1830" s="4" t="s">
        <v>1715</v>
      </c>
      <c r="E1830" s="5">
        <v>42585</v>
      </c>
      <c r="F1830" t="s">
        <v>873</v>
      </c>
      <c r="G1830" t="s">
        <v>874</v>
      </c>
      <c r="H1830" t="s">
        <v>875</v>
      </c>
      <c r="I1830" s="1"/>
      <c r="J1830">
        <v>32</v>
      </c>
      <c r="K1830" t="s">
        <v>1193</v>
      </c>
      <c r="L1830" t="s">
        <v>1194</v>
      </c>
      <c r="M1830">
        <v>990001</v>
      </c>
      <c r="N1830" t="s">
        <v>51</v>
      </c>
      <c r="O1830">
        <v>0.4</v>
      </c>
      <c r="Q1830">
        <v>0.4</v>
      </c>
      <c r="S1830" t="s">
        <v>1715</v>
      </c>
      <c r="AE1830">
        <v>12</v>
      </c>
      <c r="AF1830">
        <v>7.6</v>
      </c>
      <c r="AG1830">
        <v>5</v>
      </c>
      <c r="AH1830" t="s">
        <v>53</v>
      </c>
      <c r="AI1830" t="s">
        <v>54</v>
      </c>
      <c r="AJ1830">
        <v>2</v>
      </c>
      <c r="AK1830">
        <v>1</v>
      </c>
      <c r="AL1830">
        <v>1</v>
      </c>
      <c r="AM1830" t="s">
        <v>55</v>
      </c>
      <c r="AN1830" t="s">
        <v>56</v>
      </c>
      <c r="AP1830">
        <v>1</v>
      </c>
      <c r="AQ1830" t="s">
        <v>57</v>
      </c>
      <c r="AR1830">
        <v>0</v>
      </c>
      <c r="AW1830" t="s">
        <v>58</v>
      </c>
      <c r="AX1830">
        <v>0</v>
      </c>
      <c r="AY1830">
        <v>2</v>
      </c>
      <c r="AZ1830">
        <v>0.4</v>
      </c>
      <c r="BA1830">
        <v>0.4</v>
      </c>
      <c r="BB1830" t="s">
        <v>59</v>
      </c>
    </row>
    <row r="1831" spans="1:54" x14ac:dyDescent="0.2">
      <c r="A1831" s="4" t="str">
        <f>VLOOKUP(F1831,'Matching-Tabelle'!$A$57:$B$61,2,FALSE)</f>
        <v>claudio.goetz@tkb.ch</v>
      </c>
      <c r="B1831" s="4" t="str">
        <f>VLOOKUP(J1831,'Matching-Tabelle'!$A$1:$B$52,2,FALSE)</f>
        <v>Proj SCRE2016</v>
      </c>
      <c r="C1831" s="4">
        <v>1.8</v>
      </c>
      <c r="D1831" s="4" t="s">
        <v>1716</v>
      </c>
      <c r="E1831" s="5">
        <v>42585</v>
      </c>
      <c r="F1831" t="s">
        <v>873</v>
      </c>
      <c r="G1831" t="s">
        <v>874</v>
      </c>
      <c r="H1831" t="s">
        <v>875</v>
      </c>
      <c r="I1831" s="1"/>
      <c r="J1831">
        <v>2500253</v>
      </c>
      <c r="K1831" t="s">
        <v>538</v>
      </c>
      <c r="L1831" t="s">
        <v>539</v>
      </c>
      <c r="M1831">
        <v>990001</v>
      </c>
      <c r="N1831" t="s">
        <v>51</v>
      </c>
      <c r="O1831">
        <v>1.8</v>
      </c>
      <c r="Q1831">
        <v>1.8</v>
      </c>
      <c r="S1831" t="s">
        <v>1716</v>
      </c>
      <c r="AE1831">
        <v>5</v>
      </c>
      <c r="AF1831">
        <v>0</v>
      </c>
      <c r="AG1831">
        <v>1</v>
      </c>
      <c r="AH1831" t="s">
        <v>411</v>
      </c>
      <c r="AI1831" t="s">
        <v>411</v>
      </c>
      <c r="AJ1831">
        <v>2</v>
      </c>
      <c r="AK1831">
        <v>1</v>
      </c>
      <c r="AL1831">
        <v>1</v>
      </c>
      <c r="AM1831" t="s">
        <v>55</v>
      </c>
      <c r="AN1831" t="s">
        <v>56</v>
      </c>
      <c r="AP1831">
        <v>1</v>
      </c>
      <c r="AQ1831" t="s">
        <v>57</v>
      </c>
      <c r="AR1831">
        <v>0</v>
      </c>
      <c r="AW1831" t="s">
        <v>58</v>
      </c>
      <c r="AX1831">
        <v>0</v>
      </c>
      <c r="AY1831">
        <v>2</v>
      </c>
      <c r="AZ1831">
        <v>1.8</v>
      </c>
      <c r="BA1831">
        <v>1.8</v>
      </c>
      <c r="BB1831" t="s">
        <v>59</v>
      </c>
    </row>
    <row r="1832" spans="1:54" x14ac:dyDescent="0.2">
      <c r="A1832" s="4" t="str">
        <f>VLOOKUP(F1832,'Matching-Tabelle'!$A$57:$B$61,2,FALSE)</f>
        <v>claudio.goetz@tkb.ch</v>
      </c>
      <c r="B1832" s="4" t="str">
        <f>VLOOKUP(J1832,'Matching-Tabelle'!$A$1:$B$52,2,FALSE)</f>
        <v>Proj SCRE2016</v>
      </c>
      <c r="C1832" s="4">
        <v>5</v>
      </c>
      <c r="D1832" s="4" t="s">
        <v>1717</v>
      </c>
      <c r="E1832" s="5">
        <v>42585</v>
      </c>
      <c r="F1832" t="s">
        <v>873</v>
      </c>
      <c r="G1832" t="s">
        <v>874</v>
      </c>
      <c r="H1832" t="s">
        <v>875</v>
      </c>
      <c r="I1832" s="1"/>
      <c r="J1832">
        <v>2500253</v>
      </c>
      <c r="K1832" t="s">
        <v>538</v>
      </c>
      <c r="L1832" t="s">
        <v>539</v>
      </c>
      <c r="M1832">
        <v>990001</v>
      </c>
      <c r="N1832" t="s">
        <v>51</v>
      </c>
      <c r="O1832">
        <v>5</v>
      </c>
      <c r="Q1832">
        <v>5</v>
      </c>
      <c r="S1832" t="s">
        <v>1717</v>
      </c>
      <c r="AE1832">
        <v>5</v>
      </c>
      <c r="AF1832">
        <v>0</v>
      </c>
      <c r="AG1832">
        <v>1</v>
      </c>
      <c r="AH1832" t="s">
        <v>411</v>
      </c>
      <c r="AI1832" t="s">
        <v>411</v>
      </c>
      <c r="AJ1832">
        <v>2</v>
      </c>
      <c r="AK1832">
        <v>1</v>
      </c>
      <c r="AL1832">
        <v>1</v>
      </c>
      <c r="AM1832" t="s">
        <v>55</v>
      </c>
      <c r="AN1832" t="s">
        <v>56</v>
      </c>
      <c r="AP1832">
        <v>1</v>
      </c>
      <c r="AQ1832" t="s">
        <v>57</v>
      </c>
      <c r="AR1832">
        <v>0</v>
      </c>
      <c r="AW1832" t="s">
        <v>58</v>
      </c>
      <c r="AX1832">
        <v>0</v>
      </c>
      <c r="AY1832">
        <v>2</v>
      </c>
      <c r="AZ1832">
        <v>5</v>
      </c>
      <c r="BA1832">
        <v>5</v>
      </c>
      <c r="BB1832" t="s">
        <v>59</v>
      </c>
    </row>
    <row r="1833" spans="1:54" x14ac:dyDescent="0.2">
      <c r="A1833" s="4" t="str">
        <f>VLOOKUP(F1833,'Matching-Tabelle'!$A$57:$B$61,2,FALSE)</f>
        <v>claudio.goetz@tkb.ch</v>
      </c>
      <c r="B1833" s="4" t="str">
        <f>VLOOKUP(J1833,'Matching-Tabelle'!$A$1:$B$52,2,FALSE)</f>
        <v>Proj SCRE2016</v>
      </c>
      <c r="C1833" s="4">
        <v>0.9</v>
      </c>
      <c r="D1833" s="4" t="s">
        <v>1718</v>
      </c>
      <c r="E1833" s="5">
        <v>42585</v>
      </c>
      <c r="F1833" t="s">
        <v>873</v>
      </c>
      <c r="G1833" t="s">
        <v>874</v>
      </c>
      <c r="H1833" t="s">
        <v>875</v>
      </c>
      <c r="I1833" s="1"/>
      <c r="J1833">
        <v>2500253</v>
      </c>
      <c r="K1833" t="s">
        <v>538</v>
      </c>
      <c r="L1833" t="s">
        <v>539</v>
      </c>
      <c r="M1833">
        <v>990001</v>
      </c>
      <c r="N1833" t="s">
        <v>51</v>
      </c>
      <c r="O1833">
        <v>0.9</v>
      </c>
      <c r="Q1833">
        <v>0.9</v>
      </c>
      <c r="S1833" t="s">
        <v>1718</v>
      </c>
      <c r="AE1833">
        <v>5</v>
      </c>
      <c r="AF1833">
        <v>0</v>
      </c>
      <c r="AG1833">
        <v>1</v>
      </c>
      <c r="AH1833" t="s">
        <v>411</v>
      </c>
      <c r="AI1833" t="s">
        <v>411</v>
      </c>
      <c r="AJ1833">
        <v>2</v>
      </c>
      <c r="AK1833">
        <v>1</v>
      </c>
      <c r="AL1833">
        <v>1</v>
      </c>
      <c r="AM1833" t="s">
        <v>55</v>
      </c>
      <c r="AN1833" t="s">
        <v>56</v>
      </c>
      <c r="AP1833">
        <v>1</v>
      </c>
      <c r="AQ1833" t="s">
        <v>57</v>
      </c>
      <c r="AR1833">
        <v>0</v>
      </c>
      <c r="AW1833" t="s">
        <v>58</v>
      </c>
      <c r="AX1833">
        <v>0</v>
      </c>
      <c r="AY1833">
        <v>2</v>
      </c>
      <c r="AZ1833">
        <v>0.9</v>
      </c>
      <c r="BA1833">
        <v>0.9</v>
      </c>
      <c r="BB1833" t="s">
        <v>59</v>
      </c>
    </row>
    <row r="1834" spans="1:54" x14ac:dyDescent="0.2">
      <c r="A1834" s="4" t="str">
        <f>VLOOKUP(F1834,'Matching-Tabelle'!$A$57:$B$61,2,FALSE)</f>
        <v>claudio.goetz@tkb.ch</v>
      </c>
      <c r="B1834" s="4" t="str">
        <f>VLOOKUP(J1834,'Matching-Tabelle'!$A$1:$B$52,2,FALSE)</f>
        <v>Proj SCRE2016</v>
      </c>
      <c r="C1834" s="4">
        <v>0.6</v>
      </c>
      <c r="D1834" s="4" t="s">
        <v>1719</v>
      </c>
      <c r="E1834" s="5">
        <v>42586</v>
      </c>
      <c r="F1834" t="s">
        <v>873</v>
      </c>
      <c r="G1834" t="s">
        <v>874</v>
      </c>
      <c r="H1834" t="s">
        <v>875</v>
      </c>
      <c r="I1834" s="1"/>
      <c r="J1834">
        <v>2500253</v>
      </c>
      <c r="K1834" t="s">
        <v>538</v>
      </c>
      <c r="L1834" t="s">
        <v>539</v>
      </c>
      <c r="M1834">
        <v>990001</v>
      </c>
      <c r="N1834" t="s">
        <v>51</v>
      </c>
      <c r="O1834">
        <v>0.6</v>
      </c>
      <c r="Q1834">
        <v>0.6</v>
      </c>
      <c r="S1834" t="s">
        <v>1719</v>
      </c>
      <c r="AE1834">
        <v>5</v>
      </c>
      <c r="AF1834">
        <v>0</v>
      </c>
      <c r="AG1834">
        <v>1</v>
      </c>
      <c r="AH1834" t="s">
        <v>411</v>
      </c>
      <c r="AI1834" t="s">
        <v>411</v>
      </c>
      <c r="AJ1834">
        <v>2</v>
      </c>
      <c r="AK1834">
        <v>1</v>
      </c>
      <c r="AL1834">
        <v>1</v>
      </c>
      <c r="AM1834" t="s">
        <v>55</v>
      </c>
      <c r="AN1834" t="s">
        <v>56</v>
      </c>
      <c r="AP1834">
        <v>1</v>
      </c>
      <c r="AQ1834" t="s">
        <v>57</v>
      </c>
      <c r="AR1834">
        <v>0</v>
      </c>
      <c r="AW1834" t="s">
        <v>58</v>
      </c>
      <c r="AX1834">
        <v>0</v>
      </c>
      <c r="AY1834">
        <v>2</v>
      </c>
      <c r="AZ1834">
        <v>0.6</v>
      </c>
      <c r="BA1834">
        <v>0.6</v>
      </c>
      <c r="BB1834" t="s">
        <v>59</v>
      </c>
    </row>
    <row r="1835" spans="1:54" x14ac:dyDescent="0.2">
      <c r="A1835" s="4" t="str">
        <f>VLOOKUP(F1835,'Matching-Tabelle'!$A$57:$B$61,2,FALSE)</f>
        <v>claudio.goetz@tkb.ch</v>
      </c>
      <c r="B1835" s="4" t="str">
        <f>VLOOKUP(J1835,'Matching-Tabelle'!$A$1:$B$52,2,FALSE)</f>
        <v>Proj. Optima</v>
      </c>
      <c r="C1835" s="4">
        <v>1.7</v>
      </c>
      <c r="D1835" s="4" t="s">
        <v>1720</v>
      </c>
      <c r="E1835" s="5">
        <v>42586</v>
      </c>
      <c r="F1835" t="s">
        <v>873</v>
      </c>
      <c r="G1835" t="s">
        <v>874</v>
      </c>
      <c r="H1835" t="s">
        <v>875</v>
      </c>
      <c r="I1835" s="1"/>
      <c r="J1835">
        <v>211</v>
      </c>
      <c r="K1835" t="s">
        <v>79</v>
      </c>
      <c r="L1835" t="s">
        <v>80</v>
      </c>
      <c r="M1835">
        <v>990001</v>
      </c>
      <c r="N1835" t="s">
        <v>51</v>
      </c>
      <c r="O1835">
        <v>1.7</v>
      </c>
      <c r="Q1835">
        <v>1.7</v>
      </c>
      <c r="S1835" t="s">
        <v>1720</v>
      </c>
      <c r="AE1835">
        <v>12</v>
      </c>
      <c r="AF1835">
        <v>7.6</v>
      </c>
      <c r="AG1835">
        <v>5</v>
      </c>
      <c r="AH1835" t="s">
        <v>53</v>
      </c>
      <c r="AI1835" t="s">
        <v>54</v>
      </c>
      <c r="AJ1835">
        <v>2</v>
      </c>
      <c r="AK1835">
        <v>1</v>
      </c>
      <c r="AL1835">
        <v>1</v>
      </c>
      <c r="AM1835" t="s">
        <v>55</v>
      </c>
      <c r="AN1835" t="s">
        <v>56</v>
      </c>
      <c r="AP1835">
        <v>1</v>
      </c>
      <c r="AQ1835" t="s">
        <v>57</v>
      </c>
      <c r="AR1835">
        <v>0</v>
      </c>
      <c r="AW1835" t="s">
        <v>58</v>
      </c>
      <c r="AX1835">
        <v>0</v>
      </c>
      <c r="AY1835">
        <v>2</v>
      </c>
      <c r="AZ1835">
        <v>1.7</v>
      </c>
      <c r="BA1835">
        <v>1.7</v>
      </c>
      <c r="BB1835" t="s">
        <v>59</v>
      </c>
    </row>
    <row r="1836" spans="1:54" x14ac:dyDescent="0.2">
      <c r="A1836" s="4" t="str">
        <f>VLOOKUP(F1836,'Matching-Tabelle'!$A$57:$B$61,2,FALSE)</f>
        <v>claudio.goetz@tkb.ch</v>
      </c>
      <c r="B1836" s="4" t="str">
        <f>VLOOKUP(J1836,'Matching-Tabelle'!$A$1:$B$52,2,FALSE)</f>
        <v>Proj SCRE2016</v>
      </c>
      <c r="C1836" s="4">
        <v>6.1</v>
      </c>
      <c r="D1836" s="4" t="s">
        <v>1721</v>
      </c>
      <c r="E1836" s="5">
        <v>42586</v>
      </c>
      <c r="F1836" t="s">
        <v>873</v>
      </c>
      <c r="G1836" t="s">
        <v>874</v>
      </c>
      <c r="H1836" t="s">
        <v>875</v>
      </c>
      <c r="I1836" s="1"/>
      <c r="J1836">
        <v>2500253</v>
      </c>
      <c r="K1836" t="s">
        <v>538</v>
      </c>
      <c r="L1836" t="s">
        <v>539</v>
      </c>
      <c r="M1836">
        <v>990001</v>
      </c>
      <c r="N1836" t="s">
        <v>51</v>
      </c>
      <c r="O1836">
        <v>6.1</v>
      </c>
      <c r="Q1836">
        <v>6.1</v>
      </c>
      <c r="S1836" t="s">
        <v>1721</v>
      </c>
      <c r="AE1836">
        <v>5</v>
      </c>
      <c r="AF1836">
        <v>0</v>
      </c>
      <c r="AG1836">
        <v>1</v>
      </c>
      <c r="AH1836" t="s">
        <v>411</v>
      </c>
      <c r="AI1836" t="s">
        <v>411</v>
      </c>
      <c r="AJ1836">
        <v>2</v>
      </c>
      <c r="AK1836">
        <v>1</v>
      </c>
      <c r="AL1836">
        <v>1</v>
      </c>
      <c r="AM1836" t="s">
        <v>55</v>
      </c>
      <c r="AN1836" t="s">
        <v>56</v>
      </c>
      <c r="AP1836">
        <v>1</v>
      </c>
      <c r="AQ1836" t="s">
        <v>57</v>
      </c>
      <c r="AR1836">
        <v>0</v>
      </c>
      <c r="AW1836" t="s">
        <v>58</v>
      </c>
      <c r="AX1836">
        <v>0</v>
      </c>
      <c r="AY1836">
        <v>2</v>
      </c>
      <c r="AZ1836">
        <v>6.1</v>
      </c>
      <c r="BA1836">
        <v>6.1</v>
      </c>
      <c r="BB1836" t="s">
        <v>59</v>
      </c>
    </row>
    <row r="1837" spans="1:54" x14ac:dyDescent="0.2">
      <c r="A1837" s="4" t="str">
        <f>VLOOKUP(F1837,'Matching-Tabelle'!$A$57:$B$61,2,FALSE)</f>
        <v>claudio.goetz@tkb.ch</v>
      </c>
      <c r="B1837" s="4" t="str">
        <f>VLOOKUP(J1837,'Matching-Tabelle'!$A$1:$B$52,2,FALSE)</f>
        <v>WPI RTB</v>
      </c>
      <c r="C1837" s="4">
        <v>0.5</v>
      </c>
      <c r="D1837" s="4" t="s">
        <v>1722</v>
      </c>
      <c r="E1837" s="5">
        <v>42587</v>
      </c>
      <c r="F1837" t="s">
        <v>873</v>
      </c>
      <c r="G1837" t="s">
        <v>874</v>
      </c>
      <c r="H1837" t="s">
        <v>875</v>
      </c>
      <c r="I1837" s="1"/>
      <c r="J1837">
        <v>36</v>
      </c>
      <c r="K1837" t="s">
        <v>893</v>
      </c>
      <c r="L1837" t="s">
        <v>894</v>
      </c>
      <c r="M1837">
        <v>990001</v>
      </c>
      <c r="N1837" t="s">
        <v>51</v>
      </c>
      <c r="O1837">
        <v>0.5</v>
      </c>
      <c r="Q1837">
        <v>0.5</v>
      </c>
      <c r="S1837" t="s">
        <v>1722</v>
      </c>
      <c r="AE1837">
        <v>12</v>
      </c>
      <c r="AF1837">
        <v>7.6</v>
      </c>
      <c r="AG1837">
        <v>5</v>
      </c>
      <c r="AH1837" t="s">
        <v>53</v>
      </c>
      <c r="AI1837" t="s">
        <v>54</v>
      </c>
      <c r="AJ1837">
        <v>2</v>
      </c>
      <c r="AK1837">
        <v>1</v>
      </c>
      <c r="AL1837">
        <v>1</v>
      </c>
      <c r="AM1837" t="s">
        <v>55</v>
      </c>
      <c r="AN1837" t="s">
        <v>56</v>
      </c>
      <c r="AP1837">
        <v>1</v>
      </c>
      <c r="AQ1837" t="s">
        <v>57</v>
      </c>
      <c r="AR1837">
        <v>0</v>
      </c>
      <c r="AW1837" t="s">
        <v>58</v>
      </c>
      <c r="AX1837">
        <v>0</v>
      </c>
      <c r="AY1837">
        <v>2</v>
      </c>
      <c r="AZ1837">
        <v>0.5</v>
      </c>
      <c r="BA1837">
        <v>0.5</v>
      </c>
      <c r="BB1837" t="s">
        <v>59</v>
      </c>
    </row>
    <row r="1838" spans="1:54" x14ac:dyDescent="0.2">
      <c r="A1838" s="4" t="str">
        <f>VLOOKUP(F1838,'Matching-Tabelle'!$A$57:$B$61,2,FALSE)</f>
        <v>claudio.goetz@tkb.ch</v>
      </c>
      <c r="B1838" s="4" t="str">
        <f>VLOOKUP(J1838,'Matching-Tabelle'!$A$1:$B$52,2,FALSE)</f>
        <v>Proj SCRE2016</v>
      </c>
      <c r="C1838" s="4">
        <v>2.8</v>
      </c>
      <c r="D1838" s="4" t="s">
        <v>1723</v>
      </c>
      <c r="E1838" s="5">
        <v>42587</v>
      </c>
      <c r="F1838" t="s">
        <v>873</v>
      </c>
      <c r="G1838" t="s">
        <v>874</v>
      </c>
      <c r="H1838" t="s">
        <v>875</v>
      </c>
      <c r="I1838" s="1"/>
      <c r="J1838">
        <v>2500253</v>
      </c>
      <c r="K1838" t="s">
        <v>538</v>
      </c>
      <c r="L1838" t="s">
        <v>539</v>
      </c>
      <c r="M1838">
        <v>990001</v>
      </c>
      <c r="N1838" t="s">
        <v>51</v>
      </c>
      <c r="O1838">
        <v>2.8</v>
      </c>
      <c r="Q1838">
        <v>2.8</v>
      </c>
      <c r="S1838" t="s">
        <v>1723</v>
      </c>
      <c r="AE1838">
        <v>5</v>
      </c>
      <c r="AF1838">
        <v>0</v>
      </c>
      <c r="AG1838">
        <v>1</v>
      </c>
      <c r="AH1838" t="s">
        <v>411</v>
      </c>
      <c r="AI1838" t="s">
        <v>411</v>
      </c>
      <c r="AJ1838">
        <v>2</v>
      </c>
      <c r="AK1838">
        <v>1</v>
      </c>
      <c r="AL1838">
        <v>1</v>
      </c>
      <c r="AM1838" t="s">
        <v>55</v>
      </c>
      <c r="AN1838" t="s">
        <v>56</v>
      </c>
      <c r="AP1838">
        <v>1</v>
      </c>
      <c r="AQ1838" t="s">
        <v>57</v>
      </c>
      <c r="AR1838">
        <v>0</v>
      </c>
      <c r="AW1838" t="s">
        <v>58</v>
      </c>
      <c r="AX1838">
        <v>0</v>
      </c>
      <c r="AY1838">
        <v>2</v>
      </c>
      <c r="AZ1838">
        <v>2.8</v>
      </c>
      <c r="BA1838">
        <v>2.8</v>
      </c>
      <c r="BB1838" t="s">
        <v>59</v>
      </c>
    </row>
    <row r="1839" spans="1:54" x14ac:dyDescent="0.2">
      <c r="A1839" s="4" t="str">
        <f>VLOOKUP(F1839,'Matching-Tabelle'!$A$57:$B$61,2,FALSE)</f>
        <v>claudio.goetz@tkb.ch</v>
      </c>
      <c r="B1839" s="4" t="str">
        <f>VLOOKUP(J1839,'Matching-Tabelle'!$A$1:$B$52,2,FALSE)</f>
        <v>Proj SCRE2016</v>
      </c>
      <c r="C1839" s="4">
        <v>2.5</v>
      </c>
      <c r="D1839" s="4" t="s">
        <v>1724</v>
      </c>
      <c r="E1839" s="5">
        <v>42587</v>
      </c>
      <c r="F1839" t="s">
        <v>873</v>
      </c>
      <c r="G1839" t="s">
        <v>874</v>
      </c>
      <c r="H1839" t="s">
        <v>875</v>
      </c>
      <c r="I1839" s="1"/>
      <c r="J1839">
        <v>2500253</v>
      </c>
      <c r="K1839" t="s">
        <v>538</v>
      </c>
      <c r="L1839" t="s">
        <v>539</v>
      </c>
      <c r="M1839">
        <v>990001</v>
      </c>
      <c r="N1839" t="s">
        <v>51</v>
      </c>
      <c r="O1839">
        <v>2.5</v>
      </c>
      <c r="Q1839">
        <v>2.5</v>
      </c>
      <c r="S1839" t="s">
        <v>1724</v>
      </c>
      <c r="AE1839">
        <v>5</v>
      </c>
      <c r="AF1839">
        <v>0</v>
      </c>
      <c r="AG1839">
        <v>1</v>
      </c>
      <c r="AH1839" t="s">
        <v>411</v>
      </c>
      <c r="AI1839" t="s">
        <v>411</v>
      </c>
      <c r="AJ1839">
        <v>2</v>
      </c>
      <c r="AK1839">
        <v>1</v>
      </c>
      <c r="AL1839">
        <v>1</v>
      </c>
      <c r="AM1839" t="s">
        <v>55</v>
      </c>
      <c r="AN1839" t="s">
        <v>56</v>
      </c>
      <c r="AP1839">
        <v>1</v>
      </c>
      <c r="AQ1839" t="s">
        <v>57</v>
      </c>
      <c r="AR1839">
        <v>0</v>
      </c>
      <c r="AW1839" t="s">
        <v>58</v>
      </c>
      <c r="AX1839">
        <v>0</v>
      </c>
      <c r="AY1839">
        <v>2</v>
      </c>
      <c r="AZ1839">
        <v>2.5</v>
      </c>
      <c r="BA1839">
        <v>2.5</v>
      </c>
      <c r="BB1839" t="s">
        <v>59</v>
      </c>
    </row>
    <row r="1840" spans="1:54" x14ac:dyDescent="0.2">
      <c r="A1840" s="4" t="str">
        <f>VLOOKUP(F1840,'Matching-Tabelle'!$A$57:$B$61,2,FALSE)</f>
        <v>claudio.goetz@tkb.ch</v>
      </c>
      <c r="B1840" s="4" t="str">
        <f>VLOOKUP(J1840,'Matching-Tabelle'!$A$1:$B$52,2,FALSE)</f>
        <v>Proj. Optima</v>
      </c>
      <c r="C1840" s="4">
        <v>1.8</v>
      </c>
      <c r="D1840" s="4" t="s">
        <v>1725</v>
      </c>
      <c r="E1840" s="5">
        <v>42587</v>
      </c>
      <c r="F1840" t="s">
        <v>873</v>
      </c>
      <c r="G1840" t="s">
        <v>874</v>
      </c>
      <c r="H1840" t="s">
        <v>875</v>
      </c>
      <c r="I1840" s="1"/>
      <c r="J1840">
        <v>211</v>
      </c>
      <c r="K1840" t="s">
        <v>79</v>
      </c>
      <c r="L1840" t="s">
        <v>80</v>
      </c>
      <c r="M1840">
        <v>990001</v>
      </c>
      <c r="N1840" t="s">
        <v>51</v>
      </c>
      <c r="O1840">
        <v>1.8</v>
      </c>
      <c r="Q1840">
        <v>1.8</v>
      </c>
      <c r="S1840" t="s">
        <v>1725</v>
      </c>
      <c r="AE1840">
        <v>12</v>
      </c>
      <c r="AF1840">
        <v>7.6</v>
      </c>
      <c r="AG1840">
        <v>5</v>
      </c>
      <c r="AH1840" t="s">
        <v>53</v>
      </c>
      <c r="AI1840" t="s">
        <v>54</v>
      </c>
      <c r="AJ1840">
        <v>2</v>
      </c>
      <c r="AK1840">
        <v>1</v>
      </c>
      <c r="AL1840">
        <v>1</v>
      </c>
      <c r="AM1840" t="s">
        <v>55</v>
      </c>
      <c r="AN1840" t="s">
        <v>56</v>
      </c>
      <c r="AP1840">
        <v>1</v>
      </c>
      <c r="AQ1840" t="s">
        <v>57</v>
      </c>
      <c r="AR1840">
        <v>0</v>
      </c>
      <c r="AW1840" t="s">
        <v>58</v>
      </c>
      <c r="AX1840">
        <v>0</v>
      </c>
      <c r="AY1840">
        <v>2</v>
      </c>
      <c r="AZ1840">
        <v>1.8</v>
      </c>
      <c r="BA1840">
        <v>1.8</v>
      </c>
      <c r="BB1840" t="s">
        <v>59</v>
      </c>
    </row>
    <row r="1841" spans="1:54" x14ac:dyDescent="0.2">
      <c r="A1841" s="4" t="str">
        <f>VLOOKUP(F1841,'Matching-Tabelle'!$A$57:$B$61,2,FALSE)</f>
        <v>claudio.goetz@tkb.ch</v>
      </c>
      <c r="B1841" s="4" t="str">
        <f>VLOOKUP(J1841,'Matching-Tabelle'!$A$1:$B$52,2,FALSE)</f>
        <v>Proj SCRE2016</v>
      </c>
      <c r="C1841" s="4">
        <v>0.8</v>
      </c>
      <c r="D1841" s="4" t="s">
        <v>1726</v>
      </c>
      <c r="E1841" s="5">
        <v>42587</v>
      </c>
      <c r="F1841" t="s">
        <v>873</v>
      </c>
      <c r="G1841" t="s">
        <v>874</v>
      </c>
      <c r="H1841" t="s">
        <v>875</v>
      </c>
      <c r="I1841" s="1"/>
      <c r="J1841">
        <v>2500253</v>
      </c>
      <c r="K1841" t="s">
        <v>538</v>
      </c>
      <c r="L1841" t="s">
        <v>539</v>
      </c>
      <c r="M1841">
        <v>990001</v>
      </c>
      <c r="N1841" t="s">
        <v>51</v>
      </c>
      <c r="O1841">
        <v>0.8</v>
      </c>
      <c r="Q1841">
        <v>0.8</v>
      </c>
      <c r="S1841" t="s">
        <v>1726</v>
      </c>
      <c r="AE1841">
        <v>5</v>
      </c>
      <c r="AF1841">
        <v>0</v>
      </c>
      <c r="AG1841">
        <v>1</v>
      </c>
      <c r="AH1841" t="s">
        <v>411</v>
      </c>
      <c r="AI1841" t="s">
        <v>411</v>
      </c>
      <c r="AJ1841">
        <v>2</v>
      </c>
      <c r="AK1841">
        <v>1</v>
      </c>
      <c r="AL1841">
        <v>1</v>
      </c>
      <c r="AM1841" t="s">
        <v>55</v>
      </c>
      <c r="AN1841" t="s">
        <v>56</v>
      </c>
      <c r="AP1841">
        <v>1</v>
      </c>
      <c r="AQ1841" t="s">
        <v>57</v>
      </c>
      <c r="AR1841">
        <v>0</v>
      </c>
      <c r="AW1841" t="s">
        <v>58</v>
      </c>
      <c r="AX1841">
        <v>0</v>
      </c>
      <c r="AY1841">
        <v>2</v>
      </c>
      <c r="AZ1841">
        <v>0.8</v>
      </c>
      <c r="BA1841">
        <v>0.8</v>
      </c>
      <c r="BB1841" t="s">
        <v>59</v>
      </c>
    </row>
    <row r="1842" spans="1:54" x14ac:dyDescent="0.2">
      <c r="A1842" s="4" t="str">
        <f>VLOOKUP(F1842,'Matching-Tabelle'!$A$57:$B$61,2,FALSE)</f>
        <v>claudio.goetz@tkb.ch</v>
      </c>
      <c r="B1842" s="4" t="str">
        <f>VLOOKUP(J1842,'Matching-Tabelle'!$A$1:$B$52,2,FALSE)</f>
        <v>Proj SCRE2016</v>
      </c>
      <c r="C1842" s="4">
        <v>2</v>
      </c>
      <c r="D1842" s="4" t="s">
        <v>1727</v>
      </c>
      <c r="E1842" s="5">
        <v>42590</v>
      </c>
      <c r="F1842" t="s">
        <v>873</v>
      </c>
      <c r="G1842" t="s">
        <v>874</v>
      </c>
      <c r="H1842" t="s">
        <v>875</v>
      </c>
      <c r="I1842" s="1"/>
      <c r="J1842">
        <v>2500253</v>
      </c>
      <c r="K1842" t="s">
        <v>538</v>
      </c>
      <c r="L1842" t="s">
        <v>539</v>
      </c>
      <c r="M1842">
        <v>990001</v>
      </c>
      <c r="N1842" t="s">
        <v>51</v>
      </c>
      <c r="O1842">
        <v>2</v>
      </c>
      <c r="Q1842">
        <v>2</v>
      </c>
      <c r="S1842" t="s">
        <v>1727</v>
      </c>
      <c r="AE1842">
        <v>5</v>
      </c>
      <c r="AF1842">
        <v>0</v>
      </c>
      <c r="AG1842">
        <v>1</v>
      </c>
      <c r="AH1842" t="s">
        <v>411</v>
      </c>
      <c r="AI1842" t="s">
        <v>411</v>
      </c>
      <c r="AJ1842">
        <v>2</v>
      </c>
      <c r="AK1842">
        <v>1</v>
      </c>
      <c r="AL1842">
        <v>1</v>
      </c>
      <c r="AM1842" t="s">
        <v>55</v>
      </c>
      <c r="AN1842" t="s">
        <v>56</v>
      </c>
      <c r="AP1842">
        <v>1</v>
      </c>
      <c r="AQ1842" t="s">
        <v>57</v>
      </c>
      <c r="AR1842">
        <v>0</v>
      </c>
      <c r="AW1842" t="s">
        <v>58</v>
      </c>
      <c r="AX1842">
        <v>0</v>
      </c>
      <c r="AY1842">
        <v>2</v>
      </c>
      <c r="AZ1842">
        <v>2</v>
      </c>
      <c r="BA1842">
        <v>2</v>
      </c>
      <c r="BB1842" t="s">
        <v>59</v>
      </c>
    </row>
    <row r="1843" spans="1:54" x14ac:dyDescent="0.2">
      <c r="A1843" s="4" t="str">
        <f>VLOOKUP(F1843,'Matching-Tabelle'!$A$57:$B$61,2,FALSE)</f>
        <v>claudio.goetz@tkb.ch</v>
      </c>
      <c r="B1843" s="4" t="str">
        <f>VLOOKUP(J1843,'Matching-Tabelle'!$A$1:$B$52,2,FALSE)</f>
        <v>Proj. Optima</v>
      </c>
      <c r="C1843" s="4">
        <v>4.4000000000000004</v>
      </c>
      <c r="D1843" s="4" t="s">
        <v>1728</v>
      </c>
      <c r="E1843" s="5">
        <v>42590</v>
      </c>
      <c r="F1843" t="s">
        <v>873</v>
      </c>
      <c r="G1843" t="s">
        <v>874</v>
      </c>
      <c r="H1843" t="s">
        <v>875</v>
      </c>
      <c r="I1843" s="1"/>
      <c r="J1843">
        <v>211</v>
      </c>
      <c r="K1843" t="s">
        <v>79</v>
      </c>
      <c r="L1843" t="s">
        <v>80</v>
      </c>
      <c r="M1843">
        <v>990001</v>
      </c>
      <c r="N1843" t="s">
        <v>51</v>
      </c>
      <c r="O1843">
        <v>4.4000000000000004</v>
      </c>
      <c r="Q1843">
        <v>4.4000000000000004</v>
      </c>
      <c r="S1843" t="s">
        <v>1728</v>
      </c>
      <c r="AE1843">
        <v>12</v>
      </c>
      <c r="AF1843">
        <v>7.6</v>
      </c>
      <c r="AG1843">
        <v>5</v>
      </c>
      <c r="AH1843" t="s">
        <v>53</v>
      </c>
      <c r="AI1843" t="s">
        <v>54</v>
      </c>
      <c r="AJ1843">
        <v>2</v>
      </c>
      <c r="AK1843">
        <v>1</v>
      </c>
      <c r="AL1843">
        <v>1</v>
      </c>
      <c r="AM1843" t="s">
        <v>55</v>
      </c>
      <c r="AN1843" t="s">
        <v>56</v>
      </c>
      <c r="AP1843">
        <v>1</v>
      </c>
      <c r="AQ1843" t="s">
        <v>57</v>
      </c>
      <c r="AR1843">
        <v>0</v>
      </c>
      <c r="AW1843" t="s">
        <v>58</v>
      </c>
      <c r="AX1843">
        <v>0</v>
      </c>
      <c r="AY1843">
        <v>2</v>
      </c>
      <c r="AZ1843">
        <v>4.4000000000000004</v>
      </c>
      <c r="BA1843">
        <v>4.4000000000000004</v>
      </c>
      <c r="BB1843" t="s">
        <v>59</v>
      </c>
    </row>
    <row r="1844" spans="1:54" x14ac:dyDescent="0.2">
      <c r="A1844" s="4" t="str">
        <f>VLOOKUP(F1844,'Matching-Tabelle'!$A$57:$B$61,2,FALSE)</f>
        <v>claudio.goetz@tkb.ch</v>
      </c>
      <c r="B1844" s="4" t="str">
        <f>VLOOKUP(J1844,'Matching-Tabelle'!$A$1:$B$52,2,FALSE)</f>
        <v>Proj SCRE2016</v>
      </c>
      <c r="C1844" s="4">
        <v>2.2000000000000002</v>
      </c>
      <c r="D1844" s="4" t="s">
        <v>1729</v>
      </c>
      <c r="E1844" s="5">
        <v>42590</v>
      </c>
      <c r="F1844" t="s">
        <v>873</v>
      </c>
      <c r="G1844" t="s">
        <v>874</v>
      </c>
      <c r="H1844" t="s">
        <v>875</v>
      </c>
      <c r="I1844" s="1"/>
      <c r="J1844">
        <v>2500253</v>
      </c>
      <c r="K1844" t="s">
        <v>538</v>
      </c>
      <c r="L1844" t="s">
        <v>539</v>
      </c>
      <c r="M1844">
        <v>990001</v>
      </c>
      <c r="N1844" t="s">
        <v>51</v>
      </c>
      <c r="O1844">
        <v>2.2000000000000002</v>
      </c>
      <c r="Q1844">
        <v>2.2000000000000002</v>
      </c>
      <c r="S1844" t="s">
        <v>1729</v>
      </c>
      <c r="AE1844">
        <v>5</v>
      </c>
      <c r="AF1844">
        <v>0</v>
      </c>
      <c r="AG1844">
        <v>1</v>
      </c>
      <c r="AH1844" t="s">
        <v>411</v>
      </c>
      <c r="AI1844" t="s">
        <v>411</v>
      </c>
      <c r="AJ1844">
        <v>2</v>
      </c>
      <c r="AK1844">
        <v>1</v>
      </c>
      <c r="AL1844">
        <v>1</v>
      </c>
      <c r="AM1844" t="s">
        <v>55</v>
      </c>
      <c r="AN1844" t="s">
        <v>56</v>
      </c>
      <c r="AP1844">
        <v>1</v>
      </c>
      <c r="AQ1844" t="s">
        <v>57</v>
      </c>
      <c r="AR1844">
        <v>0</v>
      </c>
      <c r="AW1844" t="s">
        <v>58</v>
      </c>
      <c r="AX1844">
        <v>0</v>
      </c>
      <c r="AY1844">
        <v>2</v>
      </c>
      <c r="AZ1844">
        <v>2.2000000000000002</v>
      </c>
      <c r="BA1844">
        <v>2.2000000000000002</v>
      </c>
      <c r="BB1844" t="s">
        <v>59</v>
      </c>
    </row>
    <row r="1845" spans="1:54" x14ac:dyDescent="0.2">
      <c r="A1845" s="4" t="str">
        <f>VLOOKUP(F1845,'Matching-Tabelle'!$A$57:$B$61,2,FALSE)</f>
        <v>claudio.goetz@tkb.ch</v>
      </c>
      <c r="B1845" s="4" t="str">
        <f>VLOOKUP(J1845,'Matching-Tabelle'!$A$1:$B$52,2,FALSE)</f>
        <v>WPI CTB</v>
      </c>
      <c r="C1845" s="4">
        <v>0.3</v>
      </c>
      <c r="D1845" s="4" t="s">
        <v>1730</v>
      </c>
      <c r="E1845" s="5">
        <v>42591</v>
      </c>
      <c r="F1845" t="s">
        <v>873</v>
      </c>
      <c r="G1845" t="s">
        <v>874</v>
      </c>
      <c r="H1845" t="s">
        <v>875</v>
      </c>
      <c r="I1845" s="1"/>
      <c r="J1845">
        <v>927</v>
      </c>
      <c r="K1845" t="s">
        <v>99</v>
      </c>
      <c r="L1845" t="s">
        <v>100</v>
      </c>
      <c r="M1845">
        <v>990001</v>
      </c>
      <c r="N1845" t="s">
        <v>51</v>
      </c>
      <c r="O1845">
        <v>0.3</v>
      </c>
      <c r="Q1845">
        <v>0.3</v>
      </c>
      <c r="S1845" t="s">
        <v>1730</v>
      </c>
      <c r="AE1845">
        <v>12</v>
      </c>
      <c r="AF1845">
        <v>7.6</v>
      </c>
      <c r="AG1845">
        <v>5</v>
      </c>
      <c r="AH1845" t="s">
        <v>53</v>
      </c>
      <c r="AI1845" t="s">
        <v>54</v>
      </c>
      <c r="AJ1845">
        <v>2</v>
      </c>
      <c r="AK1845">
        <v>1</v>
      </c>
      <c r="AL1845">
        <v>1</v>
      </c>
      <c r="AM1845" t="s">
        <v>55</v>
      </c>
      <c r="AN1845" t="s">
        <v>56</v>
      </c>
      <c r="AP1845">
        <v>1</v>
      </c>
      <c r="AQ1845" t="s">
        <v>57</v>
      </c>
      <c r="AR1845">
        <v>0</v>
      </c>
      <c r="AW1845" t="s">
        <v>58</v>
      </c>
      <c r="AX1845">
        <v>0</v>
      </c>
      <c r="AY1845">
        <v>2</v>
      </c>
      <c r="AZ1845">
        <v>0.3</v>
      </c>
      <c r="BA1845">
        <v>0.3</v>
      </c>
      <c r="BB1845" t="s">
        <v>59</v>
      </c>
    </row>
    <row r="1846" spans="1:54" x14ac:dyDescent="0.2">
      <c r="A1846" s="4" t="str">
        <f>VLOOKUP(F1846,'Matching-Tabelle'!$A$57:$B$61,2,FALSE)</f>
        <v>claudio.goetz@tkb.ch</v>
      </c>
      <c r="B1846" s="4" t="str">
        <f>VLOOKUP(J1846,'Matching-Tabelle'!$A$1:$B$52,2,FALSE)</f>
        <v>WPI CTB</v>
      </c>
      <c r="C1846" s="4">
        <v>0.4</v>
      </c>
      <c r="D1846" s="4" t="s">
        <v>1731</v>
      </c>
      <c r="E1846" s="5">
        <v>42591</v>
      </c>
      <c r="F1846" t="s">
        <v>873</v>
      </c>
      <c r="G1846" t="s">
        <v>874</v>
      </c>
      <c r="H1846" t="s">
        <v>875</v>
      </c>
      <c r="I1846" s="1"/>
      <c r="J1846">
        <v>925</v>
      </c>
      <c r="K1846" t="s">
        <v>49</v>
      </c>
      <c r="L1846" t="s">
        <v>50</v>
      </c>
      <c r="M1846">
        <v>990001</v>
      </c>
      <c r="N1846" t="s">
        <v>51</v>
      </c>
      <c r="O1846">
        <v>0.4</v>
      </c>
      <c r="Q1846">
        <v>0.4</v>
      </c>
      <c r="S1846" t="s">
        <v>1731</v>
      </c>
      <c r="AE1846">
        <v>12</v>
      </c>
      <c r="AF1846">
        <v>7.6</v>
      </c>
      <c r="AG1846">
        <v>5</v>
      </c>
      <c r="AH1846" t="s">
        <v>53</v>
      </c>
      <c r="AI1846" t="s">
        <v>54</v>
      </c>
      <c r="AJ1846">
        <v>2</v>
      </c>
      <c r="AK1846">
        <v>1</v>
      </c>
      <c r="AL1846">
        <v>1</v>
      </c>
      <c r="AM1846" t="s">
        <v>55</v>
      </c>
      <c r="AN1846" t="s">
        <v>56</v>
      </c>
      <c r="AP1846">
        <v>1</v>
      </c>
      <c r="AQ1846" t="s">
        <v>57</v>
      </c>
      <c r="AR1846">
        <v>0</v>
      </c>
      <c r="AW1846" t="s">
        <v>58</v>
      </c>
      <c r="AX1846">
        <v>0</v>
      </c>
      <c r="AY1846">
        <v>2</v>
      </c>
      <c r="AZ1846">
        <v>0.4</v>
      </c>
      <c r="BA1846">
        <v>0.4</v>
      </c>
      <c r="BB1846" t="s">
        <v>59</v>
      </c>
    </row>
    <row r="1847" spans="1:54" x14ac:dyDescent="0.2">
      <c r="A1847" s="4" t="str">
        <f>VLOOKUP(F1847,'Matching-Tabelle'!$A$57:$B$61,2,FALSE)</f>
        <v>claudio.goetz@tkb.ch</v>
      </c>
      <c r="B1847" s="4" t="str">
        <f>VLOOKUP(J1847,'Matching-Tabelle'!$A$1:$B$52,2,FALSE)</f>
        <v>WPI RTB</v>
      </c>
      <c r="C1847" s="4">
        <v>0.4</v>
      </c>
      <c r="D1847" s="4" t="s">
        <v>1732</v>
      </c>
      <c r="E1847" s="5">
        <v>42591</v>
      </c>
      <c r="F1847" t="s">
        <v>873</v>
      </c>
      <c r="G1847" t="s">
        <v>874</v>
      </c>
      <c r="H1847" t="s">
        <v>875</v>
      </c>
      <c r="I1847" s="1"/>
      <c r="J1847">
        <v>25</v>
      </c>
      <c r="K1847" t="s">
        <v>192</v>
      </c>
      <c r="L1847" t="s">
        <v>193</v>
      </c>
      <c r="M1847">
        <v>990001</v>
      </c>
      <c r="N1847" t="s">
        <v>51</v>
      </c>
      <c r="O1847">
        <v>0.4</v>
      </c>
      <c r="Q1847">
        <v>0.4</v>
      </c>
      <c r="S1847" t="s">
        <v>1732</v>
      </c>
      <c r="AE1847">
        <v>12</v>
      </c>
      <c r="AF1847">
        <v>7.6</v>
      </c>
      <c r="AG1847">
        <v>5</v>
      </c>
      <c r="AH1847" t="s">
        <v>53</v>
      </c>
      <c r="AI1847" t="s">
        <v>54</v>
      </c>
      <c r="AJ1847">
        <v>2</v>
      </c>
      <c r="AK1847">
        <v>1</v>
      </c>
      <c r="AL1847">
        <v>1</v>
      </c>
      <c r="AM1847" t="s">
        <v>55</v>
      </c>
      <c r="AN1847" t="s">
        <v>56</v>
      </c>
      <c r="AP1847">
        <v>1</v>
      </c>
      <c r="AQ1847" t="s">
        <v>57</v>
      </c>
      <c r="AR1847">
        <v>0</v>
      </c>
      <c r="AW1847" t="s">
        <v>58</v>
      </c>
      <c r="AX1847">
        <v>0</v>
      </c>
      <c r="AY1847">
        <v>2</v>
      </c>
      <c r="AZ1847">
        <v>0.4</v>
      </c>
      <c r="BA1847">
        <v>0.4</v>
      </c>
      <c r="BB1847" t="s">
        <v>59</v>
      </c>
    </row>
    <row r="1848" spans="1:54" x14ac:dyDescent="0.2">
      <c r="A1848" s="4" t="str">
        <f>VLOOKUP(F1848,'Matching-Tabelle'!$A$57:$B$61,2,FALSE)</f>
        <v>claudio.goetz@tkb.ch</v>
      </c>
      <c r="B1848" s="4" t="str">
        <f>VLOOKUP(J1848,'Matching-Tabelle'!$A$1:$B$52,2,FALSE)</f>
        <v>WPI RTB</v>
      </c>
      <c r="C1848" s="4">
        <v>0.3</v>
      </c>
      <c r="D1848" s="4" t="s">
        <v>1733</v>
      </c>
      <c r="E1848" s="5">
        <v>42591</v>
      </c>
      <c r="F1848" t="s">
        <v>873</v>
      </c>
      <c r="G1848" t="s">
        <v>874</v>
      </c>
      <c r="H1848" t="s">
        <v>875</v>
      </c>
      <c r="I1848" s="1"/>
      <c r="J1848">
        <v>22</v>
      </c>
      <c r="K1848" t="s">
        <v>88</v>
      </c>
      <c r="L1848" t="s">
        <v>89</v>
      </c>
      <c r="M1848">
        <v>990001</v>
      </c>
      <c r="N1848" t="s">
        <v>51</v>
      </c>
      <c r="O1848">
        <v>0.3</v>
      </c>
      <c r="Q1848">
        <v>0.3</v>
      </c>
      <c r="S1848" t="s">
        <v>1733</v>
      </c>
      <c r="AE1848">
        <v>12</v>
      </c>
      <c r="AF1848">
        <v>7.6</v>
      </c>
      <c r="AG1848">
        <v>5</v>
      </c>
      <c r="AH1848" t="s">
        <v>53</v>
      </c>
      <c r="AI1848" t="s">
        <v>54</v>
      </c>
      <c r="AJ1848">
        <v>2</v>
      </c>
      <c r="AK1848">
        <v>1</v>
      </c>
      <c r="AL1848">
        <v>1</v>
      </c>
      <c r="AM1848" t="s">
        <v>55</v>
      </c>
      <c r="AN1848" t="s">
        <v>56</v>
      </c>
      <c r="AP1848">
        <v>1</v>
      </c>
      <c r="AQ1848" t="s">
        <v>57</v>
      </c>
      <c r="AR1848">
        <v>0</v>
      </c>
      <c r="AW1848" t="s">
        <v>58</v>
      </c>
      <c r="AX1848">
        <v>0</v>
      </c>
      <c r="AY1848">
        <v>2</v>
      </c>
      <c r="AZ1848">
        <v>0.3</v>
      </c>
      <c r="BA1848">
        <v>0.3</v>
      </c>
      <c r="BB1848" t="s">
        <v>59</v>
      </c>
    </row>
    <row r="1849" spans="1:54" x14ac:dyDescent="0.2">
      <c r="A1849" s="4" t="str">
        <f>VLOOKUP(F1849,'Matching-Tabelle'!$A$57:$B$61,2,FALSE)</f>
        <v>claudio.goetz@tkb.ch</v>
      </c>
      <c r="B1849" s="4" t="str">
        <f>VLOOKUP(J1849,'Matching-Tabelle'!$A$1:$B$52,2,FALSE)</f>
        <v>WPI CTB</v>
      </c>
      <c r="C1849" s="4">
        <v>0.6</v>
      </c>
      <c r="D1849" s="4" t="s">
        <v>1734</v>
      </c>
      <c r="E1849" s="5">
        <v>42591</v>
      </c>
      <c r="F1849" t="s">
        <v>873</v>
      </c>
      <c r="G1849" t="s">
        <v>874</v>
      </c>
      <c r="H1849" t="s">
        <v>875</v>
      </c>
      <c r="I1849" s="1"/>
      <c r="J1849">
        <v>925</v>
      </c>
      <c r="K1849" t="s">
        <v>49</v>
      </c>
      <c r="L1849" t="s">
        <v>50</v>
      </c>
      <c r="M1849">
        <v>990001</v>
      </c>
      <c r="N1849" t="s">
        <v>51</v>
      </c>
      <c r="O1849">
        <v>0.6</v>
      </c>
      <c r="Q1849">
        <v>0.6</v>
      </c>
      <c r="S1849" t="s">
        <v>1734</v>
      </c>
      <c r="AE1849">
        <v>12</v>
      </c>
      <c r="AF1849">
        <v>7.6</v>
      </c>
      <c r="AG1849">
        <v>5</v>
      </c>
      <c r="AH1849" t="s">
        <v>53</v>
      </c>
      <c r="AI1849" t="s">
        <v>54</v>
      </c>
      <c r="AJ1849">
        <v>2</v>
      </c>
      <c r="AK1849">
        <v>1</v>
      </c>
      <c r="AL1849">
        <v>1</v>
      </c>
      <c r="AM1849" t="s">
        <v>55</v>
      </c>
      <c r="AN1849" t="s">
        <v>56</v>
      </c>
      <c r="AP1849">
        <v>1</v>
      </c>
      <c r="AQ1849" t="s">
        <v>57</v>
      </c>
      <c r="AR1849">
        <v>0</v>
      </c>
      <c r="AW1849" t="s">
        <v>58</v>
      </c>
      <c r="AX1849">
        <v>0</v>
      </c>
      <c r="AY1849">
        <v>2</v>
      </c>
      <c r="AZ1849">
        <v>0.6</v>
      </c>
      <c r="BA1849">
        <v>0.6</v>
      </c>
      <c r="BB1849" t="s">
        <v>59</v>
      </c>
    </row>
    <row r="1850" spans="1:54" x14ac:dyDescent="0.2">
      <c r="A1850" s="4" t="str">
        <f>VLOOKUP(F1850,'Matching-Tabelle'!$A$57:$B$61,2,FALSE)</f>
        <v>claudio.goetz@tkb.ch</v>
      </c>
      <c r="B1850" s="4" t="str">
        <f>VLOOKUP(J1850,'Matching-Tabelle'!$A$1:$B$52,2,FALSE)</f>
        <v>WPI Führung</v>
      </c>
      <c r="C1850" s="4">
        <v>0.5</v>
      </c>
      <c r="D1850" s="4" t="s">
        <v>1735</v>
      </c>
      <c r="E1850" s="5">
        <v>42591</v>
      </c>
      <c r="F1850" t="s">
        <v>873</v>
      </c>
      <c r="G1850" t="s">
        <v>874</v>
      </c>
      <c r="H1850" t="s">
        <v>875</v>
      </c>
      <c r="I1850" s="1"/>
      <c r="J1850">
        <v>26</v>
      </c>
      <c r="K1850" t="s">
        <v>130</v>
      </c>
      <c r="L1850" t="s">
        <v>131</v>
      </c>
      <c r="M1850">
        <v>990001</v>
      </c>
      <c r="N1850" t="s">
        <v>51</v>
      </c>
      <c r="O1850">
        <v>0.5</v>
      </c>
      <c r="Q1850">
        <v>0.5</v>
      </c>
      <c r="S1850" t="s">
        <v>1735</v>
      </c>
      <c r="AE1850">
        <v>12</v>
      </c>
      <c r="AF1850">
        <v>7.6</v>
      </c>
      <c r="AG1850">
        <v>5</v>
      </c>
      <c r="AH1850" t="s">
        <v>53</v>
      </c>
      <c r="AI1850" t="s">
        <v>54</v>
      </c>
      <c r="AJ1850">
        <v>2</v>
      </c>
      <c r="AK1850">
        <v>1</v>
      </c>
      <c r="AL1850">
        <v>1</v>
      </c>
      <c r="AM1850" t="s">
        <v>55</v>
      </c>
      <c r="AN1850" t="s">
        <v>56</v>
      </c>
      <c r="AP1850">
        <v>1</v>
      </c>
      <c r="AQ1850" t="s">
        <v>57</v>
      </c>
      <c r="AR1850">
        <v>0</v>
      </c>
      <c r="AW1850" t="s">
        <v>58</v>
      </c>
      <c r="AX1850">
        <v>0</v>
      </c>
      <c r="AY1850">
        <v>2</v>
      </c>
      <c r="AZ1850">
        <v>0.5</v>
      </c>
      <c r="BA1850">
        <v>0.5</v>
      </c>
      <c r="BB1850" t="s">
        <v>59</v>
      </c>
    </row>
    <row r="1851" spans="1:54" x14ac:dyDescent="0.2">
      <c r="A1851" s="4" t="str">
        <f>VLOOKUP(F1851,'Matching-Tabelle'!$A$57:$B$61,2,FALSE)</f>
        <v>claudio.goetz@tkb.ch</v>
      </c>
      <c r="B1851" s="4" t="str">
        <f>VLOOKUP(J1851,'Matching-Tabelle'!$A$1:$B$52,2,FALSE)</f>
        <v>Proj SCRE2016</v>
      </c>
      <c r="C1851" s="4">
        <v>0.5</v>
      </c>
      <c r="D1851" s="4" t="s">
        <v>1736</v>
      </c>
      <c r="E1851" s="5">
        <v>42591</v>
      </c>
      <c r="F1851" t="s">
        <v>873</v>
      </c>
      <c r="G1851" t="s">
        <v>874</v>
      </c>
      <c r="H1851" t="s">
        <v>875</v>
      </c>
      <c r="I1851" s="1"/>
      <c r="J1851">
        <v>2500253</v>
      </c>
      <c r="K1851" t="s">
        <v>538</v>
      </c>
      <c r="L1851" t="s">
        <v>539</v>
      </c>
      <c r="M1851">
        <v>990001</v>
      </c>
      <c r="N1851" t="s">
        <v>51</v>
      </c>
      <c r="O1851">
        <v>0.5</v>
      </c>
      <c r="Q1851">
        <v>0.5</v>
      </c>
      <c r="S1851" t="s">
        <v>1736</v>
      </c>
      <c r="AE1851">
        <v>5</v>
      </c>
      <c r="AF1851">
        <v>0</v>
      </c>
      <c r="AG1851">
        <v>1</v>
      </c>
      <c r="AH1851" t="s">
        <v>411</v>
      </c>
      <c r="AI1851" t="s">
        <v>411</v>
      </c>
      <c r="AJ1851">
        <v>2</v>
      </c>
      <c r="AK1851">
        <v>1</v>
      </c>
      <c r="AL1851">
        <v>1</v>
      </c>
      <c r="AM1851" t="s">
        <v>55</v>
      </c>
      <c r="AN1851" t="s">
        <v>56</v>
      </c>
      <c r="AP1851">
        <v>1</v>
      </c>
      <c r="AQ1851" t="s">
        <v>57</v>
      </c>
      <c r="AR1851">
        <v>0</v>
      </c>
      <c r="AW1851" t="s">
        <v>58</v>
      </c>
      <c r="AX1851">
        <v>0</v>
      </c>
      <c r="AY1851">
        <v>2</v>
      </c>
      <c r="AZ1851">
        <v>0.5</v>
      </c>
      <c r="BA1851">
        <v>0.5</v>
      </c>
      <c r="BB1851" t="s">
        <v>59</v>
      </c>
    </row>
    <row r="1852" spans="1:54" x14ac:dyDescent="0.2">
      <c r="A1852" s="4" t="str">
        <f>VLOOKUP(F1852,'Matching-Tabelle'!$A$57:$B$61,2,FALSE)</f>
        <v>claudio.goetz@tkb.ch</v>
      </c>
      <c r="B1852" s="4" t="str">
        <f>VLOOKUP(J1852,'Matching-Tabelle'!$A$1:$B$52,2,FALSE)</f>
        <v>Proj SCRE2016</v>
      </c>
      <c r="C1852" s="4">
        <v>5.4</v>
      </c>
      <c r="D1852" s="4" t="s">
        <v>1729</v>
      </c>
      <c r="E1852" s="5">
        <v>42591</v>
      </c>
      <c r="F1852" t="s">
        <v>873</v>
      </c>
      <c r="G1852" t="s">
        <v>874</v>
      </c>
      <c r="H1852" t="s">
        <v>875</v>
      </c>
      <c r="I1852" s="1"/>
      <c r="J1852">
        <v>2500253</v>
      </c>
      <c r="K1852" t="s">
        <v>538</v>
      </c>
      <c r="L1852" t="s">
        <v>539</v>
      </c>
      <c r="M1852">
        <v>990001</v>
      </c>
      <c r="N1852" t="s">
        <v>51</v>
      </c>
      <c r="O1852">
        <v>5.4</v>
      </c>
      <c r="Q1852">
        <v>5.4</v>
      </c>
      <c r="S1852" t="s">
        <v>1729</v>
      </c>
      <c r="AE1852">
        <v>5</v>
      </c>
      <c r="AF1852">
        <v>0</v>
      </c>
      <c r="AG1852">
        <v>1</v>
      </c>
      <c r="AH1852" t="s">
        <v>411</v>
      </c>
      <c r="AI1852" t="s">
        <v>411</v>
      </c>
      <c r="AJ1852">
        <v>2</v>
      </c>
      <c r="AK1852">
        <v>1</v>
      </c>
      <c r="AL1852">
        <v>1</v>
      </c>
      <c r="AM1852" t="s">
        <v>55</v>
      </c>
      <c r="AN1852" t="s">
        <v>56</v>
      </c>
      <c r="AP1852">
        <v>1</v>
      </c>
      <c r="AQ1852" t="s">
        <v>57</v>
      </c>
      <c r="AR1852">
        <v>0</v>
      </c>
      <c r="AW1852" t="s">
        <v>58</v>
      </c>
      <c r="AX1852">
        <v>0</v>
      </c>
      <c r="AY1852">
        <v>2</v>
      </c>
      <c r="AZ1852">
        <v>5.4</v>
      </c>
      <c r="BA1852">
        <v>5.4</v>
      </c>
      <c r="BB1852" t="s">
        <v>59</v>
      </c>
    </row>
    <row r="1853" spans="1:54" x14ac:dyDescent="0.2">
      <c r="A1853" s="4" t="str">
        <f>VLOOKUP(F1853,'Matching-Tabelle'!$A$57:$B$61,2,FALSE)</f>
        <v>claudio.goetz@tkb.ch</v>
      </c>
      <c r="B1853" s="4" t="str">
        <f>VLOOKUP(J1853,'Matching-Tabelle'!$A$1:$B$52,2,FALSE)</f>
        <v>Proj SCRE2016</v>
      </c>
      <c r="C1853" s="4">
        <v>0.5</v>
      </c>
      <c r="D1853" s="4" t="s">
        <v>1737</v>
      </c>
      <c r="E1853" s="5">
        <v>42592</v>
      </c>
      <c r="F1853" t="s">
        <v>873</v>
      </c>
      <c r="G1853" t="s">
        <v>874</v>
      </c>
      <c r="H1853" t="s">
        <v>875</v>
      </c>
      <c r="I1853" s="1"/>
      <c r="J1853">
        <v>2500253</v>
      </c>
      <c r="K1853" t="s">
        <v>538</v>
      </c>
      <c r="L1853" t="s">
        <v>539</v>
      </c>
      <c r="M1853">
        <v>990001</v>
      </c>
      <c r="N1853" t="s">
        <v>51</v>
      </c>
      <c r="O1853">
        <v>0.5</v>
      </c>
      <c r="Q1853">
        <v>0.5</v>
      </c>
      <c r="S1853" t="s">
        <v>1737</v>
      </c>
      <c r="AE1853">
        <v>5</v>
      </c>
      <c r="AF1853">
        <v>0</v>
      </c>
      <c r="AG1853">
        <v>1</v>
      </c>
      <c r="AH1853" t="s">
        <v>411</v>
      </c>
      <c r="AI1853" t="s">
        <v>411</v>
      </c>
      <c r="AJ1853">
        <v>2</v>
      </c>
      <c r="AK1853">
        <v>1</v>
      </c>
      <c r="AL1853">
        <v>1</v>
      </c>
      <c r="AM1853" t="s">
        <v>55</v>
      </c>
      <c r="AN1853" t="s">
        <v>56</v>
      </c>
      <c r="AP1853">
        <v>1</v>
      </c>
      <c r="AQ1853" t="s">
        <v>57</v>
      </c>
      <c r="AR1853">
        <v>0</v>
      </c>
      <c r="AW1853" t="s">
        <v>58</v>
      </c>
      <c r="AX1853">
        <v>0</v>
      </c>
      <c r="AY1853">
        <v>2</v>
      </c>
      <c r="AZ1853">
        <v>0.5</v>
      </c>
      <c r="BA1853">
        <v>0.5</v>
      </c>
      <c r="BB1853" t="s">
        <v>59</v>
      </c>
    </row>
    <row r="1854" spans="1:54" x14ac:dyDescent="0.2">
      <c r="A1854" s="4" t="str">
        <f>VLOOKUP(F1854,'Matching-Tabelle'!$A$57:$B$61,2,FALSE)</f>
        <v>claudio.goetz@tkb.ch</v>
      </c>
      <c r="B1854" s="4" t="str">
        <f>VLOOKUP(J1854,'Matching-Tabelle'!$A$1:$B$52,2,FALSE)</f>
        <v>WPI RTB</v>
      </c>
      <c r="C1854" s="4">
        <v>0.2</v>
      </c>
      <c r="D1854" s="4" t="s">
        <v>1738</v>
      </c>
      <c r="E1854" s="5">
        <v>42592</v>
      </c>
      <c r="F1854" t="s">
        <v>873</v>
      </c>
      <c r="G1854" t="s">
        <v>874</v>
      </c>
      <c r="H1854" t="s">
        <v>875</v>
      </c>
      <c r="I1854" s="1"/>
      <c r="J1854">
        <v>27</v>
      </c>
      <c r="K1854" t="s">
        <v>869</v>
      </c>
      <c r="L1854" t="s">
        <v>870</v>
      </c>
      <c r="M1854">
        <v>990001</v>
      </c>
      <c r="N1854" t="s">
        <v>51</v>
      </c>
      <c r="O1854">
        <v>0.2</v>
      </c>
      <c r="Q1854">
        <v>0.2</v>
      </c>
      <c r="S1854" t="s">
        <v>1738</v>
      </c>
      <c r="AE1854">
        <v>12</v>
      </c>
      <c r="AF1854">
        <v>7.6</v>
      </c>
      <c r="AG1854">
        <v>5</v>
      </c>
      <c r="AH1854" t="s">
        <v>53</v>
      </c>
      <c r="AI1854" t="s">
        <v>54</v>
      </c>
      <c r="AJ1854">
        <v>2</v>
      </c>
      <c r="AK1854">
        <v>1</v>
      </c>
      <c r="AL1854">
        <v>1</v>
      </c>
      <c r="AM1854" t="s">
        <v>55</v>
      </c>
      <c r="AN1854" t="s">
        <v>56</v>
      </c>
      <c r="AP1854">
        <v>1</v>
      </c>
      <c r="AQ1854" t="s">
        <v>57</v>
      </c>
      <c r="AR1854">
        <v>0</v>
      </c>
      <c r="AW1854" t="s">
        <v>58</v>
      </c>
      <c r="AX1854">
        <v>0</v>
      </c>
      <c r="AY1854">
        <v>2</v>
      </c>
      <c r="AZ1854">
        <v>0.2</v>
      </c>
      <c r="BA1854">
        <v>0.2</v>
      </c>
      <c r="BB1854" t="s">
        <v>59</v>
      </c>
    </row>
    <row r="1855" spans="1:54" x14ac:dyDescent="0.2">
      <c r="A1855" s="4" t="str">
        <f>VLOOKUP(F1855,'Matching-Tabelle'!$A$57:$B$61,2,FALSE)</f>
        <v>claudio.goetz@tkb.ch</v>
      </c>
      <c r="B1855" s="4" t="str">
        <f>VLOOKUP(J1855,'Matching-Tabelle'!$A$1:$B$52,2,FALSE)</f>
        <v>WPI RTB</v>
      </c>
      <c r="C1855" s="4">
        <v>0.8</v>
      </c>
      <c r="D1855" s="4" t="s">
        <v>1739</v>
      </c>
      <c r="E1855" s="5">
        <v>42592</v>
      </c>
      <c r="F1855" t="s">
        <v>873</v>
      </c>
      <c r="G1855" t="s">
        <v>874</v>
      </c>
      <c r="H1855" t="s">
        <v>875</v>
      </c>
      <c r="I1855" s="1"/>
      <c r="J1855">
        <v>22</v>
      </c>
      <c r="K1855" t="s">
        <v>88</v>
      </c>
      <c r="L1855" t="s">
        <v>89</v>
      </c>
      <c r="M1855">
        <v>990001</v>
      </c>
      <c r="N1855" t="s">
        <v>51</v>
      </c>
      <c r="O1855">
        <v>0.8</v>
      </c>
      <c r="Q1855">
        <v>0.8</v>
      </c>
      <c r="S1855" t="s">
        <v>1739</v>
      </c>
      <c r="AE1855">
        <v>12</v>
      </c>
      <c r="AF1855">
        <v>7.6</v>
      </c>
      <c r="AG1855">
        <v>5</v>
      </c>
      <c r="AH1855" t="s">
        <v>53</v>
      </c>
      <c r="AI1855" t="s">
        <v>54</v>
      </c>
      <c r="AJ1855">
        <v>2</v>
      </c>
      <c r="AK1855">
        <v>1</v>
      </c>
      <c r="AL1855">
        <v>1</v>
      </c>
      <c r="AM1855" t="s">
        <v>55</v>
      </c>
      <c r="AN1855" t="s">
        <v>56</v>
      </c>
      <c r="AP1855">
        <v>1</v>
      </c>
      <c r="AQ1855" t="s">
        <v>57</v>
      </c>
      <c r="AR1855">
        <v>0</v>
      </c>
      <c r="AW1855" t="s">
        <v>58</v>
      </c>
      <c r="AX1855">
        <v>0</v>
      </c>
      <c r="AY1855">
        <v>2</v>
      </c>
      <c r="AZ1855">
        <v>0.8</v>
      </c>
      <c r="BA1855">
        <v>0.8</v>
      </c>
      <c r="BB1855" t="s">
        <v>59</v>
      </c>
    </row>
    <row r="1856" spans="1:54" x14ac:dyDescent="0.2">
      <c r="A1856" s="4" t="str">
        <f>VLOOKUP(F1856,'Matching-Tabelle'!$A$57:$B$61,2,FALSE)</f>
        <v>claudio.goetz@tkb.ch</v>
      </c>
      <c r="B1856" s="4" t="str">
        <f>VLOOKUP(J1856,'Matching-Tabelle'!$A$1:$B$52,2,FALSE)</f>
        <v>WPI RTB</v>
      </c>
      <c r="C1856" s="4">
        <v>0.5</v>
      </c>
      <c r="D1856" s="4" t="s">
        <v>1739</v>
      </c>
      <c r="E1856" s="5">
        <v>42592</v>
      </c>
      <c r="F1856" t="s">
        <v>873</v>
      </c>
      <c r="G1856" t="s">
        <v>874</v>
      </c>
      <c r="H1856" t="s">
        <v>875</v>
      </c>
      <c r="I1856" s="1"/>
      <c r="J1856">
        <v>20</v>
      </c>
      <c r="K1856" t="s">
        <v>95</v>
      </c>
      <c r="L1856" t="s">
        <v>96</v>
      </c>
      <c r="M1856">
        <v>990001</v>
      </c>
      <c r="N1856" t="s">
        <v>51</v>
      </c>
      <c r="O1856">
        <v>0.5</v>
      </c>
      <c r="Q1856">
        <v>0.5</v>
      </c>
      <c r="S1856" t="s">
        <v>1739</v>
      </c>
      <c r="AE1856">
        <v>12</v>
      </c>
      <c r="AF1856">
        <v>7.6</v>
      </c>
      <c r="AG1856">
        <v>5</v>
      </c>
      <c r="AH1856" t="s">
        <v>53</v>
      </c>
      <c r="AI1856" t="s">
        <v>54</v>
      </c>
      <c r="AJ1856">
        <v>2</v>
      </c>
      <c r="AK1856">
        <v>1</v>
      </c>
      <c r="AL1856">
        <v>1</v>
      </c>
      <c r="AM1856" t="s">
        <v>55</v>
      </c>
      <c r="AN1856" t="s">
        <v>56</v>
      </c>
      <c r="AP1856">
        <v>1</v>
      </c>
      <c r="AQ1856" t="s">
        <v>57</v>
      </c>
      <c r="AR1856">
        <v>0</v>
      </c>
      <c r="AW1856" t="s">
        <v>58</v>
      </c>
      <c r="AX1856">
        <v>0</v>
      </c>
      <c r="AY1856">
        <v>2</v>
      </c>
      <c r="AZ1856">
        <v>0.5</v>
      </c>
      <c r="BA1856">
        <v>0.5</v>
      </c>
      <c r="BB1856" t="s">
        <v>59</v>
      </c>
    </row>
    <row r="1857" spans="1:54" x14ac:dyDescent="0.2">
      <c r="A1857" s="4" t="str">
        <f>VLOOKUP(F1857,'Matching-Tabelle'!$A$57:$B$61,2,FALSE)</f>
        <v>claudio.goetz@tkb.ch</v>
      </c>
      <c r="B1857" s="4" t="str">
        <f>VLOOKUP(J1857,'Matching-Tabelle'!$A$1:$B$52,2,FALSE)</f>
        <v>WPI CTB</v>
      </c>
      <c r="C1857" s="4">
        <v>0.3</v>
      </c>
      <c r="D1857" s="4" t="s">
        <v>1740</v>
      </c>
      <c r="E1857" s="5">
        <v>42592</v>
      </c>
      <c r="F1857" t="s">
        <v>873</v>
      </c>
      <c r="G1857" t="s">
        <v>874</v>
      </c>
      <c r="H1857" t="s">
        <v>875</v>
      </c>
      <c r="I1857" s="1"/>
      <c r="J1857">
        <v>927</v>
      </c>
      <c r="K1857" t="s">
        <v>99</v>
      </c>
      <c r="L1857" t="s">
        <v>100</v>
      </c>
      <c r="M1857">
        <v>990001</v>
      </c>
      <c r="N1857" t="s">
        <v>51</v>
      </c>
      <c r="O1857">
        <v>0.3</v>
      </c>
      <c r="Q1857">
        <v>0.3</v>
      </c>
      <c r="S1857" t="s">
        <v>1740</v>
      </c>
      <c r="AE1857">
        <v>12</v>
      </c>
      <c r="AF1857">
        <v>7.6</v>
      </c>
      <c r="AG1857">
        <v>5</v>
      </c>
      <c r="AH1857" t="s">
        <v>53</v>
      </c>
      <c r="AI1857" t="s">
        <v>54</v>
      </c>
      <c r="AJ1857">
        <v>2</v>
      </c>
      <c r="AK1857">
        <v>1</v>
      </c>
      <c r="AL1857">
        <v>1</v>
      </c>
      <c r="AM1857" t="s">
        <v>55</v>
      </c>
      <c r="AN1857" t="s">
        <v>56</v>
      </c>
      <c r="AP1857">
        <v>1</v>
      </c>
      <c r="AQ1857" t="s">
        <v>57</v>
      </c>
      <c r="AR1857">
        <v>0</v>
      </c>
      <c r="AW1857" t="s">
        <v>58</v>
      </c>
      <c r="AX1857">
        <v>0</v>
      </c>
      <c r="AY1857">
        <v>2</v>
      </c>
      <c r="AZ1857">
        <v>0.3</v>
      </c>
      <c r="BA1857">
        <v>0.3</v>
      </c>
      <c r="BB1857" t="s">
        <v>59</v>
      </c>
    </row>
    <row r="1858" spans="1:54" x14ac:dyDescent="0.2">
      <c r="A1858" s="4" t="str">
        <f>VLOOKUP(F1858,'Matching-Tabelle'!$A$57:$B$61,2,FALSE)</f>
        <v>claudio.goetz@tkb.ch</v>
      </c>
      <c r="B1858" s="4" t="str">
        <f>VLOOKUP(J1858,'Matching-Tabelle'!$A$1:$B$52,2,FALSE)</f>
        <v>WPI CTB</v>
      </c>
      <c r="C1858" s="4">
        <v>0.7</v>
      </c>
      <c r="D1858" s="4" t="s">
        <v>1741</v>
      </c>
      <c r="E1858" s="5">
        <v>42592</v>
      </c>
      <c r="F1858" t="s">
        <v>873</v>
      </c>
      <c r="G1858" t="s">
        <v>874</v>
      </c>
      <c r="H1858" t="s">
        <v>875</v>
      </c>
      <c r="I1858" s="1"/>
      <c r="J1858">
        <v>927</v>
      </c>
      <c r="K1858" t="s">
        <v>99</v>
      </c>
      <c r="L1858" t="s">
        <v>100</v>
      </c>
      <c r="M1858">
        <v>990001</v>
      </c>
      <c r="N1858" t="s">
        <v>51</v>
      </c>
      <c r="O1858">
        <v>0.7</v>
      </c>
      <c r="Q1858">
        <v>0.7</v>
      </c>
      <c r="S1858" t="s">
        <v>1741</v>
      </c>
      <c r="AE1858">
        <v>12</v>
      </c>
      <c r="AF1858">
        <v>7.6</v>
      </c>
      <c r="AG1858">
        <v>5</v>
      </c>
      <c r="AH1858" t="s">
        <v>53</v>
      </c>
      <c r="AI1858" t="s">
        <v>54</v>
      </c>
      <c r="AJ1858">
        <v>2</v>
      </c>
      <c r="AK1858">
        <v>1</v>
      </c>
      <c r="AL1858">
        <v>1</v>
      </c>
      <c r="AM1858" t="s">
        <v>55</v>
      </c>
      <c r="AN1858" t="s">
        <v>56</v>
      </c>
      <c r="AP1858">
        <v>1</v>
      </c>
      <c r="AQ1858" t="s">
        <v>57</v>
      </c>
      <c r="AR1858">
        <v>0</v>
      </c>
      <c r="AW1858" t="s">
        <v>58</v>
      </c>
      <c r="AX1858">
        <v>0</v>
      </c>
      <c r="AY1858">
        <v>2</v>
      </c>
      <c r="AZ1858">
        <v>0.7</v>
      </c>
      <c r="BA1858">
        <v>0.7</v>
      </c>
      <c r="BB1858" t="s">
        <v>59</v>
      </c>
    </row>
    <row r="1859" spans="1:54" x14ac:dyDescent="0.2">
      <c r="A1859" s="4" t="str">
        <f>VLOOKUP(F1859,'Matching-Tabelle'!$A$57:$B$61,2,FALSE)</f>
        <v>claudio.goetz@tkb.ch</v>
      </c>
      <c r="B1859" s="4" t="str">
        <f>VLOOKUP(J1859,'Matching-Tabelle'!$A$1:$B$52,2,FALSE)</f>
        <v>Proj. Optima</v>
      </c>
      <c r="C1859" s="4">
        <v>3.7</v>
      </c>
      <c r="D1859" s="4" t="s">
        <v>1742</v>
      </c>
      <c r="E1859" s="5">
        <v>42592</v>
      </c>
      <c r="F1859" t="s">
        <v>873</v>
      </c>
      <c r="G1859" t="s">
        <v>874</v>
      </c>
      <c r="H1859" t="s">
        <v>875</v>
      </c>
      <c r="I1859" s="1"/>
      <c r="J1859">
        <v>211</v>
      </c>
      <c r="K1859" t="s">
        <v>79</v>
      </c>
      <c r="L1859" t="s">
        <v>80</v>
      </c>
      <c r="M1859">
        <v>990001</v>
      </c>
      <c r="N1859" t="s">
        <v>51</v>
      </c>
      <c r="O1859">
        <v>3.7</v>
      </c>
      <c r="Q1859">
        <v>3.7</v>
      </c>
      <c r="S1859" t="s">
        <v>1742</v>
      </c>
      <c r="AE1859">
        <v>12</v>
      </c>
      <c r="AF1859">
        <v>7.6</v>
      </c>
      <c r="AG1859">
        <v>5</v>
      </c>
      <c r="AH1859" t="s">
        <v>53</v>
      </c>
      <c r="AI1859" t="s">
        <v>54</v>
      </c>
      <c r="AJ1859">
        <v>2</v>
      </c>
      <c r="AK1859">
        <v>1</v>
      </c>
      <c r="AL1859">
        <v>1</v>
      </c>
      <c r="AM1859" t="s">
        <v>55</v>
      </c>
      <c r="AN1859" t="s">
        <v>56</v>
      </c>
      <c r="AP1859">
        <v>1</v>
      </c>
      <c r="AQ1859" t="s">
        <v>57</v>
      </c>
      <c r="AR1859">
        <v>0</v>
      </c>
      <c r="AW1859" t="s">
        <v>58</v>
      </c>
      <c r="AX1859">
        <v>0</v>
      </c>
      <c r="AY1859">
        <v>2</v>
      </c>
      <c r="AZ1859">
        <v>3.7</v>
      </c>
      <c r="BA1859">
        <v>3.7</v>
      </c>
      <c r="BB1859" t="s">
        <v>59</v>
      </c>
    </row>
    <row r="1860" spans="1:54" x14ac:dyDescent="0.2">
      <c r="A1860" s="4" t="str">
        <f>VLOOKUP(F1860,'Matching-Tabelle'!$A$57:$B$61,2,FALSE)</f>
        <v>claudio.goetz@tkb.ch</v>
      </c>
      <c r="B1860" s="4" t="str">
        <f>VLOOKUP(J1860,'Matching-Tabelle'!$A$1:$B$52,2,FALSE)</f>
        <v>WPI RTB</v>
      </c>
      <c r="C1860" s="4">
        <v>1</v>
      </c>
      <c r="D1860" s="4" t="s">
        <v>1743</v>
      </c>
      <c r="E1860" s="5">
        <v>42592</v>
      </c>
      <c r="F1860" t="s">
        <v>873</v>
      </c>
      <c r="G1860" t="s">
        <v>874</v>
      </c>
      <c r="H1860" t="s">
        <v>875</v>
      </c>
      <c r="I1860" s="1"/>
      <c r="J1860">
        <v>22</v>
      </c>
      <c r="K1860" t="s">
        <v>88</v>
      </c>
      <c r="L1860" t="s">
        <v>89</v>
      </c>
      <c r="M1860">
        <v>990001</v>
      </c>
      <c r="N1860" t="s">
        <v>51</v>
      </c>
      <c r="O1860">
        <v>1</v>
      </c>
      <c r="Q1860">
        <v>1</v>
      </c>
      <c r="S1860" t="s">
        <v>1743</v>
      </c>
      <c r="AE1860">
        <v>12</v>
      </c>
      <c r="AF1860">
        <v>7.6</v>
      </c>
      <c r="AG1860">
        <v>5</v>
      </c>
      <c r="AH1860" t="s">
        <v>53</v>
      </c>
      <c r="AI1860" t="s">
        <v>54</v>
      </c>
      <c r="AJ1860">
        <v>2</v>
      </c>
      <c r="AK1860">
        <v>1</v>
      </c>
      <c r="AL1860">
        <v>1</v>
      </c>
      <c r="AM1860" t="s">
        <v>55</v>
      </c>
      <c r="AN1860" t="s">
        <v>56</v>
      </c>
      <c r="AP1860">
        <v>1</v>
      </c>
      <c r="AQ1860" t="s">
        <v>57</v>
      </c>
      <c r="AR1860">
        <v>0</v>
      </c>
      <c r="AW1860" t="s">
        <v>58</v>
      </c>
      <c r="AX1860">
        <v>0</v>
      </c>
      <c r="AY1860">
        <v>2</v>
      </c>
      <c r="AZ1860">
        <v>1</v>
      </c>
      <c r="BA1860">
        <v>1</v>
      </c>
      <c r="BB1860" t="s">
        <v>59</v>
      </c>
    </row>
    <row r="1861" spans="1:54" x14ac:dyDescent="0.2">
      <c r="A1861" s="4" t="str">
        <f>VLOOKUP(F1861,'Matching-Tabelle'!$A$57:$B$61,2,FALSE)</f>
        <v>claudio.goetz@tkb.ch</v>
      </c>
      <c r="B1861" s="4" t="str">
        <f>VLOOKUP(J1861,'Matching-Tabelle'!$A$1:$B$52,2,FALSE)</f>
        <v>WPI RTB</v>
      </c>
      <c r="C1861" s="4">
        <v>1</v>
      </c>
      <c r="D1861" s="4" t="s">
        <v>1743</v>
      </c>
      <c r="E1861" s="5">
        <v>42592</v>
      </c>
      <c r="F1861" t="s">
        <v>873</v>
      </c>
      <c r="G1861" t="s">
        <v>874</v>
      </c>
      <c r="H1861" t="s">
        <v>875</v>
      </c>
      <c r="I1861" s="1"/>
      <c r="J1861">
        <v>20</v>
      </c>
      <c r="K1861" t="s">
        <v>95</v>
      </c>
      <c r="L1861" t="s">
        <v>96</v>
      </c>
      <c r="M1861">
        <v>990001</v>
      </c>
      <c r="N1861" t="s">
        <v>51</v>
      </c>
      <c r="O1861">
        <v>1</v>
      </c>
      <c r="Q1861">
        <v>1</v>
      </c>
      <c r="S1861" t="s">
        <v>1743</v>
      </c>
      <c r="AE1861">
        <v>12</v>
      </c>
      <c r="AF1861">
        <v>7.6</v>
      </c>
      <c r="AG1861">
        <v>5</v>
      </c>
      <c r="AH1861" t="s">
        <v>53</v>
      </c>
      <c r="AI1861" t="s">
        <v>54</v>
      </c>
      <c r="AJ1861">
        <v>2</v>
      </c>
      <c r="AK1861">
        <v>1</v>
      </c>
      <c r="AL1861">
        <v>1</v>
      </c>
      <c r="AM1861" t="s">
        <v>55</v>
      </c>
      <c r="AN1861" t="s">
        <v>56</v>
      </c>
      <c r="AP1861">
        <v>1</v>
      </c>
      <c r="AQ1861" t="s">
        <v>57</v>
      </c>
      <c r="AR1861">
        <v>0</v>
      </c>
      <c r="AW1861" t="s">
        <v>58</v>
      </c>
      <c r="AX1861">
        <v>0</v>
      </c>
      <c r="AY1861">
        <v>2</v>
      </c>
      <c r="AZ1861">
        <v>1</v>
      </c>
      <c r="BA1861">
        <v>1</v>
      </c>
      <c r="BB1861" t="s">
        <v>59</v>
      </c>
    </row>
    <row r="1862" spans="1:54" x14ac:dyDescent="0.2">
      <c r="A1862" s="4" t="str">
        <f>VLOOKUP(F1862,'Matching-Tabelle'!$A$57:$B$61,2,FALSE)</f>
        <v>claudio.goetz@tkb.ch</v>
      </c>
      <c r="B1862" s="4" t="str">
        <f>VLOOKUP(J1862,'Matching-Tabelle'!$A$1:$B$52,2,FALSE)</f>
        <v>WPI CTB</v>
      </c>
      <c r="C1862" s="4">
        <v>1.5</v>
      </c>
      <c r="D1862" s="4" t="s">
        <v>1744</v>
      </c>
      <c r="E1862" s="5">
        <v>42593</v>
      </c>
      <c r="F1862" t="s">
        <v>873</v>
      </c>
      <c r="G1862" t="s">
        <v>874</v>
      </c>
      <c r="H1862" t="s">
        <v>875</v>
      </c>
      <c r="I1862" s="1"/>
      <c r="J1862">
        <v>925</v>
      </c>
      <c r="K1862" t="s">
        <v>49</v>
      </c>
      <c r="L1862" t="s">
        <v>50</v>
      </c>
      <c r="M1862">
        <v>990001</v>
      </c>
      <c r="N1862" t="s">
        <v>51</v>
      </c>
      <c r="O1862">
        <v>1.5</v>
      </c>
      <c r="Q1862">
        <v>1.5</v>
      </c>
      <c r="S1862" t="s">
        <v>1744</v>
      </c>
      <c r="AE1862">
        <v>12</v>
      </c>
      <c r="AF1862">
        <v>7.6</v>
      </c>
      <c r="AG1862">
        <v>5</v>
      </c>
      <c r="AH1862" t="s">
        <v>53</v>
      </c>
      <c r="AI1862" t="s">
        <v>54</v>
      </c>
      <c r="AJ1862">
        <v>2</v>
      </c>
      <c r="AK1862">
        <v>1</v>
      </c>
      <c r="AL1862">
        <v>1</v>
      </c>
      <c r="AM1862" t="s">
        <v>55</v>
      </c>
      <c r="AN1862" t="s">
        <v>56</v>
      </c>
      <c r="AP1862">
        <v>1</v>
      </c>
      <c r="AQ1862" t="s">
        <v>57</v>
      </c>
      <c r="AR1862">
        <v>0</v>
      </c>
      <c r="AW1862" t="s">
        <v>58</v>
      </c>
      <c r="AX1862">
        <v>0</v>
      </c>
      <c r="AY1862">
        <v>2</v>
      </c>
      <c r="AZ1862">
        <v>1.5</v>
      </c>
      <c r="BA1862">
        <v>1.5</v>
      </c>
      <c r="BB1862" t="s">
        <v>59</v>
      </c>
    </row>
    <row r="1863" spans="1:54" x14ac:dyDescent="0.2">
      <c r="A1863" s="4" t="str">
        <f>VLOOKUP(F1863,'Matching-Tabelle'!$A$57:$B$61,2,FALSE)</f>
        <v>claudio.goetz@tkb.ch</v>
      </c>
      <c r="B1863" s="4" t="str">
        <f>VLOOKUP(J1863,'Matching-Tabelle'!$A$1:$B$52,2,FALSE)</f>
        <v>WPI RTB</v>
      </c>
      <c r="C1863" s="4">
        <v>0.2</v>
      </c>
      <c r="D1863" s="4" t="s">
        <v>1745</v>
      </c>
      <c r="E1863" s="5">
        <v>42593</v>
      </c>
      <c r="F1863" t="s">
        <v>873</v>
      </c>
      <c r="G1863" t="s">
        <v>874</v>
      </c>
      <c r="H1863" t="s">
        <v>875</v>
      </c>
      <c r="I1863" s="1"/>
      <c r="J1863">
        <v>22</v>
      </c>
      <c r="K1863" t="s">
        <v>88</v>
      </c>
      <c r="L1863" t="s">
        <v>89</v>
      </c>
      <c r="M1863">
        <v>990001</v>
      </c>
      <c r="N1863" t="s">
        <v>51</v>
      </c>
      <c r="O1863">
        <v>0.2</v>
      </c>
      <c r="Q1863">
        <v>0.2</v>
      </c>
      <c r="S1863" t="s">
        <v>1745</v>
      </c>
      <c r="AE1863">
        <v>12</v>
      </c>
      <c r="AF1863">
        <v>7.6</v>
      </c>
      <c r="AG1863">
        <v>5</v>
      </c>
      <c r="AH1863" t="s">
        <v>53</v>
      </c>
      <c r="AI1863" t="s">
        <v>54</v>
      </c>
      <c r="AJ1863">
        <v>2</v>
      </c>
      <c r="AK1863">
        <v>1</v>
      </c>
      <c r="AL1863">
        <v>1</v>
      </c>
      <c r="AM1863" t="s">
        <v>55</v>
      </c>
      <c r="AN1863" t="s">
        <v>56</v>
      </c>
      <c r="AP1863">
        <v>1</v>
      </c>
      <c r="AQ1863" t="s">
        <v>57</v>
      </c>
      <c r="AR1863">
        <v>0</v>
      </c>
      <c r="AW1863" t="s">
        <v>58</v>
      </c>
      <c r="AX1863">
        <v>0</v>
      </c>
      <c r="AY1863">
        <v>2</v>
      </c>
      <c r="AZ1863">
        <v>0.2</v>
      </c>
      <c r="BA1863">
        <v>0.2</v>
      </c>
      <c r="BB1863" t="s">
        <v>59</v>
      </c>
    </row>
    <row r="1864" spans="1:54" x14ac:dyDescent="0.2">
      <c r="A1864" s="4" t="str">
        <f>VLOOKUP(F1864,'Matching-Tabelle'!$A$57:$B$61,2,FALSE)</f>
        <v>claudio.goetz@tkb.ch</v>
      </c>
      <c r="B1864" s="4" t="str">
        <f>VLOOKUP(J1864,'Matching-Tabelle'!$A$1:$B$52,2,FALSE)</f>
        <v>Proj. Optima</v>
      </c>
      <c r="C1864" s="4">
        <v>2.8</v>
      </c>
      <c r="D1864" s="4" t="s">
        <v>1746</v>
      </c>
      <c r="E1864" s="5">
        <v>42593</v>
      </c>
      <c r="F1864" t="s">
        <v>873</v>
      </c>
      <c r="G1864" t="s">
        <v>874</v>
      </c>
      <c r="H1864" t="s">
        <v>875</v>
      </c>
      <c r="I1864" s="1"/>
      <c r="J1864">
        <v>211</v>
      </c>
      <c r="K1864" t="s">
        <v>79</v>
      </c>
      <c r="L1864" t="s">
        <v>80</v>
      </c>
      <c r="M1864">
        <v>990001</v>
      </c>
      <c r="N1864" t="s">
        <v>51</v>
      </c>
      <c r="O1864">
        <v>2.8</v>
      </c>
      <c r="Q1864">
        <v>2.8</v>
      </c>
      <c r="S1864" t="s">
        <v>1746</v>
      </c>
      <c r="AE1864">
        <v>12</v>
      </c>
      <c r="AF1864">
        <v>7.6</v>
      </c>
      <c r="AG1864">
        <v>5</v>
      </c>
      <c r="AH1864" t="s">
        <v>53</v>
      </c>
      <c r="AI1864" t="s">
        <v>54</v>
      </c>
      <c r="AJ1864">
        <v>2</v>
      </c>
      <c r="AK1864">
        <v>1</v>
      </c>
      <c r="AL1864">
        <v>1</v>
      </c>
      <c r="AM1864" t="s">
        <v>55</v>
      </c>
      <c r="AN1864" t="s">
        <v>56</v>
      </c>
      <c r="AP1864">
        <v>1</v>
      </c>
      <c r="AQ1864" t="s">
        <v>57</v>
      </c>
      <c r="AR1864">
        <v>0</v>
      </c>
      <c r="AW1864" t="s">
        <v>58</v>
      </c>
      <c r="AX1864">
        <v>0</v>
      </c>
      <c r="AY1864">
        <v>2</v>
      </c>
      <c r="AZ1864">
        <v>2.8</v>
      </c>
      <c r="BA1864">
        <v>2.8</v>
      </c>
      <c r="BB1864" t="s">
        <v>59</v>
      </c>
    </row>
    <row r="1865" spans="1:54" x14ac:dyDescent="0.2">
      <c r="A1865" s="4" t="str">
        <f>VLOOKUP(F1865,'Matching-Tabelle'!$A$57:$B$61,2,FALSE)</f>
        <v>claudio.goetz@tkb.ch</v>
      </c>
      <c r="B1865" s="4" t="str">
        <f>VLOOKUP(J1865,'Matching-Tabelle'!$A$1:$B$52,2,FALSE)</f>
        <v>Proj. Optima</v>
      </c>
      <c r="C1865" s="4">
        <v>1.5</v>
      </c>
      <c r="D1865" s="4" t="s">
        <v>1747</v>
      </c>
      <c r="E1865" s="5">
        <v>42593</v>
      </c>
      <c r="F1865" t="s">
        <v>873</v>
      </c>
      <c r="G1865" t="s">
        <v>874</v>
      </c>
      <c r="H1865" t="s">
        <v>875</v>
      </c>
      <c r="I1865" s="1"/>
      <c r="J1865">
        <v>211</v>
      </c>
      <c r="K1865" t="s">
        <v>79</v>
      </c>
      <c r="L1865" t="s">
        <v>80</v>
      </c>
      <c r="M1865">
        <v>990001</v>
      </c>
      <c r="N1865" t="s">
        <v>51</v>
      </c>
      <c r="O1865">
        <v>1.5</v>
      </c>
      <c r="Q1865">
        <v>1.5</v>
      </c>
      <c r="S1865" t="s">
        <v>1747</v>
      </c>
      <c r="AE1865">
        <v>12</v>
      </c>
      <c r="AF1865">
        <v>7.6</v>
      </c>
      <c r="AG1865">
        <v>5</v>
      </c>
      <c r="AH1865" t="s">
        <v>53</v>
      </c>
      <c r="AI1865" t="s">
        <v>54</v>
      </c>
      <c r="AJ1865">
        <v>2</v>
      </c>
      <c r="AK1865">
        <v>1</v>
      </c>
      <c r="AL1865">
        <v>1</v>
      </c>
      <c r="AM1865" t="s">
        <v>55</v>
      </c>
      <c r="AN1865" t="s">
        <v>56</v>
      </c>
      <c r="AP1865">
        <v>1</v>
      </c>
      <c r="AQ1865" t="s">
        <v>57</v>
      </c>
      <c r="AR1865">
        <v>0</v>
      </c>
      <c r="AW1865" t="s">
        <v>58</v>
      </c>
      <c r="AX1865">
        <v>0</v>
      </c>
      <c r="AY1865">
        <v>2</v>
      </c>
      <c r="AZ1865">
        <v>1.5</v>
      </c>
      <c r="BA1865">
        <v>1.5</v>
      </c>
      <c r="BB1865" t="s">
        <v>59</v>
      </c>
    </row>
    <row r="1866" spans="1:54" x14ac:dyDescent="0.2">
      <c r="A1866" s="4" t="str">
        <f>VLOOKUP(F1866,'Matching-Tabelle'!$A$57:$B$61,2,FALSE)</f>
        <v>claudio.goetz@tkb.ch</v>
      </c>
      <c r="B1866" s="4" t="str">
        <f>VLOOKUP(J1866,'Matching-Tabelle'!$A$1:$B$52,2,FALSE)</f>
        <v>Proj. Optima</v>
      </c>
      <c r="C1866" s="4">
        <v>1.3</v>
      </c>
      <c r="D1866" s="4" t="s">
        <v>1748</v>
      </c>
      <c r="E1866" s="5">
        <v>42593</v>
      </c>
      <c r="F1866" t="s">
        <v>873</v>
      </c>
      <c r="G1866" t="s">
        <v>874</v>
      </c>
      <c r="H1866" t="s">
        <v>875</v>
      </c>
      <c r="I1866" s="1"/>
      <c r="J1866">
        <v>211</v>
      </c>
      <c r="K1866" t="s">
        <v>79</v>
      </c>
      <c r="L1866" t="s">
        <v>80</v>
      </c>
      <c r="M1866">
        <v>990001</v>
      </c>
      <c r="N1866" t="s">
        <v>51</v>
      </c>
      <c r="O1866">
        <v>1.3</v>
      </c>
      <c r="Q1866">
        <v>1.3</v>
      </c>
      <c r="S1866" t="s">
        <v>1748</v>
      </c>
      <c r="AE1866">
        <v>12</v>
      </c>
      <c r="AF1866">
        <v>7.6</v>
      </c>
      <c r="AG1866">
        <v>5</v>
      </c>
      <c r="AH1866" t="s">
        <v>53</v>
      </c>
      <c r="AI1866" t="s">
        <v>54</v>
      </c>
      <c r="AJ1866">
        <v>2</v>
      </c>
      <c r="AK1866">
        <v>1</v>
      </c>
      <c r="AL1866">
        <v>1</v>
      </c>
      <c r="AM1866" t="s">
        <v>55</v>
      </c>
      <c r="AN1866" t="s">
        <v>56</v>
      </c>
      <c r="AP1866">
        <v>1</v>
      </c>
      <c r="AQ1866" t="s">
        <v>57</v>
      </c>
      <c r="AR1866">
        <v>0</v>
      </c>
      <c r="AW1866" t="s">
        <v>58</v>
      </c>
      <c r="AX1866">
        <v>0</v>
      </c>
      <c r="AY1866">
        <v>2</v>
      </c>
      <c r="AZ1866">
        <v>1.3</v>
      </c>
      <c r="BA1866">
        <v>1.3</v>
      </c>
      <c r="BB1866" t="s">
        <v>59</v>
      </c>
    </row>
    <row r="1867" spans="1:54" x14ac:dyDescent="0.2">
      <c r="A1867" s="4" t="str">
        <f>VLOOKUP(F1867,'Matching-Tabelle'!$A$57:$B$61,2,FALSE)</f>
        <v>claudio.goetz@tkb.ch</v>
      </c>
      <c r="B1867" s="4" t="str">
        <f>VLOOKUP(J1867,'Matching-Tabelle'!$A$1:$B$52,2,FALSE)</f>
        <v>WPI CTB</v>
      </c>
      <c r="C1867" s="4">
        <v>0.9</v>
      </c>
      <c r="D1867" s="4" t="s">
        <v>1749</v>
      </c>
      <c r="E1867" s="5">
        <v>42593</v>
      </c>
      <c r="F1867" t="s">
        <v>873</v>
      </c>
      <c r="G1867" t="s">
        <v>874</v>
      </c>
      <c r="H1867" t="s">
        <v>875</v>
      </c>
      <c r="I1867" s="1"/>
      <c r="J1867">
        <v>927</v>
      </c>
      <c r="K1867" t="s">
        <v>99</v>
      </c>
      <c r="L1867" t="s">
        <v>100</v>
      </c>
      <c r="M1867">
        <v>990001</v>
      </c>
      <c r="N1867" t="s">
        <v>51</v>
      </c>
      <c r="O1867">
        <v>0.9</v>
      </c>
      <c r="Q1867">
        <v>0.9</v>
      </c>
      <c r="S1867" t="s">
        <v>1749</v>
      </c>
      <c r="AE1867">
        <v>12</v>
      </c>
      <c r="AF1867">
        <v>7.6</v>
      </c>
      <c r="AG1867">
        <v>5</v>
      </c>
      <c r="AH1867" t="s">
        <v>53</v>
      </c>
      <c r="AI1867" t="s">
        <v>54</v>
      </c>
      <c r="AJ1867">
        <v>2</v>
      </c>
      <c r="AK1867">
        <v>1</v>
      </c>
      <c r="AL1867">
        <v>1</v>
      </c>
      <c r="AM1867" t="s">
        <v>55</v>
      </c>
      <c r="AN1867" t="s">
        <v>56</v>
      </c>
      <c r="AP1867">
        <v>1</v>
      </c>
      <c r="AQ1867" t="s">
        <v>57</v>
      </c>
      <c r="AR1867">
        <v>0</v>
      </c>
      <c r="AW1867" t="s">
        <v>58</v>
      </c>
      <c r="AX1867">
        <v>0</v>
      </c>
      <c r="AY1867">
        <v>2</v>
      </c>
      <c r="AZ1867">
        <v>0.9</v>
      </c>
      <c r="BA1867">
        <v>0.9</v>
      </c>
      <c r="BB1867" t="s">
        <v>59</v>
      </c>
    </row>
    <row r="1868" spans="1:54" x14ac:dyDescent="0.2">
      <c r="A1868" s="4" t="str">
        <f>VLOOKUP(F1868,'Matching-Tabelle'!$A$57:$B$61,2,FALSE)</f>
        <v>claudio.goetz@tkb.ch</v>
      </c>
      <c r="B1868" s="4" t="str">
        <f>VLOOKUP(J1868,'Matching-Tabelle'!$A$1:$B$52,2,FALSE)</f>
        <v>WPI RTB</v>
      </c>
      <c r="C1868" s="4">
        <v>0.3</v>
      </c>
      <c r="D1868" s="4" t="s">
        <v>1750</v>
      </c>
      <c r="E1868" s="5">
        <v>42593</v>
      </c>
      <c r="F1868" t="s">
        <v>873</v>
      </c>
      <c r="G1868" t="s">
        <v>874</v>
      </c>
      <c r="H1868" t="s">
        <v>875</v>
      </c>
      <c r="I1868" s="1"/>
      <c r="J1868">
        <v>22</v>
      </c>
      <c r="K1868" t="s">
        <v>88</v>
      </c>
      <c r="L1868" t="s">
        <v>89</v>
      </c>
      <c r="M1868">
        <v>990001</v>
      </c>
      <c r="N1868" t="s">
        <v>51</v>
      </c>
      <c r="O1868">
        <v>0.3</v>
      </c>
      <c r="Q1868">
        <v>0.3</v>
      </c>
      <c r="S1868" t="s">
        <v>1750</v>
      </c>
      <c r="AE1868">
        <v>12</v>
      </c>
      <c r="AF1868">
        <v>7.6</v>
      </c>
      <c r="AG1868">
        <v>5</v>
      </c>
      <c r="AH1868" t="s">
        <v>53</v>
      </c>
      <c r="AI1868" t="s">
        <v>54</v>
      </c>
      <c r="AJ1868">
        <v>2</v>
      </c>
      <c r="AK1868">
        <v>1</v>
      </c>
      <c r="AL1868">
        <v>1</v>
      </c>
      <c r="AM1868" t="s">
        <v>55</v>
      </c>
      <c r="AN1868" t="s">
        <v>56</v>
      </c>
      <c r="AP1868">
        <v>1</v>
      </c>
      <c r="AQ1868" t="s">
        <v>57</v>
      </c>
      <c r="AR1868">
        <v>0</v>
      </c>
      <c r="AW1868" t="s">
        <v>58</v>
      </c>
      <c r="AX1868">
        <v>0</v>
      </c>
      <c r="AY1868">
        <v>2</v>
      </c>
      <c r="AZ1868">
        <v>0.3</v>
      </c>
      <c r="BA1868">
        <v>0.3</v>
      </c>
      <c r="BB1868" t="s">
        <v>59</v>
      </c>
    </row>
    <row r="1869" spans="1:54" x14ac:dyDescent="0.2">
      <c r="A1869" s="4" t="str">
        <f>VLOOKUP(F1869,'Matching-Tabelle'!$A$57:$B$61,2,FALSE)</f>
        <v>claudio.goetz@tkb.ch</v>
      </c>
      <c r="B1869" s="4" t="str">
        <f>VLOOKUP(J1869,'Matching-Tabelle'!$A$1:$B$52,2,FALSE)</f>
        <v>WPI RTB</v>
      </c>
      <c r="C1869" s="4">
        <v>1.4</v>
      </c>
      <c r="D1869" s="4" t="s">
        <v>1751</v>
      </c>
      <c r="E1869" s="5">
        <v>42594</v>
      </c>
      <c r="F1869" t="s">
        <v>873</v>
      </c>
      <c r="G1869" t="s">
        <v>874</v>
      </c>
      <c r="H1869" t="s">
        <v>875</v>
      </c>
      <c r="I1869" s="1"/>
      <c r="J1869">
        <v>27</v>
      </c>
      <c r="K1869" t="s">
        <v>869</v>
      </c>
      <c r="L1869" t="s">
        <v>870</v>
      </c>
      <c r="M1869">
        <v>990001</v>
      </c>
      <c r="N1869" t="s">
        <v>51</v>
      </c>
      <c r="O1869">
        <v>1.4</v>
      </c>
      <c r="Q1869">
        <v>1.4</v>
      </c>
      <c r="S1869" t="s">
        <v>1751</v>
      </c>
      <c r="AE1869">
        <v>12</v>
      </c>
      <c r="AF1869">
        <v>7.6</v>
      </c>
      <c r="AG1869">
        <v>5</v>
      </c>
      <c r="AH1869" t="s">
        <v>53</v>
      </c>
      <c r="AI1869" t="s">
        <v>54</v>
      </c>
      <c r="AJ1869">
        <v>2</v>
      </c>
      <c r="AK1869">
        <v>1</v>
      </c>
      <c r="AL1869">
        <v>1</v>
      </c>
      <c r="AM1869" t="s">
        <v>55</v>
      </c>
      <c r="AN1869" t="s">
        <v>56</v>
      </c>
      <c r="AP1869">
        <v>1</v>
      </c>
      <c r="AQ1869" t="s">
        <v>57</v>
      </c>
      <c r="AR1869">
        <v>0</v>
      </c>
      <c r="AW1869" t="s">
        <v>58</v>
      </c>
      <c r="AX1869">
        <v>0</v>
      </c>
      <c r="AY1869">
        <v>2</v>
      </c>
      <c r="AZ1869">
        <v>1.4</v>
      </c>
      <c r="BA1869">
        <v>1.4</v>
      </c>
      <c r="BB1869" t="s">
        <v>59</v>
      </c>
    </row>
    <row r="1870" spans="1:54" x14ac:dyDescent="0.2">
      <c r="A1870" s="4" t="str">
        <f>VLOOKUP(F1870,'Matching-Tabelle'!$A$57:$B$61,2,FALSE)</f>
        <v>claudio.goetz@tkb.ch</v>
      </c>
      <c r="B1870" s="4" t="str">
        <f>VLOOKUP(J1870,'Matching-Tabelle'!$A$1:$B$52,2,FALSE)</f>
        <v>WPI RTB</v>
      </c>
      <c r="C1870" s="4">
        <v>0.2</v>
      </c>
      <c r="D1870" s="4" t="s">
        <v>1752</v>
      </c>
      <c r="E1870" s="5">
        <v>42594</v>
      </c>
      <c r="F1870" t="s">
        <v>873</v>
      </c>
      <c r="G1870" t="s">
        <v>874</v>
      </c>
      <c r="H1870" t="s">
        <v>875</v>
      </c>
      <c r="I1870" s="1"/>
      <c r="J1870">
        <v>24</v>
      </c>
      <c r="K1870" t="s">
        <v>73</v>
      </c>
      <c r="L1870" t="s">
        <v>74</v>
      </c>
      <c r="M1870">
        <v>990001</v>
      </c>
      <c r="N1870" t="s">
        <v>51</v>
      </c>
      <c r="O1870">
        <v>0.2</v>
      </c>
      <c r="Q1870">
        <v>0.2</v>
      </c>
      <c r="S1870" t="s">
        <v>1752</v>
      </c>
      <c r="AE1870">
        <v>12</v>
      </c>
      <c r="AF1870">
        <v>7.6</v>
      </c>
      <c r="AG1870">
        <v>5</v>
      </c>
      <c r="AH1870" t="s">
        <v>53</v>
      </c>
      <c r="AI1870" t="s">
        <v>54</v>
      </c>
      <c r="AJ1870">
        <v>2</v>
      </c>
      <c r="AK1870">
        <v>1</v>
      </c>
      <c r="AL1870">
        <v>1</v>
      </c>
      <c r="AM1870" t="s">
        <v>55</v>
      </c>
      <c r="AN1870" t="s">
        <v>56</v>
      </c>
      <c r="AP1870">
        <v>1</v>
      </c>
      <c r="AQ1870" t="s">
        <v>57</v>
      </c>
      <c r="AR1870">
        <v>0</v>
      </c>
      <c r="AW1870" t="s">
        <v>58</v>
      </c>
      <c r="AX1870">
        <v>0</v>
      </c>
      <c r="AY1870">
        <v>2</v>
      </c>
      <c r="AZ1870">
        <v>0.2</v>
      </c>
      <c r="BA1870">
        <v>0.2</v>
      </c>
      <c r="BB1870" t="s">
        <v>59</v>
      </c>
    </row>
    <row r="1871" spans="1:54" x14ac:dyDescent="0.2">
      <c r="A1871" s="4" t="str">
        <f>VLOOKUP(F1871,'Matching-Tabelle'!$A$57:$B$61,2,FALSE)</f>
        <v>claudio.goetz@tkb.ch</v>
      </c>
      <c r="B1871" s="4" t="str">
        <f>VLOOKUP(J1871,'Matching-Tabelle'!$A$1:$B$52,2,FALSE)</f>
        <v>Proj. Optima</v>
      </c>
      <c r="C1871" s="4">
        <v>4.8</v>
      </c>
      <c r="D1871" s="4" t="s">
        <v>1753</v>
      </c>
      <c r="E1871" s="5">
        <v>42594</v>
      </c>
      <c r="F1871" t="s">
        <v>873</v>
      </c>
      <c r="G1871" t="s">
        <v>874</v>
      </c>
      <c r="H1871" t="s">
        <v>875</v>
      </c>
      <c r="I1871" s="1"/>
      <c r="J1871">
        <v>211</v>
      </c>
      <c r="K1871" t="s">
        <v>79</v>
      </c>
      <c r="L1871" t="s">
        <v>80</v>
      </c>
      <c r="M1871">
        <v>990001</v>
      </c>
      <c r="N1871" t="s">
        <v>51</v>
      </c>
      <c r="O1871">
        <v>4.8</v>
      </c>
      <c r="Q1871">
        <v>4.8</v>
      </c>
      <c r="S1871" t="s">
        <v>1753</v>
      </c>
      <c r="AE1871">
        <v>12</v>
      </c>
      <c r="AF1871">
        <v>7.6</v>
      </c>
      <c r="AG1871">
        <v>5</v>
      </c>
      <c r="AH1871" t="s">
        <v>53</v>
      </c>
      <c r="AI1871" t="s">
        <v>54</v>
      </c>
      <c r="AJ1871">
        <v>2</v>
      </c>
      <c r="AK1871">
        <v>1</v>
      </c>
      <c r="AL1871">
        <v>1</v>
      </c>
      <c r="AM1871" t="s">
        <v>55</v>
      </c>
      <c r="AN1871" t="s">
        <v>56</v>
      </c>
      <c r="AP1871">
        <v>1</v>
      </c>
      <c r="AQ1871" t="s">
        <v>57</v>
      </c>
      <c r="AR1871">
        <v>0</v>
      </c>
      <c r="AW1871" t="s">
        <v>58</v>
      </c>
      <c r="AX1871">
        <v>0</v>
      </c>
      <c r="AY1871">
        <v>2</v>
      </c>
      <c r="AZ1871">
        <v>4.8</v>
      </c>
      <c r="BA1871">
        <v>4.8</v>
      </c>
      <c r="BB1871" t="s">
        <v>59</v>
      </c>
    </row>
    <row r="1872" spans="1:54" x14ac:dyDescent="0.2">
      <c r="A1872" s="4" t="str">
        <f>VLOOKUP(F1872,'Matching-Tabelle'!$A$57:$B$61,2,FALSE)</f>
        <v>claudio.goetz@tkb.ch</v>
      </c>
      <c r="B1872" s="4" t="str">
        <f>VLOOKUP(J1872,'Matching-Tabelle'!$A$1:$B$52,2,FALSE)</f>
        <v>WPI Führung</v>
      </c>
      <c r="C1872" s="4">
        <v>0.5</v>
      </c>
      <c r="D1872" s="4" t="s">
        <v>1754</v>
      </c>
      <c r="E1872" s="5">
        <v>42594</v>
      </c>
      <c r="F1872" t="s">
        <v>873</v>
      </c>
      <c r="G1872" t="s">
        <v>874</v>
      </c>
      <c r="H1872" t="s">
        <v>875</v>
      </c>
      <c r="I1872" s="1"/>
      <c r="J1872">
        <v>26</v>
      </c>
      <c r="K1872" t="s">
        <v>130</v>
      </c>
      <c r="L1872" t="s">
        <v>131</v>
      </c>
      <c r="M1872">
        <v>990001</v>
      </c>
      <c r="N1872" t="s">
        <v>51</v>
      </c>
      <c r="O1872">
        <v>0.5</v>
      </c>
      <c r="Q1872">
        <v>0.5</v>
      </c>
      <c r="S1872" t="s">
        <v>1754</v>
      </c>
      <c r="AE1872">
        <v>12</v>
      </c>
      <c r="AF1872">
        <v>7.6</v>
      </c>
      <c r="AG1872">
        <v>5</v>
      </c>
      <c r="AH1872" t="s">
        <v>53</v>
      </c>
      <c r="AI1872" t="s">
        <v>54</v>
      </c>
      <c r="AJ1872">
        <v>2</v>
      </c>
      <c r="AK1872">
        <v>1</v>
      </c>
      <c r="AL1872">
        <v>1</v>
      </c>
      <c r="AM1872" t="s">
        <v>55</v>
      </c>
      <c r="AN1872" t="s">
        <v>56</v>
      </c>
      <c r="AP1872">
        <v>1</v>
      </c>
      <c r="AQ1872" t="s">
        <v>57</v>
      </c>
      <c r="AR1872">
        <v>0</v>
      </c>
      <c r="AW1872" t="s">
        <v>58</v>
      </c>
      <c r="AX1872">
        <v>0</v>
      </c>
      <c r="AY1872">
        <v>2</v>
      </c>
      <c r="AZ1872">
        <v>0.5</v>
      </c>
      <c r="BA1872">
        <v>0.5</v>
      </c>
      <c r="BB1872" t="s">
        <v>59</v>
      </c>
    </row>
    <row r="1873" spans="1:54" x14ac:dyDescent="0.2">
      <c r="A1873" s="4" t="str">
        <f>VLOOKUP(F1873,'Matching-Tabelle'!$A$57:$B$61,2,FALSE)</f>
        <v>claudio.goetz@tkb.ch</v>
      </c>
      <c r="B1873" s="4" t="str">
        <f>VLOOKUP(J1873,'Matching-Tabelle'!$A$1:$B$52,2,FALSE)</f>
        <v>WPI RTB</v>
      </c>
      <c r="C1873" s="4">
        <v>1.5</v>
      </c>
      <c r="D1873" s="4" t="s">
        <v>1755</v>
      </c>
      <c r="E1873" s="5">
        <v>42594</v>
      </c>
      <c r="F1873" t="s">
        <v>873</v>
      </c>
      <c r="G1873" t="s">
        <v>874</v>
      </c>
      <c r="H1873" t="s">
        <v>875</v>
      </c>
      <c r="I1873" s="1"/>
      <c r="J1873">
        <v>27</v>
      </c>
      <c r="K1873" t="s">
        <v>869</v>
      </c>
      <c r="L1873" t="s">
        <v>870</v>
      </c>
      <c r="M1873">
        <v>990001</v>
      </c>
      <c r="N1873" t="s">
        <v>51</v>
      </c>
      <c r="O1873">
        <v>1.5</v>
      </c>
      <c r="Q1873">
        <v>1.5</v>
      </c>
      <c r="S1873" t="s">
        <v>1755</v>
      </c>
      <c r="AE1873">
        <v>12</v>
      </c>
      <c r="AF1873">
        <v>7.6</v>
      </c>
      <c r="AG1873">
        <v>5</v>
      </c>
      <c r="AH1873" t="s">
        <v>53</v>
      </c>
      <c r="AI1873" t="s">
        <v>54</v>
      </c>
      <c r="AJ1873">
        <v>2</v>
      </c>
      <c r="AK1873">
        <v>1</v>
      </c>
      <c r="AL1873">
        <v>1</v>
      </c>
      <c r="AM1873" t="s">
        <v>55</v>
      </c>
      <c r="AN1873" t="s">
        <v>56</v>
      </c>
      <c r="AP1873">
        <v>1</v>
      </c>
      <c r="AQ1873" t="s">
        <v>57</v>
      </c>
      <c r="AR1873">
        <v>0</v>
      </c>
      <c r="AW1873" t="s">
        <v>58</v>
      </c>
      <c r="AX1873">
        <v>0</v>
      </c>
      <c r="AY1873">
        <v>2</v>
      </c>
      <c r="AZ1873">
        <v>1.5</v>
      </c>
      <c r="BA1873">
        <v>1.5</v>
      </c>
      <c r="BB1873" t="s">
        <v>59</v>
      </c>
    </row>
    <row r="1874" spans="1:54" x14ac:dyDescent="0.2">
      <c r="A1874" s="4" t="str">
        <f>VLOOKUP(F1874,'Matching-Tabelle'!$A$57:$B$61,2,FALSE)</f>
        <v>claudio.goetz@tkb.ch</v>
      </c>
      <c r="B1874" s="4" t="str">
        <f>VLOOKUP(J1874,'Matching-Tabelle'!$A$1:$B$52,2,FALSE)</f>
        <v>Proj SCRE2016</v>
      </c>
      <c r="C1874" s="4">
        <v>5.7</v>
      </c>
      <c r="D1874" s="4" t="s">
        <v>1756</v>
      </c>
      <c r="E1874" s="5">
        <v>42597</v>
      </c>
      <c r="F1874" t="s">
        <v>873</v>
      </c>
      <c r="G1874" t="s">
        <v>874</v>
      </c>
      <c r="H1874" t="s">
        <v>875</v>
      </c>
      <c r="I1874" s="1"/>
      <c r="J1874">
        <v>2500253</v>
      </c>
      <c r="K1874" t="s">
        <v>538</v>
      </c>
      <c r="L1874" t="s">
        <v>539</v>
      </c>
      <c r="M1874">
        <v>990001</v>
      </c>
      <c r="N1874" t="s">
        <v>51</v>
      </c>
      <c r="O1874">
        <v>5.7</v>
      </c>
      <c r="Q1874">
        <v>5.7</v>
      </c>
      <c r="S1874" t="s">
        <v>1756</v>
      </c>
      <c r="AE1874">
        <v>5</v>
      </c>
      <c r="AF1874">
        <v>0</v>
      </c>
      <c r="AG1874">
        <v>1</v>
      </c>
      <c r="AH1874" t="s">
        <v>411</v>
      </c>
      <c r="AI1874" t="s">
        <v>411</v>
      </c>
      <c r="AJ1874">
        <v>2</v>
      </c>
      <c r="AK1874">
        <v>1</v>
      </c>
      <c r="AL1874">
        <v>1</v>
      </c>
      <c r="AM1874" t="s">
        <v>55</v>
      </c>
      <c r="AN1874" t="s">
        <v>56</v>
      </c>
      <c r="AP1874">
        <v>1</v>
      </c>
      <c r="AQ1874" t="s">
        <v>57</v>
      </c>
      <c r="AR1874">
        <v>0</v>
      </c>
      <c r="AW1874" t="s">
        <v>58</v>
      </c>
      <c r="AX1874">
        <v>0</v>
      </c>
      <c r="AY1874">
        <v>2</v>
      </c>
      <c r="AZ1874">
        <v>5.7</v>
      </c>
      <c r="BA1874">
        <v>5.7</v>
      </c>
      <c r="BB1874" t="s">
        <v>59</v>
      </c>
    </row>
    <row r="1875" spans="1:54" x14ac:dyDescent="0.2">
      <c r="A1875" s="4" t="str">
        <f>VLOOKUP(F1875,'Matching-Tabelle'!$A$57:$B$61,2,FALSE)</f>
        <v>claudio.goetz@tkb.ch</v>
      </c>
      <c r="B1875" s="4" t="str">
        <f>VLOOKUP(J1875,'Matching-Tabelle'!$A$1:$B$52,2,FALSE)</f>
        <v>WPI CTB</v>
      </c>
      <c r="C1875" s="4">
        <v>1.4</v>
      </c>
      <c r="D1875" s="4" t="s">
        <v>1757</v>
      </c>
      <c r="E1875" s="5">
        <v>42597</v>
      </c>
      <c r="F1875" t="s">
        <v>873</v>
      </c>
      <c r="G1875" t="s">
        <v>874</v>
      </c>
      <c r="H1875" t="s">
        <v>875</v>
      </c>
      <c r="I1875" s="1"/>
      <c r="J1875">
        <v>927</v>
      </c>
      <c r="K1875" t="s">
        <v>99</v>
      </c>
      <c r="L1875" t="s">
        <v>100</v>
      </c>
      <c r="M1875">
        <v>990001</v>
      </c>
      <c r="N1875" t="s">
        <v>51</v>
      </c>
      <c r="O1875">
        <v>1.4</v>
      </c>
      <c r="Q1875">
        <v>1.4</v>
      </c>
      <c r="S1875" t="s">
        <v>1757</v>
      </c>
      <c r="AE1875">
        <v>12</v>
      </c>
      <c r="AF1875">
        <v>7.6</v>
      </c>
      <c r="AG1875">
        <v>5</v>
      </c>
      <c r="AH1875" t="s">
        <v>53</v>
      </c>
      <c r="AI1875" t="s">
        <v>54</v>
      </c>
      <c r="AJ1875">
        <v>2</v>
      </c>
      <c r="AK1875">
        <v>1</v>
      </c>
      <c r="AL1875">
        <v>1</v>
      </c>
      <c r="AM1875" t="s">
        <v>55</v>
      </c>
      <c r="AN1875" t="s">
        <v>56</v>
      </c>
      <c r="AP1875">
        <v>1</v>
      </c>
      <c r="AQ1875" t="s">
        <v>57</v>
      </c>
      <c r="AR1875">
        <v>0</v>
      </c>
      <c r="AW1875" t="s">
        <v>58</v>
      </c>
      <c r="AX1875">
        <v>0</v>
      </c>
      <c r="AY1875">
        <v>2</v>
      </c>
      <c r="AZ1875">
        <v>1.4</v>
      </c>
      <c r="BA1875">
        <v>1.4</v>
      </c>
      <c r="BB1875" t="s">
        <v>59</v>
      </c>
    </row>
    <row r="1876" spans="1:54" x14ac:dyDescent="0.2">
      <c r="A1876" s="4" t="str">
        <f>VLOOKUP(F1876,'Matching-Tabelle'!$A$57:$B$61,2,FALSE)</f>
        <v>claudio.goetz@tkb.ch</v>
      </c>
      <c r="B1876" s="4" t="str">
        <f>VLOOKUP(J1876,'Matching-Tabelle'!$A$1:$B$52,2,FALSE)</f>
        <v>WPI RTB</v>
      </c>
      <c r="C1876" s="4">
        <v>1.3</v>
      </c>
      <c r="D1876" s="4" t="s">
        <v>1758</v>
      </c>
      <c r="E1876" s="5">
        <v>42597</v>
      </c>
      <c r="F1876" t="s">
        <v>873</v>
      </c>
      <c r="G1876" t="s">
        <v>874</v>
      </c>
      <c r="H1876" t="s">
        <v>875</v>
      </c>
      <c r="I1876" s="1"/>
      <c r="J1876">
        <v>25</v>
      </c>
      <c r="K1876" t="s">
        <v>192</v>
      </c>
      <c r="L1876" t="s">
        <v>193</v>
      </c>
      <c r="M1876">
        <v>990001</v>
      </c>
      <c r="N1876" t="s">
        <v>51</v>
      </c>
      <c r="O1876">
        <v>1.3</v>
      </c>
      <c r="Q1876">
        <v>1.3</v>
      </c>
      <c r="S1876" t="s">
        <v>1758</v>
      </c>
      <c r="AE1876">
        <v>12</v>
      </c>
      <c r="AF1876">
        <v>7.6</v>
      </c>
      <c r="AG1876">
        <v>5</v>
      </c>
      <c r="AH1876" t="s">
        <v>53</v>
      </c>
      <c r="AI1876" t="s">
        <v>54</v>
      </c>
      <c r="AJ1876">
        <v>2</v>
      </c>
      <c r="AK1876">
        <v>1</v>
      </c>
      <c r="AL1876">
        <v>1</v>
      </c>
      <c r="AM1876" t="s">
        <v>55</v>
      </c>
      <c r="AN1876" t="s">
        <v>56</v>
      </c>
      <c r="AP1876">
        <v>1</v>
      </c>
      <c r="AQ1876" t="s">
        <v>57</v>
      </c>
      <c r="AR1876">
        <v>0</v>
      </c>
      <c r="AW1876" t="s">
        <v>58</v>
      </c>
      <c r="AX1876">
        <v>0</v>
      </c>
      <c r="AY1876">
        <v>2</v>
      </c>
      <c r="AZ1876">
        <v>1.3</v>
      </c>
      <c r="BA1876">
        <v>1.3</v>
      </c>
      <c r="BB1876" t="s">
        <v>59</v>
      </c>
    </row>
    <row r="1877" spans="1:54" x14ac:dyDescent="0.2">
      <c r="A1877" s="4" t="str">
        <f>VLOOKUP(F1877,'Matching-Tabelle'!$A$57:$B$61,2,FALSE)</f>
        <v>claudio.goetz@tkb.ch</v>
      </c>
      <c r="B1877" s="4" t="str">
        <f>VLOOKUP(J1877,'Matching-Tabelle'!$A$1:$B$52,2,FALSE)</f>
        <v>WPI RTB</v>
      </c>
      <c r="C1877" s="4">
        <v>0.6</v>
      </c>
      <c r="D1877" s="4" t="s">
        <v>1759</v>
      </c>
      <c r="E1877" s="5">
        <v>42598</v>
      </c>
      <c r="F1877" t="s">
        <v>873</v>
      </c>
      <c r="G1877" t="s">
        <v>874</v>
      </c>
      <c r="H1877" t="s">
        <v>875</v>
      </c>
      <c r="I1877" s="1"/>
      <c r="J1877">
        <v>25</v>
      </c>
      <c r="K1877" t="s">
        <v>192</v>
      </c>
      <c r="L1877" t="s">
        <v>193</v>
      </c>
      <c r="M1877">
        <v>990001</v>
      </c>
      <c r="N1877" t="s">
        <v>51</v>
      </c>
      <c r="O1877">
        <v>0.6</v>
      </c>
      <c r="Q1877">
        <v>0.6</v>
      </c>
      <c r="S1877" t="s">
        <v>1759</v>
      </c>
      <c r="AE1877">
        <v>12</v>
      </c>
      <c r="AF1877">
        <v>7.6</v>
      </c>
      <c r="AG1877">
        <v>5</v>
      </c>
      <c r="AH1877" t="s">
        <v>53</v>
      </c>
      <c r="AI1877" t="s">
        <v>54</v>
      </c>
      <c r="AJ1877">
        <v>2</v>
      </c>
      <c r="AK1877">
        <v>1</v>
      </c>
      <c r="AL1877">
        <v>1</v>
      </c>
      <c r="AM1877" t="s">
        <v>55</v>
      </c>
      <c r="AN1877" t="s">
        <v>56</v>
      </c>
      <c r="AP1877">
        <v>1</v>
      </c>
      <c r="AQ1877" t="s">
        <v>57</v>
      </c>
      <c r="AR1877">
        <v>0</v>
      </c>
      <c r="AW1877" t="s">
        <v>58</v>
      </c>
      <c r="AX1877">
        <v>0</v>
      </c>
      <c r="AY1877">
        <v>2</v>
      </c>
      <c r="AZ1877">
        <v>0.6</v>
      </c>
      <c r="BA1877">
        <v>0.6</v>
      </c>
      <c r="BB1877" t="s">
        <v>59</v>
      </c>
    </row>
    <row r="1878" spans="1:54" x14ac:dyDescent="0.2">
      <c r="A1878" s="4" t="str">
        <f>VLOOKUP(F1878,'Matching-Tabelle'!$A$57:$B$61,2,FALSE)</f>
        <v>claudio.goetz@tkb.ch</v>
      </c>
      <c r="B1878" s="4" t="str">
        <f>VLOOKUP(J1878,'Matching-Tabelle'!$A$1:$B$52,2,FALSE)</f>
        <v>WPI CTB</v>
      </c>
      <c r="C1878" s="4">
        <v>0.7</v>
      </c>
      <c r="D1878" s="4" t="s">
        <v>1760</v>
      </c>
      <c r="E1878" s="5">
        <v>42598</v>
      </c>
      <c r="F1878" t="s">
        <v>873</v>
      </c>
      <c r="G1878" t="s">
        <v>874</v>
      </c>
      <c r="H1878" t="s">
        <v>875</v>
      </c>
      <c r="I1878" s="1"/>
      <c r="J1878">
        <v>927</v>
      </c>
      <c r="K1878" t="s">
        <v>99</v>
      </c>
      <c r="L1878" t="s">
        <v>100</v>
      </c>
      <c r="M1878">
        <v>990001</v>
      </c>
      <c r="N1878" t="s">
        <v>51</v>
      </c>
      <c r="O1878">
        <v>0.7</v>
      </c>
      <c r="Q1878">
        <v>0.7</v>
      </c>
      <c r="S1878" t="s">
        <v>1760</v>
      </c>
      <c r="AE1878">
        <v>12</v>
      </c>
      <c r="AF1878">
        <v>7.6</v>
      </c>
      <c r="AG1878">
        <v>5</v>
      </c>
      <c r="AH1878" t="s">
        <v>53</v>
      </c>
      <c r="AI1878" t="s">
        <v>54</v>
      </c>
      <c r="AJ1878">
        <v>2</v>
      </c>
      <c r="AK1878">
        <v>1</v>
      </c>
      <c r="AL1878">
        <v>1</v>
      </c>
      <c r="AM1878" t="s">
        <v>55</v>
      </c>
      <c r="AN1878" t="s">
        <v>56</v>
      </c>
      <c r="AP1878">
        <v>1</v>
      </c>
      <c r="AQ1878" t="s">
        <v>57</v>
      </c>
      <c r="AR1878">
        <v>0</v>
      </c>
      <c r="AW1878" t="s">
        <v>58</v>
      </c>
      <c r="AX1878">
        <v>0</v>
      </c>
      <c r="AY1878">
        <v>2</v>
      </c>
      <c r="AZ1878">
        <v>0.7</v>
      </c>
      <c r="BA1878">
        <v>0.7</v>
      </c>
      <c r="BB1878" t="s">
        <v>59</v>
      </c>
    </row>
    <row r="1879" spans="1:54" x14ac:dyDescent="0.2">
      <c r="A1879" s="4" t="str">
        <f>VLOOKUP(F1879,'Matching-Tabelle'!$A$57:$B$61,2,FALSE)</f>
        <v>claudio.goetz@tkb.ch</v>
      </c>
      <c r="B1879" s="4" t="str">
        <f>VLOOKUP(J1879,'Matching-Tabelle'!$A$1:$B$52,2,FALSE)</f>
        <v>WPI CTB</v>
      </c>
      <c r="C1879" s="4">
        <v>0.5</v>
      </c>
      <c r="D1879" s="4" t="s">
        <v>1761</v>
      </c>
      <c r="E1879" s="5">
        <v>42598</v>
      </c>
      <c r="F1879" t="s">
        <v>873</v>
      </c>
      <c r="G1879" t="s">
        <v>874</v>
      </c>
      <c r="H1879" t="s">
        <v>875</v>
      </c>
      <c r="I1879" s="1"/>
      <c r="J1879">
        <v>927</v>
      </c>
      <c r="K1879" t="s">
        <v>99</v>
      </c>
      <c r="L1879" t="s">
        <v>100</v>
      </c>
      <c r="M1879">
        <v>990001</v>
      </c>
      <c r="N1879" t="s">
        <v>51</v>
      </c>
      <c r="O1879">
        <v>0.5</v>
      </c>
      <c r="Q1879">
        <v>0.5</v>
      </c>
      <c r="S1879" t="s">
        <v>1761</v>
      </c>
      <c r="AE1879">
        <v>12</v>
      </c>
      <c r="AF1879">
        <v>7.6</v>
      </c>
      <c r="AG1879">
        <v>5</v>
      </c>
      <c r="AH1879" t="s">
        <v>53</v>
      </c>
      <c r="AI1879" t="s">
        <v>54</v>
      </c>
      <c r="AJ1879">
        <v>2</v>
      </c>
      <c r="AK1879">
        <v>1</v>
      </c>
      <c r="AL1879">
        <v>1</v>
      </c>
      <c r="AM1879" t="s">
        <v>55</v>
      </c>
      <c r="AN1879" t="s">
        <v>56</v>
      </c>
      <c r="AP1879">
        <v>1</v>
      </c>
      <c r="AQ1879" t="s">
        <v>57</v>
      </c>
      <c r="AR1879">
        <v>0</v>
      </c>
      <c r="AW1879" t="s">
        <v>58</v>
      </c>
      <c r="AX1879">
        <v>0</v>
      </c>
      <c r="AY1879">
        <v>2</v>
      </c>
      <c r="AZ1879">
        <v>0.5</v>
      </c>
      <c r="BA1879">
        <v>0.5</v>
      </c>
      <c r="BB1879" t="s">
        <v>59</v>
      </c>
    </row>
    <row r="1880" spans="1:54" x14ac:dyDescent="0.2">
      <c r="A1880" s="4" t="str">
        <f>VLOOKUP(F1880,'Matching-Tabelle'!$A$57:$B$61,2,FALSE)</f>
        <v>claudio.goetz@tkb.ch</v>
      </c>
      <c r="B1880" s="4" t="str">
        <f>VLOOKUP(J1880,'Matching-Tabelle'!$A$1:$B$52,2,FALSE)</f>
        <v>WPI RTB</v>
      </c>
      <c r="C1880" s="4">
        <v>0.4</v>
      </c>
      <c r="D1880" s="4" t="s">
        <v>1762</v>
      </c>
      <c r="E1880" s="5">
        <v>42598</v>
      </c>
      <c r="F1880" t="s">
        <v>873</v>
      </c>
      <c r="G1880" t="s">
        <v>874</v>
      </c>
      <c r="H1880" t="s">
        <v>875</v>
      </c>
      <c r="I1880" s="1"/>
      <c r="J1880">
        <v>25</v>
      </c>
      <c r="K1880" t="s">
        <v>192</v>
      </c>
      <c r="L1880" t="s">
        <v>193</v>
      </c>
      <c r="M1880">
        <v>990001</v>
      </c>
      <c r="N1880" t="s">
        <v>51</v>
      </c>
      <c r="O1880">
        <v>0.4</v>
      </c>
      <c r="Q1880">
        <v>0.4</v>
      </c>
      <c r="S1880" t="s">
        <v>1762</v>
      </c>
      <c r="AE1880">
        <v>12</v>
      </c>
      <c r="AF1880">
        <v>7.6</v>
      </c>
      <c r="AG1880">
        <v>5</v>
      </c>
      <c r="AH1880" t="s">
        <v>53</v>
      </c>
      <c r="AI1880" t="s">
        <v>54</v>
      </c>
      <c r="AJ1880">
        <v>2</v>
      </c>
      <c r="AK1880">
        <v>1</v>
      </c>
      <c r="AL1880">
        <v>1</v>
      </c>
      <c r="AM1880" t="s">
        <v>55</v>
      </c>
      <c r="AN1880" t="s">
        <v>56</v>
      </c>
      <c r="AP1880">
        <v>1</v>
      </c>
      <c r="AQ1880" t="s">
        <v>57</v>
      </c>
      <c r="AR1880">
        <v>0</v>
      </c>
      <c r="AW1880" t="s">
        <v>58</v>
      </c>
      <c r="AX1880">
        <v>0</v>
      </c>
      <c r="AY1880">
        <v>2</v>
      </c>
      <c r="AZ1880">
        <v>0.4</v>
      </c>
      <c r="BA1880">
        <v>0.4</v>
      </c>
      <c r="BB1880" t="s">
        <v>59</v>
      </c>
    </row>
    <row r="1881" spans="1:54" x14ac:dyDescent="0.2">
      <c r="A1881" s="4" t="str">
        <f>VLOOKUP(F1881,'Matching-Tabelle'!$A$57:$B$61,2,FALSE)</f>
        <v>claudio.goetz@tkb.ch</v>
      </c>
      <c r="B1881" s="4" t="str">
        <f>VLOOKUP(J1881,'Matching-Tabelle'!$A$1:$B$52,2,FALSE)</f>
        <v>Proj Geschäftsmodell</v>
      </c>
      <c r="C1881" s="4">
        <v>1.4</v>
      </c>
      <c r="D1881" s="4" t="s">
        <v>1763</v>
      </c>
      <c r="E1881" s="5">
        <v>42598</v>
      </c>
      <c r="F1881" t="s">
        <v>873</v>
      </c>
      <c r="G1881" t="s">
        <v>874</v>
      </c>
      <c r="H1881" t="s">
        <v>875</v>
      </c>
      <c r="I1881" s="1"/>
      <c r="J1881">
        <v>2500240</v>
      </c>
      <c r="K1881" t="s">
        <v>216</v>
      </c>
      <c r="L1881" t="s">
        <v>217</v>
      </c>
      <c r="M1881">
        <v>990001</v>
      </c>
      <c r="N1881" t="s">
        <v>51</v>
      </c>
      <c r="O1881">
        <v>1.4</v>
      </c>
      <c r="Q1881">
        <v>1.4</v>
      </c>
      <c r="S1881" t="s">
        <v>1763</v>
      </c>
      <c r="AE1881">
        <v>12</v>
      </c>
      <c r="AF1881">
        <v>7.6</v>
      </c>
      <c r="AG1881">
        <v>5</v>
      </c>
      <c r="AH1881" t="s">
        <v>53</v>
      </c>
      <c r="AI1881" t="s">
        <v>54</v>
      </c>
      <c r="AJ1881">
        <v>2</v>
      </c>
      <c r="AK1881">
        <v>1</v>
      </c>
      <c r="AL1881">
        <v>1</v>
      </c>
      <c r="AM1881" t="s">
        <v>55</v>
      </c>
      <c r="AN1881" t="s">
        <v>56</v>
      </c>
      <c r="AP1881">
        <v>1</v>
      </c>
      <c r="AQ1881" t="s">
        <v>57</v>
      </c>
      <c r="AR1881">
        <v>0</v>
      </c>
      <c r="AW1881" t="s">
        <v>58</v>
      </c>
      <c r="AX1881">
        <v>0</v>
      </c>
      <c r="AY1881">
        <v>2</v>
      </c>
      <c r="AZ1881">
        <v>1.4</v>
      </c>
      <c r="BA1881">
        <v>1.4</v>
      </c>
      <c r="BB1881" t="s">
        <v>59</v>
      </c>
    </row>
    <row r="1882" spans="1:54" x14ac:dyDescent="0.2">
      <c r="A1882" s="4" t="str">
        <f>VLOOKUP(F1882,'Matching-Tabelle'!$A$57:$B$61,2,FALSE)</f>
        <v>claudio.goetz@tkb.ch</v>
      </c>
      <c r="B1882" s="4" t="str">
        <f>VLOOKUP(J1882,'Matching-Tabelle'!$A$1:$B$52,2,FALSE)</f>
        <v>Proj. Optima</v>
      </c>
      <c r="C1882" s="4">
        <v>3.5</v>
      </c>
      <c r="D1882" s="4" t="s">
        <v>1764</v>
      </c>
      <c r="E1882" s="5">
        <v>42598</v>
      </c>
      <c r="F1882" t="s">
        <v>873</v>
      </c>
      <c r="G1882" t="s">
        <v>874</v>
      </c>
      <c r="H1882" t="s">
        <v>875</v>
      </c>
      <c r="I1882" s="1"/>
      <c r="J1882">
        <v>211</v>
      </c>
      <c r="K1882" t="s">
        <v>79</v>
      </c>
      <c r="L1882" t="s">
        <v>80</v>
      </c>
      <c r="M1882">
        <v>990001</v>
      </c>
      <c r="N1882" t="s">
        <v>51</v>
      </c>
      <c r="O1882">
        <v>3.5</v>
      </c>
      <c r="Q1882">
        <v>3.5</v>
      </c>
      <c r="S1882" t="s">
        <v>1764</v>
      </c>
      <c r="AE1882">
        <v>12</v>
      </c>
      <c r="AF1882">
        <v>7.6</v>
      </c>
      <c r="AG1882">
        <v>5</v>
      </c>
      <c r="AH1882" t="s">
        <v>53</v>
      </c>
      <c r="AI1882" t="s">
        <v>54</v>
      </c>
      <c r="AJ1882">
        <v>2</v>
      </c>
      <c r="AK1882">
        <v>1</v>
      </c>
      <c r="AL1882">
        <v>1</v>
      </c>
      <c r="AM1882" t="s">
        <v>55</v>
      </c>
      <c r="AN1882" t="s">
        <v>56</v>
      </c>
      <c r="AP1882">
        <v>1</v>
      </c>
      <c r="AQ1882" t="s">
        <v>57</v>
      </c>
      <c r="AR1882">
        <v>0</v>
      </c>
      <c r="AW1882" t="s">
        <v>58</v>
      </c>
      <c r="AX1882">
        <v>0</v>
      </c>
      <c r="AY1882">
        <v>2</v>
      </c>
      <c r="AZ1882">
        <v>3.5</v>
      </c>
      <c r="BA1882">
        <v>3.5</v>
      </c>
      <c r="BB1882" t="s">
        <v>59</v>
      </c>
    </row>
    <row r="1883" spans="1:54" x14ac:dyDescent="0.2">
      <c r="A1883" s="4" t="str">
        <f>VLOOKUP(F1883,'Matching-Tabelle'!$A$57:$B$61,2,FALSE)</f>
        <v>claudio.goetz@tkb.ch</v>
      </c>
      <c r="B1883" s="4" t="str">
        <f>VLOOKUP(J1883,'Matching-Tabelle'!$A$1:$B$52,2,FALSE)</f>
        <v>WPI Führung</v>
      </c>
      <c r="C1883" s="4">
        <v>0.4</v>
      </c>
      <c r="D1883" s="4" t="s">
        <v>906</v>
      </c>
      <c r="E1883" s="5">
        <v>42598</v>
      </c>
      <c r="F1883" t="s">
        <v>873</v>
      </c>
      <c r="G1883" t="s">
        <v>874</v>
      </c>
      <c r="H1883" t="s">
        <v>875</v>
      </c>
      <c r="I1883" s="1"/>
      <c r="J1883">
        <v>26</v>
      </c>
      <c r="K1883" t="s">
        <v>130</v>
      </c>
      <c r="L1883" t="s">
        <v>131</v>
      </c>
      <c r="M1883">
        <v>990001</v>
      </c>
      <c r="N1883" t="s">
        <v>51</v>
      </c>
      <c r="O1883">
        <v>0.4</v>
      </c>
      <c r="Q1883">
        <v>0.4</v>
      </c>
      <c r="S1883" t="s">
        <v>906</v>
      </c>
      <c r="AE1883">
        <v>12</v>
      </c>
      <c r="AF1883">
        <v>7.6</v>
      </c>
      <c r="AG1883">
        <v>5</v>
      </c>
      <c r="AH1883" t="s">
        <v>53</v>
      </c>
      <c r="AI1883" t="s">
        <v>54</v>
      </c>
      <c r="AJ1883">
        <v>2</v>
      </c>
      <c r="AK1883">
        <v>1</v>
      </c>
      <c r="AL1883">
        <v>1</v>
      </c>
      <c r="AM1883" t="s">
        <v>55</v>
      </c>
      <c r="AN1883" t="s">
        <v>56</v>
      </c>
      <c r="AP1883">
        <v>1</v>
      </c>
      <c r="AQ1883" t="s">
        <v>57</v>
      </c>
      <c r="AR1883">
        <v>0</v>
      </c>
      <c r="AW1883" t="s">
        <v>58</v>
      </c>
      <c r="AX1883">
        <v>0</v>
      </c>
      <c r="AY1883">
        <v>2</v>
      </c>
      <c r="AZ1883">
        <v>0.4</v>
      </c>
      <c r="BA1883">
        <v>0.4</v>
      </c>
      <c r="BB1883" t="s">
        <v>59</v>
      </c>
    </row>
    <row r="1884" spans="1:54" x14ac:dyDescent="0.2">
      <c r="A1884" s="4" t="str">
        <f>VLOOKUP(F1884,'Matching-Tabelle'!$A$57:$B$61,2,FALSE)</f>
        <v>claudio.goetz@tkb.ch</v>
      </c>
      <c r="B1884" s="4" t="str">
        <f>VLOOKUP(J1884,'Matching-Tabelle'!$A$1:$B$52,2,FALSE)</f>
        <v>Proj SCRE2016</v>
      </c>
      <c r="C1884" s="4">
        <v>1.4</v>
      </c>
      <c r="D1884" s="4" t="s">
        <v>1765</v>
      </c>
      <c r="E1884" s="5">
        <v>42598</v>
      </c>
      <c r="F1884" t="s">
        <v>873</v>
      </c>
      <c r="G1884" t="s">
        <v>874</v>
      </c>
      <c r="H1884" t="s">
        <v>875</v>
      </c>
      <c r="I1884" s="1"/>
      <c r="J1884">
        <v>2500253</v>
      </c>
      <c r="K1884" t="s">
        <v>538</v>
      </c>
      <c r="L1884" t="s">
        <v>539</v>
      </c>
      <c r="M1884">
        <v>990001</v>
      </c>
      <c r="N1884" t="s">
        <v>51</v>
      </c>
      <c r="O1884">
        <v>1.4</v>
      </c>
      <c r="Q1884">
        <v>1.4</v>
      </c>
      <c r="S1884" t="s">
        <v>1765</v>
      </c>
      <c r="AE1884">
        <v>5</v>
      </c>
      <c r="AF1884">
        <v>0</v>
      </c>
      <c r="AG1884">
        <v>1</v>
      </c>
      <c r="AH1884" t="s">
        <v>411</v>
      </c>
      <c r="AI1884" t="s">
        <v>411</v>
      </c>
      <c r="AJ1884">
        <v>2</v>
      </c>
      <c r="AK1884">
        <v>1</v>
      </c>
      <c r="AL1884">
        <v>1</v>
      </c>
      <c r="AM1884" t="s">
        <v>55</v>
      </c>
      <c r="AN1884" t="s">
        <v>56</v>
      </c>
      <c r="AP1884">
        <v>1</v>
      </c>
      <c r="AQ1884" t="s">
        <v>57</v>
      </c>
      <c r="AR1884">
        <v>0</v>
      </c>
      <c r="AW1884" t="s">
        <v>58</v>
      </c>
      <c r="AX1884">
        <v>0</v>
      </c>
      <c r="AY1884">
        <v>2</v>
      </c>
      <c r="AZ1884">
        <v>1.4</v>
      </c>
      <c r="BA1884">
        <v>1.4</v>
      </c>
      <c r="BB1884" t="s">
        <v>59</v>
      </c>
    </row>
    <row r="1885" spans="1:54" x14ac:dyDescent="0.2">
      <c r="A1885" s="4" t="str">
        <f>VLOOKUP(F1885,'Matching-Tabelle'!$A$57:$B$61,2,FALSE)</f>
        <v>claudio.goetz@tkb.ch</v>
      </c>
      <c r="B1885" s="4" t="str">
        <f>VLOOKUP(J1885,'Matching-Tabelle'!$A$1:$B$52,2,FALSE)</f>
        <v>Proj. Optima</v>
      </c>
      <c r="C1885" s="4">
        <v>2.5</v>
      </c>
      <c r="D1885" s="4" t="s">
        <v>1766</v>
      </c>
      <c r="E1885" s="5">
        <v>42599</v>
      </c>
      <c r="F1885" t="s">
        <v>873</v>
      </c>
      <c r="G1885" t="s">
        <v>874</v>
      </c>
      <c r="H1885" t="s">
        <v>875</v>
      </c>
      <c r="I1885" s="1"/>
      <c r="J1885">
        <v>211</v>
      </c>
      <c r="K1885" t="s">
        <v>79</v>
      </c>
      <c r="L1885" t="s">
        <v>80</v>
      </c>
      <c r="M1885">
        <v>990001</v>
      </c>
      <c r="N1885" t="s">
        <v>51</v>
      </c>
      <c r="O1885">
        <v>2.5</v>
      </c>
      <c r="Q1885">
        <v>2.5</v>
      </c>
      <c r="S1885" t="s">
        <v>1766</v>
      </c>
      <c r="AE1885">
        <v>12</v>
      </c>
      <c r="AF1885">
        <v>7.6</v>
      </c>
      <c r="AG1885">
        <v>5</v>
      </c>
      <c r="AH1885" t="s">
        <v>53</v>
      </c>
      <c r="AI1885" t="s">
        <v>54</v>
      </c>
      <c r="AJ1885">
        <v>2</v>
      </c>
      <c r="AK1885">
        <v>1</v>
      </c>
      <c r="AL1885">
        <v>1</v>
      </c>
      <c r="AM1885" t="s">
        <v>55</v>
      </c>
      <c r="AN1885" t="s">
        <v>56</v>
      </c>
      <c r="AP1885">
        <v>1</v>
      </c>
      <c r="AQ1885" t="s">
        <v>57</v>
      </c>
      <c r="AR1885">
        <v>0</v>
      </c>
      <c r="AW1885" t="s">
        <v>58</v>
      </c>
      <c r="AX1885">
        <v>0</v>
      </c>
      <c r="AY1885">
        <v>2</v>
      </c>
      <c r="AZ1885">
        <v>2.5</v>
      </c>
      <c r="BA1885">
        <v>2.5</v>
      </c>
      <c r="BB1885" t="s">
        <v>59</v>
      </c>
    </row>
    <row r="1886" spans="1:54" x14ac:dyDescent="0.2">
      <c r="A1886" s="4" t="str">
        <f>VLOOKUP(F1886,'Matching-Tabelle'!$A$57:$B$61,2,FALSE)</f>
        <v>claudio.goetz@tkb.ch</v>
      </c>
      <c r="B1886" s="4" t="str">
        <f>VLOOKUP(J1886,'Matching-Tabelle'!$A$1:$B$52,2,FALSE)</f>
        <v>WPI CTB</v>
      </c>
      <c r="C1886" s="4">
        <v>0.3</v>
      </c>
      <c r="D1886" s="4" t="s">
        <v>1767</v>
      </c>
      <c r="E1886" s="5">
        <v>42599</v>
      </c>
      <c r="F1886" t="s">
        <v>873</v>
      </c>
      <c r="G1886" t="s">
        <v>874</v>
      </c>
      <c r="H1886" t="s">
        <v>875</v>
      </c>
      <c r="I1886" s="1"/>
      <c r="J1886">
        <v>925</v>
      </c>
      <c r="K1886" t="s">
        <v>49</v>
      </c>
      <c r="L1886" t="s">
        <v>50</v>
      </c>
      <c r="M1886">
        <v>990001</v>
      </c>
      <c r="N1886" t="s">
        <v>51</v>
      </c>
      <c r="O1886">
        <v>0.3</v>
      </c>
      <c r="Q1886">
        <v>0.3</v>
      </c>
      <c r="S1886" t="s">
        <v>1767</v>
      </c>
      <c r="AE1886">
        <v>12</v>
      </c>
      <c r="AF1886">
        <v>7.6</v>
      </c>
      <c r="AG1886">
        <v>5</v>
      </c>
      <c r="AH1886" t="s">
        <v>53</v>
      </c>
      <c r="AI1886" t="s">
        <v>54</v>
      </c>
      <c r="AJ1886">
        <v>2</v>
      </c>
      <c r="AK1886">
        <v>1</v>
      </c>
      <c r="AL1886">
        <v>1</v>
      </c>
      <c r="AM1886" t="s">
        <v>55</v>
      </c>
      <c r="AN1886" t="s">
        <v>56</v>
      </c>
      <c r="AP1886">
        <v>1</v>
      </c>
      <c r="AQ1886" t="s">
        <v>57</v>
      </c>
      <c r="AR1886">
        <v>0</v>
      </c>
      <c r="AW1886" t="s">
        <v>58</v>
      </c>
      <c r="AX1886">
        <v>0</v>
      </c>
      <c r="AY1886">
        <v>2</v>
      </c>
      <c r="AZ1886">
        <v>0.3</v>
      </c>
      <c r="BA1886">
        <v>0.3</v>
      </c>
      <c r="BB1886" t="s">
        <v>59</v>
      </c>
    </row>
    <row r="1887" spans="1:54" x14ac:dyDescent="0.2">
      <c r="A1887" s="4" t="str">
        <f>VLOOKUP(F1887,'Matching-Tabelle'!$A$57:$B$61,2,FALSE)</f>
        <v>claudio.goetz@tkb.ch</v>
      </c>
      <c r="B1887" s="4" t="str">
        <f>VLOOKUP(J1887,'Matching-Tabelle'!$A$1:$B$52,2,FALSE)</f>
        <v>WPI CTB</v>
      </c>
      <c r="C1887" s="4">
        <v>0.2</v>
      </c>
      <c r="D1887" s="4" t="s">
        <v>1768</v>
      </c>
      <c r="E1887" s="5">
        <v>42599</v>
      </c>
      <c r="F1887" t="s">
        <v>873</v>
      </c>
      <c r="G1887" t="s">
        <v>874</v>
      </c>
      <c r="H1887" t="s">
        <v>875</v>
      </c>
      <c r="I1887" s="1"/>
      <c r="J1887">
        <v>922</v>
      </c>
      <c r="K1887" t="s">
        <v>134</v>
      </c>
      <c r="L1887" t="s">
        <v>135</v>
      </c>
      <c r="M1887">
        <v>990001</v>
      </c>
      <c r="N1887" t="s">
        <v>51</v>
      </c>
      <c r="O1887">
        <v>0.2</v>
      </c>
      <c r="Q1887">
        <v>0.2</v>
      </c>
      <c r="S1887" t="s">
        <v>1768</v>
      </c>
      <c r="AE1887">
        <v>12</v>
      </c>
      <c r="AF1887">
        <v>7.6</v>
      </c>
      <c r="AG1887">
        <v>5</v>
      </c>
      <c r="AH1887" t="s">
        <v>53</v>
      </c>
      <c r="AI1887" t="s">
        <v>54</v>
      </c>
      <c r="AJ1887">
        <v>2</v>
      </c>
      <c r="AK1887">
        <v>1</v>
      </c>
      <c r="AL1887">
        <v>1</v>
      </c>
      <c r="AM1887" t="s">
        <v>55</v>
      </c>
      <c r="AN1887" t="s">
        <v>56</v>
      </c>
      <c r="AP1887">
        <v>1</v>
      </c>
      <c r="AQ1887" t="s">
        <v>57</v>
      </c>
      <c r="AR1887">
        <v>0</v>
      </c>
      <c r="AW1887" t="s">
        <v>58</v>
      </c>
      <c r="AX1887">
        <v>0</v>
      </c>
      <c r="AY1887">
        <v>2</v>
      </c>
      <c r="AZ1887">
        <v>0.2</v>
      </c>
      <c r="BA1887">
        <v>0.2</v>
      </c>
      <c r="BB1887" t="s">
        <v>59</v>
      </c>
    </row>
    <row r="1888" spans="1:54" x14ac:dyDescent="0.2">
      <c r="A1888" s="4" t="str">
        <f>VLOOKUP(F1888,'Matching-Tabelle'!$A$57:$B$61,2,FALSE)</f>
        <v>claudio.goetz@tkb.ch</v>
      </c>
      <c r="B1888" s="4" t="str">
        <f>VLOOKUP(J1888,'Matching-Tabelle'!$A$1:$B$52,2,FALSE)</f>
        <v>Proj SCRE2016</v>
      </c>
      <c r="C1888" s="4">
        <v>1.3</v>
      </c>
      <c r="D1888" s="4" t="s">
        <v>1769</v>
      </c>
      <c r="E1888" s="5">
        <v>42599</v>
      </c>
      <c r="F1888" t="s">
        <v>873</v>
      </c>
      <c r="G1888" t="s">
        <v>874</v>
      </c>
      <c r="H1888" t="s">
        <v>875</v>
      </c>
      <c r="I1888" s="1"/>
      <c r="J1888">
        <v>2500253</v>
      </c>
      <c r="K1888" t="s">
        <v>538</v>
      </c>
      <c r="L1888" t="s">
        <v>539</v>
      </c>
      <c r="M1888">
        <v>990001</v>
      </c>
      <c r="N1888" t="s">
        <v>51</v>
      </c>
      <c r="O1888">
        <v>1.3</v>
      </c>
      <c r="Q1888">
        <v>1.3</v>
      </c>
      <c r="S1888" t="s">
        <v>1769</v>
      </c>
      <c r="AE1888">
        <v>5</v>
      </c>
      <c r="AF1888">
        <v>0</v>
      </c>
      <c r="AG1888">
        <v>1</v>
      </c>
      <c r="AH1888" t="s">
        <v>411</v>
      </c>
      <c r="AI1888" t="s">
        <v>411</v>
      </c>
      <c r="AJ1888">
        <v>2</v>
      </c>
      <c r="AK1888">
        <v>1</v>
      </c>
      <c r="AL1888">
        <v>1</v>
      </c>
      <c r="AM1888" t="s">
        <v>55</v>
      </c>
      <c r="AN1888" t="s">
        <v>56</v>
      </c>
      <c r="AP1888">
        <v>1</v>
      </c>
      <c r="AQ1888" t="s">
        <v>57</v>
      </c>
      <c r="AR1888">
        <v>0</v>
      </c>
      <c r="AW1888" t="s">
        <v>58</v>
      </c>
      <c r="AX1888">
        <v>0</v>
      </c>
      <c r="AY1888">
        <v>2</v>
      </c>
      <c r="AZ1888">
        <v>1.3</v>
      </c>
      <c r="BA1888">
        <v>1.3</v>
      </c>
      <c r="BB1888" t="s">
        <v>59</v>
      </c>
    </row>
    <row r="1889" spans="1:54" x14ac:dyDescent="0.2">
      <c r="A1889" s="4" t="str">
        <f>VLOOKUP(F1889,'Matching-Tabelle'!$A$57:$B$61,2,FALSE)</f>
        <v>claudio.goetz@tkb.ch</v>
      </c>
      <c r="B1889" s="4" t="str">
        <f>VLOOKUP(J1889,'Matching-Tabelle'!$A$1:$B$52,2,FALSE)</f>
        <v>Proj SCRE2016</v>
      </c>
      <c r="C1889" s="4">
        <v>0.5</v>
      </c>
      <c r="D1889" s="4" t="s">
        <v>1770</v>
      </c>
      <c r="E1889" s="5">
        <v>42599</v>
      </c>
      <c r="F1889" t="s">
        <v>873</v>
      </c>
      <c r="G1889" t="s">
        <v>874</v>
      </c>
      <c r="H1889" t="s">
        <v>875</v>
      </c>
      <c r="I1889" s="1"/>
      <c r="J1889">
        <v>2500253</v>
      </c>
      <c r="K1889" t="s">
        <v>538</v>
      </c>
      <c r="L1889" t="s">
        <v>539</v>
      </c>
      <c r="M1889">
        <v>990001</v>
      </c>
      <c r="N1889" t="s">
        <v>51</v>
      </c>
      <c r="O1889">
        <v>0.5</v>
      </c>
      <c r="Q1889">
        <v>0.5</v>
      </c>
      <c r="S1889" t="s">
        <v>1770</v>
      </c>
      <c r="AE1889">
        <v>5</v>
      </c>
      <c r="AF1889">
        <v>0</v>
      </c>
      <c r="AG1889">
        <v>1</v>
      </c>
      <c r="AH1889" t="s">
        <v>411</v>
      </c>
      <c r="AI1889" t="s">
        <v>411</v>
      </c>
      <c r="AJ1889">
        <v>2</v>
      </c>
      <c r="AK1889">
        <v>1</v>
      </c>
      <c r="AL1889">
        <v>1</v>
      </c>
      <c r="AM1889" t="s">
        <v>55</v>
      </c>
      <c r="AN1889" t="s">
        <v>56</v>
      </c>
      <c r="AP1889">
        <v>1</v>
      </c>
      <c r="AQ1889" t="s">
        <v>57</v>
      </c>
      <c r="AR1889">
        <v>0</v>
      </c>
      <c r="AW1889" t="s">
        <v>58</v>
      </c>
      <c r="AX1889">
        <v>0</v>
      </c>
      <c r="AY1889">
        <v>2</v>
      </c>
      <c r="AZ1889">
        <v>0.5</v>
      </c>
      <c r="BA1889">
        <v>0.5</v>
      </c>
      <c r="BB1889" t="s">
        <v>59</v>
      </c>
    </row>
    <row r="1890" spans="1:54" x14ac:dyDescent="0.2">
      <c r="A1890" s="4" t="str">
        <f>VLOOKUP(F1890,'Matching-Tabelle'!$A$57:$B$61,2,FALSE)</f>
        <v>claudio.goetz@tkb.ch</v>
      </c>
      <c r="B1890" s="4" t="str">
        <f>VLOOKUP(J1890,'Matching-Tabelle'!$A$1:$B$52,2,FALSE)</f>
        <v>WPI CTB</v>
      </c>
      <c r="C1890" s="4">
        <v>0.3</v>
      </c>
      <c r="D1890" s="4" t="s">
        <v>1771</v>
      </c>
      <c r="E1890" s="5">
        <v>42599</v>
      </c>
      <c r="F1890" t="s">
        <v>873</v>
      </c>
      <c r="G1890" t="s">
        <v>874</v>
      </c>
      <c r="H1890" t="s">
        <v>875</v>
      </c>
      <c r="I1890" s="1"/>
      <c r="J1890">
        <v>922</v>
      </c>
      <c r="K1890" t="s">
        <v>134</v>
      </c>
      <c r="L1890" t="s">
        <v>135</v>
      </c>
      <c r="M1890">
        <v>990001</v>
      </c>
      <c r="N1890" t="s">
        <v>51</v>
      </c>
      <c r="O1890">
        <v>0.3</v>
      </c>
      <c r="Q1890">
        <v>0.3</v>
      </c>
      <c r="S1890" t="s">
        <v>1771</v>
      </c>
      <c r="AE1890">
        <v>12</v>
      </c>
      <c r="AF1890">
        <v>7.6</v>
      </c>
      <c r="AG1890">
        <v>5</v>
      </c>
      <c r="AH1890" t="s">
        <v>53</v>
      </c>
      <c r="AI1890" t="s">
        <v>54</v>
      </c>
      <c r="AJ1890">
        <v>2</v>
      </c>
      <c r="AK1890">
        <v>1</v>
      </c>
      <c r="AL1890">
        <v>1</v>
      </c>
      <c r="AM1890" t="s">
        <v>55</v>
      </c>
      <c r="AN1890" t="s">
        <v>56</v>
      </c>
      <c r="AP1890">
        <v>1</v>
      </c>
      <c r="AQ1890" t="s">
        <v>57</v>
      </c>
      <c r="AR1890">
        <v>0</v>
      </c>
      <c r="AW1890" t="s">
        <v>58</v>
      </c>
      <c r="AX1890">
        <v>0</v>
      </c>
      <c r="AY1890">
        <v>2</v>
      </c>
      <c r="AZ1890">
        <v>0.3</v>
      </c>
      <c r="BA1890">
        <v>0.3</v>
      </c>
      <c r="BB1890" t="s">
        <v>59</v>
      </c>
    </row>
    <row r="1891" spans="1:54" x14ac:dyDescent="0.2">
      <c r="A1891" s="4" t="str">
        <f>VLOOKUP(F1891,'Matching-Tabelle'!$A$57:$B$61,2,FALSE)</f>
        <v>claudio.goetz@tkb.ch</v>
      </c>
      <c r="B1891" s="4" t="str">
        <f>VLOOKUP(J1891,'Matching-Tabelle'!$A$1:$B$52,2,FALSE)</f>
        <v>Proj. Optima</v>
      </c>
      <c r="C1891" s="4">
        <v>1.3</v>
      </c>
      <c r="D1891" s="4" t="s">
        <v>1772</v>
      </c>
      <c r="E1891" s="5">
        <v>42599</v>
      </c>
      <c r="F1891" t="s">
        <v>873</v>
      </c>
      <c r="G1891" t="s">
        <v>874</v>
      </c>
      <c r="H1891" t="s">
        <v>875</v>
      </c>
      <c r="I1891" s="1"/>
      <c r="J1891">
        <v>211</v>
      </c>
      <c r="K1891" t="s">
        <v>79</v>
      </c>
      <c r="L1891" t="s">
        <v>80</v>
      </c>
      <c r="M1891">
        <v>990001</v>
      </c>
      <c r="N1891" t="s">
        <v>51</v>
      </c>
      <c r="O1891">
        <v>1.3</v>
      </c>
      <c r="Q1891">
        <v>1.3</v>
      </c>
      <c r="S1891" t="s">
        <v>1772</v>
      </c>
      <c r="AE1891">
        <v>12</v>
      </c>
      <c r="AF1891">
        <v>7.6</v>
      </c>
      <c r="AG1891">
        <v>5</v>
      </c>
      <c r="AH1891" t="s">
        <v>53</v>
      </c>
      <c r="AI1891" t="s">
        <v>54</v>
      </c>
      <c r="AJ1891">
        <v>2</v>
      </c>
      <c r="AK1891">
        <v>1</v>
      </c>
      <c r="AL1891">
        <v>1</v>
      </c>
      <c r="AM1891" t="s">
        <v>55</v>
      </c>
      <c r="AN1891" t="s">
        <v>56</v>
      </c>
      <c r="AP1891">
        <v>1</v>
      </c>
      <c r="AQ1891" t="s">
        <v>57</v>
      </c>
      <c r="AR1891">
        <v>0</v>
      </c>
      <c r="AW1891" t="s">
        <v>58</v>
      </c>
      <c r="AX1891">
        <v>0</v>
      </c>
      <c r="AY1891">
        <v>2</v>
      </c>
      <c r="AZ1891">
        <v>1.3</v>
      </c>
      <c r="BA1891">
        <v>1.3</v>
      </c>
      <c r="BB1891" t="s">
        <v>59</v>
      </c>
    </row>
    <row r="1892" spans="1:54" x14ac:dyDescent="0.2">
      <c r="A1892" s="4" t="str">
        <f>VLOOKUP(F1892,'Matching-Tabelle'!$A$57:$B$61,2,FALSE)</f>
        <v>claudio.goetz@tkb.ch</v>
      </c>
      <c r="B1892" s="4" t="str">
        <f>VLOOKUP(J1892,'Matching-Tabelle'!$A$1:$B$52,2,FALSE)</f>
        <v>WPI RTB</v>
      </c>
      <c r="C1892" s="4">
        <v>0.2</v>
      </c>
      <c r="D1892" s="4" t="s">
        <v>1773</v>
      </c>
      <c r="E1892" s="5">
        <v>42599</v>
      </c>
      <c r="F1892" t="s">
        <v>873</v>
      </c>
      <c r="G1892" t="s">
        <v>874</v>
      </c>
      <c r="H1892" t="s">
        <v>875</v>
      </c>
      <c r="I1892" s="1"/>
      <c r="J1892">
        <v>25</v>
      </c>
      <c r="K1892" t="s">
        <v>192</v>
      </c>
      <c r="L1892" t="s">
        <v>193</v>
      </c>
      <c r="M1892">
        <v>990001</v>
      </c>
      <c r="N1892" t="s">
        <v>51</v>
      </c>
      <c r="O1892">
        <v>0.2</v>
      </c>
      <c r="Q1892">
        <v>0.2</v>
      </c>
      <c r="S1892" t="s">
        <v>1773</v>
      </c>
      <c r="AE1892">
        <v>12</v>
      </c>
      <c r="AF1892">
        <v>7.6</v>
      </c>
      <c r="AG1892">
        <v>5</v>
      </c>
      <c r="AH1892" t="s">
        <v>53</v>
      </c>
      <c r="AI1892" t="s">
        <v>54</v>
      </c>
      <c r="AJ1892">
        <v>2</v>
      </c>
      <c r="AK1892">
        <v>1</v>
      </c>
      <c r="AL1892">
        <v>1</v>
      </c>
      <c r="AM1892" t="s">
        <v>55</v>
      </c>
      <c r="AN1892" t="s">
        <v>56</v>
      </c>
      <c r="AP1892">
        <v>1</v>
      </c>
      <c r="AQ1892" t="s">
        <v>57</v>
      </c>
      <c r="AR1892">
        <v>0</v>
      </c>
      <c r="AW1892" t="s">
        <v>58</v>
      </c>
      <c r="AX1892">
        <v>0</v>
      </c>
      <c r="AY1892">
        <v>2</v>
      </c>
      <c r="AZ1892">
        <v>0.2</v>
      </c>
      <c r="BA1892">
        <v>0.2</v>
      </c>
      <c r="BB1892" t="s">
        <v>59</v>
      </c>
    </row>
    <row r="1893" spans="1:54" x14ac:dyDescent="0.2">
      <c r="A1893" s="4" t="str">
        <f>VLOOKUP(F1893,'Matching-Tabelle'!$A$57:$B$61,2,FALSE)</f>
        <v>claudio.goetz@tkb.ch</v>
      </c>
      <c r="B1893" s="4" t="str">
        <f>VLOOKUP(J1893,'Matching-Tabelle'!$A$1:$B$52,2,FALSE)</f>
        <v>Proj SCRE2016</v>
      </c>
      <c r="C1893" s="4">
        <v>0.4</v>
      </c>
      <c r="D1893" s="4" t="s">
        <v>1774</v>
      </c>
      <c r="E1893" s="5">
        <v>42599</v>
      </c>
      <c r="F1893" t="s">
        <v>873</v>
      </c>
      <c r="G1893" t="s">
        <v>874</v>
      </c>
      <c r="H1893" t="s">
        <v>875</v>
      </c>
      <c r="I1893" s="1"/>
      <c r="J1893">
        <v>2500253</v>
      </c>
      <c r="K1893" t="s">
        <v>538</v>
      </c>
      <c r="L1893" t="s">
        <v>539</v>
      </c>
      <c r="M1893">
        <v>990001</v>
      </c>
      <c r="N1893" t="s">
        <v>51</v>
      </c>
      <c r="O1893">
        <v>0.4</v>
      </c>
      <c r="Q1893">
        <v>0.4</v>
      </c>
      <c r="S1893" t="s">
        <v>1774</v>
      </c>
      <c r="AE1893">
        <v>5</v>
      </c>
      <c r="AF1893">
        <v>0</v>
      </c>
      <c r="AG1893">
        <v>1</v>
      </c>
      <c r="AH1893" t="s">
        <v>411</v>
      </c>
      <c r="AI1893" t="s">
        <v>411</v>
      </c>
      <c r="AJ1893">
        <v>2</v>
      </c>
      <c r="AK1893">
        <v>1</v>
      </c>
      <c r="AL1893">
        <v>1</v>
      </c>
      <c r="AM1893" t="s">
        <v>55</v>
      </c>
      <c r="AN1893" t="s">
        <v>56</v>
      </c>
      <c r="AP1893">
        <v>1</v>
      </c>
      <c r="AQ1893" t="s">
        <v>57</v>
      </c>
      <c r="AR1893">
        <v>0</v>
      </c>
      <c r="AW1893" t="s">
        <v>58</v>
      </c>
      <c r="AX1893">
        <v>0</v>
      </c>
      <c r="AY1893">
        <v>2</v>
      </c>
      <c r="AZ1893">
        <v>0.4</v>
      </c>
      <c r="BA1893">
        <v>0.4</v>
      </c>
      <c r="BB1893" t="s">
        <v>59</v>
      </c>
    </row>
    <row r="1894" spans="1:54" x14ac:dyDescent="0.2">
      <c r="A1894" s="4" t="str">
        <f>VLOOKUP(F1894,'Matching-Tabelle'!$A$57:$B$61,2,FALSE)</f>
        <v>claudio.goetz@tkb.ch</v>
      </c>
      <c r="B1894" s="4" t="str">
        <f>VLOOKUP(J1894,'Matching-Tabelle'!$A$1:$B$52,2,FALSE)</f>
        <v>WPI CTB</v>
      </c>
      <c r="C1894" s="4">
        <v>1.4</v>
      </c>
      <c r="D1894" s="4" t="s">
        <v>1775</v>
      </c>
      <c r="E1894" s="5">
        <v>42599</v>
      </c>
      <c r="F1894" t="s">
        <v>873</v>
      </c>
      <c r="G1894" t="s">
        <v>874</v>
      </c>
      <c r="H1894" t="s">
        <v>875</v>
      </c>
      <c r="I1894" s="1"/>
      <c r="J1894">
        <v>927</v>
      </c>
      <c r="K1894" t="s">
        <v>99</v>
      </c>
      <c r="L1894" t="s">
        <v>100</v>
      </c>
      <c r="M1894">
        <v>990001</v>
      </c>
      <c r="N1894" t="s">
        <v>51</v>
      </c>
      <c r="O1894">
        <v>1.4</v>
      </c>
      <c r="Q1894">
        <v>1.4</v>
      </c>
      <c r="S1894" t="s">
        <v>1775</v>
      </c>
      <c r="AE1894">
        <v>12</v>
      </c>
      <c r="AF1894">
        <v>7.6</v>
      </c>
      <c r="AG1894">
        <v>5</v>
      </c>
      <c r="AH1894" t="s">
        <v>53</v>
      </c>
      <c r="AI1894" t="s">
        <v>54</v>
      </c>
      <c r="AJ1894">
        <v>2</v>
      </c>
      <c r="AK1894">
        <v>1</v>
      </c>
      <c r="AL1894">
        <v>1</v>
      </c>
      <c r="AM1894" t="s">
        <v>55</v>
      </c>
      <c r="AN1894" t="s">
        <v>56</v>
      </c>
      <c r="AP1894">
        <v>1</v>
      </c>
      <c r="AQ1894" t="s">
        <v>57</v>
      </c>
      <c r="AR1894">
        <v>0</v>
      </c>
      <c r="AW1894" t="s">
        <v>58</v>
      </c>
      <c r="AX1894">
        <v>0</v>
      </c>
      <c r="AY1894">
        <v>2</v>
      </c>
      <c r="AZ1894">
        <v>1.4</v>
      </c>
      <c r="BA1894">
        <v>1.4</v>
      </c>
      <c r="BB1894" t="s">
        <v>59</v>
      </c>
    </row>
    <row r="1895" spans="1:54" x14ac:dyDescent="0.2">
      <c r="A1895" s="4" t="str">
        <f>VLOOKUP(F1895,'Matching-Tabelle'!$A$57:$B$61,2,FALSE)</f>
        <v>claudio.goetz@tkb.ch</v>
      </c>
      <c r="B1895" s="4" t="str">
        <f>VLOOKUP(J1895,'Matching-Tabelle'!$A$1:$B$52,2,FALSE)</f>
        <v>WPI RTB</v>
      </c>
      <c r="C1895" s="4">
        <v>0.2</v>
      </c>
      <c r="D1895" s="4" t="s">
        <v>1776</v>
      </c>
      <c r="E1895" s="5">
        <v>42599</v>
      </c>
      <c r="F1895" t="s">
        <v>873</v>
      </c>
      <c r="G1895" t="s">
        <v>874</v>
      </c>
      <c r="H1895" t="s">
        <v>875</v>
      </c>
      <c r="I1895" s="1"/>
      <c r="J1895">
        <v>27</v>
      </c>
      <c r="K1895" t="s">
        <v>869</v>
      </c>
      <c r="L1895" t="s">
        <v>870</v>
      </c>
      <c r="M1895">
        <v>990001</v>
      </c>
      <c r="N1895" t="s">
        <v>51</v>
      </c>
      <c r="O1895">
        <v>0.2</v>
      </c>
      <c r="Q1895">
        <v>0.2</v>
      </c>
      <c r="S1895" t="s">
        <v>1776</v>
      </c>
      <c r="AE1895">
        <v>12</v>
      </c>
      <c r="AF1895">
        <v>7.6</v>
      </c>
      <c r="AG1895">
        <v>5</v>
      </c>
      <c r="AH1895" t="s">
        <v>53</v>
      </c>
      <c r="AI1895" t="s">
        <v>54</v>
      </c>
      <c r="AJ1895">
        <v>2</v>
      </c>
      <c r="AK1895">
        <v>1</v>
      </c>
      <c r="AL1895">
        <v>1</v>
      </c>
      <c r="AM1895" t="s">
        <v>55</v>
      </c>
      <c r="AN1895" t="s">
        <v>56</v>
      </c>
      <c r="AP1895">
        <v>1</v>
      </c>
      <c r="AQ1895" t="s">
        <v>57</v>
      </c>
      <c r="AR1895">
        <v>0</v>
      </c>
      <c r="AW1895" t="s">
        <v>58</v>
      </c>
      <c r="AX1895">
        <v>0</v>
      </c>
      <c r="AY1895">
        <v>2</v>
      </c>
      <c r="AZ1895">
        <v>0.2</v>
      </c>
      <c r="BA1895">
        <v>0.2</v>
      </c>
      <c r="BB1895" t="s">
        <v>59</v>
      </c>
    </row>
    <row r="1896" spans="1:54" x14ac:dyDescent="0.2">
      <c r="A1896" s="4" t="str">
        <f>VLOOKUP(F1896,'Matching-Tabelle'!$A$57:$B$61,2,FALSE)</f>
        <v>claudio.goetz@tkb.ch</v>
      </c>
      <c r="B1896" s="4" t="str">
        <f>VLOOKUP(J1896,'Matching-Tabelle'!$A$1:$B$52,2,FALSE)</f>
        <v>WPI RTB</v>
      </c>
      <c r="C1896" s="4">
        <v>0.4</v>
      </c>
      <c r="D1896" s="4" t="s">
        <v>1777</v>
      </c>
      <c r="E1896" s="5">
        <v>42600</v>
      </c>
      <c r="F1896" t="s">
        <v>873</v>
      </c>
      <c r="G1896" t="s">
        <v>874</v>
      </c>
      <c r="H1896" t="s">
        <v>875</v>
      </c>
      <c r="I1896" s="1"/>
      <c r="J1896">
        <v>25</v>
      </c>
      <c r="K1896" t="s">
        <v>192</v>
      </c>
      <c r="L1896" t="s">
        <v>193</v>
      </c>
      <c r="M1896">
        <v>990001</v>
      </c>
      <c r="N1896" t="s">
        <v>51</v>
      </c>
      <c r="O1896">
        <v>0.4</v>
      </c>
      <c r="Q1896">
        <v>0.4</v>
      </c>
      <c r="S1896" t="s">
        <v>1777</v>
      </c>
      <c r="AE1896">
        <v>12</v>
      </c>
      <c r="AF1896">
        <v>7.6</v>
      </c>
      <c r="AG1896">
        <v>5</v>
      </c>
      <c r="AH1896" t="s">
        <v>53</v>
      </c>
      <c r="AI1896" t="s">
        <v>54</v>
      </c>
      <c r="AJ1896">
        <v>2</v>
      </c>
      <c r="AK1896">
        <v>1</v>
      </c>
      <c r="AL1896">
        <v>1</v>
      </c>
      <c r="AM1896" t="s">
        <v>55</v>
      </c>
      <c r="AN1896" t="s">
        <v>56</v>
      </c>
      <c r="AP1896">
        <v>1</v>
      </c>
      <c r="AQ1896" t="s">
        <v>57</v>
      </c>
      <c r="AR1896">
        <v>0</v>
      </c>
      <c r="AW1896" t="s">
        <v>58</v>
      </c>
      <c r="AX1896">
        <v>0</v>
      </c>
      <c r="AY1896">
        <v>2</v>
      </c>
      <c r="AZ1896">
        <v>0.4</v>
      </c>
      <c r="BA1896">
        <v>0.4</v>
      </c>
      <c r="BB1896" t="s">
        <v>59</v>
      </c>
    </row>
    <row r="1897" spans="1:54" x14ac:dyDescent="0.2">
      <c r="A1897" s="4" t="str">
        <f>VLOOKUP(F1897,'Matching-Tabelle'!$A$57:$B$61,2,FALSE)</f>
        <v>claudio.goetz@tkb.ch</v>
      </c>
      <c r="B1897" s="4" t="str">
        <f>VLOOKUP(J1897,'Matching-Tabelle'!$A$1:$B$52,2,FALSE)</f>
        <v>Proj SCRE2016</v>
      </c>
      <c r="C1897" s="4">
        <v>1</v>
      </c>
      <c r="D1897" s="4" t="s">
        <v>1778</v>
      </c>
      <c r="E1897" s="5">
        <v>42600</v>
      </c>
      <c r="F1897" t="s">
        <v>873</v>
      </c>
      <c r="G1897" t="s">
        <v>874</v>
      </c>
      <c r="H1897" t="s">
        <v>875</v>
      </c>
      <c r="I1897" s="1"/>
      <c r="J1897">
        <v>2500253</v>
      </c>
      <c r="K1897" t="s">
        <v>538</v>
      </c>
      <c r="L1897" t="s">
        <v>539</v>
      </c>
      <c r="M1897">
        <v>990001</v>
      </c>
      <c r="N1897" t="s">
        <v>51</v>
      </c>
      <c r="O1897">
        <v>1</v>
      </c>
      <c r="Q1897">
        <v>1</v>
      </c>
      <c r="S1897" t="s">
        <v>1778</v>
      </c>
      <c r="AE1897">
        <v>5</v>
      </c>
      <c r="AF1897">
        <v>0</v>
      </c>
      <c r="AG1897">
        <v>1</v>
      </c>
      <c r="AH1897" t="s">
        <v>411</v>
      </c>
      <c r="AI1897" t="s">
        <v>411</v>
      </c>
      <c r="AJ1897">
        <v>2</v>
      </c>
      <c r="AK1897">
        <v>1</v>
      </c>
      <c r="AL1897">
        <v>1</v>
      </c>
      <c r="AM1897" t="s">
        <v>55</v>
      </c>
      <c r="AN1897" t="s">
        <v>56</v>
      </c>
      <c r="AP1897">
        <v>1</v>
      </c>
      <c r="AQ1897" t="s">
        <v>57</v>
      </c>
      <c r="AR1897">
        <v>0</v>
      </c>
      <c r="AW1897" t="s">
        <v>58</v>
      </c>
      <c r="AX1897">
        <v>0</v>
      </c>
      <c r="AY1897">
        <v>2</v>
      </c>
      <c r="AZ1897">
        <v>1</v>
      </c>
      <c r="BA1897">
        <v>1</v>
      </c>
      <c r="BB1897" t="s">
        <v>59</v>
      </c>
    </row>
    <row r="1898" spans="1:54" x14ac:dyDescent="0.2">
      <c r="A1898" s="4" t="str">
        <f>VLOOKUP(F1898,'Matching-Tabelle'!$A$57:$B$61,2,FALSE)</f>
        <v>claudio.goetz@tkb.ch</v>
      </c>
      <c r="B1898" s="4" t="str">
        <f>VLOOKUP(J1898,'Matching-Tabelle'!$A$1:$B$52,2,FALSE)</f>
        <v>WPI RTB</v>
      </c>
      <c r="C1898" s="4">
        <v>0.4</v>
      </c>
      <c r="D1898" s="4" t="s">
        <v>1779</v>
      </c>
      <c r="E1898" s="5">
        <v>42600</v>
      </c>
      <c r="F1898" t="s">
        <v>873</v>
      </c>
      <c r="G1898" t="s">
        <v>874</v>
      </c>
      <c r="H1898" t="s">
        <v>875</v>
      </c>
      <c r="I1898" s="1"/>
      <c r="J1898">
        <v>25</v>
      </c>
      <c r="K1898" t="s">
        <v>192</v>
      </c>
      <c r="L1898" t="s">
        <v>193</v>
      </c>
      <c r="M1898">
        <v>990001</v>
      </c>
      <c r="N1898" t="s">
        <v>51</v>
      </c>
      <c r="O1898">
        <v>0.4</v>
      </c>
      <c r="Q1898">
        <v>0.4</v>
      </c>
      <c r="S1898" t="s">
        <v>1779</v>
      </c>
      <c r="AE1898">
        <v>12</v>
      </c>
      <c r="AF1898">
        <v>7.6</v>
      </c>
      <c r="AG1898">
        <v>5</v>
      </c>
      <c r="AH1898" t="s">
        <v>53</v>
      </c>
      <c r="AI1898" t="s">
        <v>54</v>
      </c>
      <c r="AJ1898">
        <v>2</v>
      </c>
      <c r="AK1898">
        <v>1</v>
      </c>
      <c r="AL1898">
        <v>1</v>
      </c>
      <c r="AM1898" t="s">
        <v>55</v>
      </c>
      <c r="AN1898" t="s">
        <v>56</v>
      </c>
      <c r="AP1898">
        <v>1</v>
      </c>
      <c r="AQ1898" t="s">
        <v>57</v>
      </c>
      <c r="AR1898">
        <v>0</v>
      </c>
      <c r="AW1898" t="s">
        <v>58</v>
      </c>
      <c r="AX1898">
        <v>0</v>
      </c>
      <c r="AY1898">
        <v>2</v>
      </c>
      <c r="AZ1898">
        <v>0.4</v>
      </c>
      <c r="BA1898">
        <v>0.4</v>
      </c>
      <c r="BB1898" t="s">
        <v>59</v>
      </c>
    </row>
    <row r="1899" spans="1:54" x14ac:dyDescent="0.2">
      <c r="A1899" s="4" t="str">
        <f>VLOOKUP(F1899,'Matching-Tabelle'!$A$57:$B$61,2,FALSE)</f>
        <v>claudio.goetz@tkb.ch</v>
      </c>
      <c r="B1899" s="4" t="str">
        <f>VLOOKUP(J1899,'Matching-Tabelle'!$A$1:$B$52,2,FALSE)</f>
        <v>Proj SCRE2016</v>
      </c>
      <c r="C1899" s="4">
        <v>3.6</v>
      </c>
      <c r="D1899" s="4" t="s">
        <v>1780</v>
      </c>
      <c r="E1899" s="5">
        <v>42600</v>
      </c>
      <c r="F1899" t="s">
        <v>873</v>
      </c>
      <c r="G1899" t="s">
        <v>874</v>
      </c>
      <c r="H1899" t="s">
        <v>875</v>
      </c>
      <c r="I1899" s="1"/>
      <c r="J1899">
        <v>2500253</v>
      </c>
      <c r="K1899" t="s">
        <v>538</v>
      </c>
      <c r="L1899" t="s">
        <v>539</v>
      </c>
      <c r="M1899">
        <v>990001</v>
      </c>
      <c r="N1899" t="s">
        <v>51</v>
      </c>
      <c r="O1899">
        <v>3.6</v>
      </c>
      <c r="Q1899">
        <v>3.6</v>
      </c>
      <c r="S1899" t="s">
        <v>1780</v>
      </c>
      <c r="AE1899">
        <v>5</v>
      </c>
      <c r="AF1899">
        <v>0</v>
      </c>
      <c r="AG1899">
        <v>1</v>
      </c>
      <c r="AH1899" t="s">
        <v>411</v>
      </c>
      <c r="AI1899" t="s">
        <v>411</v>
      </c>
      <c r="AJ1899">
        <v>2</v>
      </c>
      <c r="AK1899">
        <v>1</v>
      </c>
      <c r="AL1899">
        <v>1</v>
      </c>
      <c r="AM1899" t="s">
        <v>55</v>
      </c>
      <c r="AN1899" t="s">
        <v>56</v>
      </c>
      <c r="AP1899">
        <v>1</v>
      </c>
      <c r="AQ1899" t="s">
        <v>57</v>
      </c>
      <c r="AR1899">
        <v>0</v>
      </c>
      <c r="AW1899" t="s">
        <v>58</v>
      </c>
      <c r="AX1899">
        <v>0</v>
      </c>
      <c r="AY1899">
        <v>2</v>
      </c>
      <c r="AZ1899">
        <v>3.6</v>
      </c>
      <c r="BA1899">
        <v>3.6</v>
      </c>
      <c r="BB1899" t="s">
        <v>59</v>
      </c>
    </row>
    <row r="1900" spans="1:54" x14ac:dyDescent="0.2">
      <c r="A1900" s="4" t="str">
        <f>VLOOKUP(F1900,'Matching-Tabelle'!$A$57:$B$61,2,FALSE)</f>
        <v>claudio.goetz@tkb.ch</v>
      </c>
      <c r="B1900" s="4" t="str">
        <f>VLOOKUP(J1900,'Matching-Tabelle'!$A$1:$B$52,2,FALSE)</f>
        <v>Proj Geschäftsmodell</v>
      </c>
      <c r="C1900" s="4">
        <v>2.8</v>
      </c>
      <c r="D1900" s="4" t="s">
        <v>1781</v>
      </c>
      <c r="E1900" s="5">
        <v>42600</v>
      </c>
      <c r="F1900" t="s">
        <v>873</v>
      </c>
      <c r="G1900" t="s">
        <v>874</v>
      </c>
      <c r="H1900" t="s">
        <v>875</v>
      </c>
      <c r="I1900" s="1"/>
      <c r="J1900">
        <v>2500240</v>
      </c>
      <c r="K1900" t="s">
        <v>216</v>
      </c>
      <c r="L1900" t="s">
        <v>217</v>
      </c>
      <c r="M1900">
        <v>990001</v>
      </c>
      <c r="N1900" t="s">
        <v>51</v>
      </c>
      <c r="O1900">
        <v>2.8</v>
      </c>
      <c r="Q1900">
        <v>2.8</v>
      </c>
      <c r="S1900" t="s">
        <v>1781</v>
      </c>
      <c r="AE1900">
        <v>12</v>
      </c>
      <c r="AF1900">
        <v>7.6</v>
      </c>
      <c r="AG1900">
        <v>5</v>
      </c>
      <c r="AH1900" t="s">
        <v>53</v>
      </c>
      <c r="AI1900" t="s">
        <v>54</v>
      </c>
      <c r="AJ1900">
        <v>2</v>
      </c>
      <c r="AK1900">
        <v>1</v>
      </c>
      <c r="AL1900">
        <v>1</v>
      </c>
      <c r="AM1900" t="s">
        <v>55</v>
      </c>
      <c r="AN1900" t="s">
        <v>56</v>
      </c>
      <c r="AP1900">
        <v>1</v>
      </c>
      <c r="AQ1900" t="s">
        <v>57</v>
      </c>
      <c r="AR1900">
        <v>0</v>
      </c>
      <c r="AW1900" t="s">
        <v>58</v>
      </c>
      <c r="AX1900">
        <v>0</v>
      </c>
      <c r="AY1900">
        <v>2</v>
      </c>
      <c r="AZ1900">
        <v>2.8</v>
      </c>
      <c r="BA1900">
        <v>2.8</v>
      </c>
      <c r="BB1900" t="s">
        <v>59</v>
      </c>
    </row>
    <row r="1901" spans="1:54" x14ac:dyDescent="0.2">
      <c r="A1901" s="4" t="str">
        <f>VLOOKUP(F1901,'Matching-Tabelle'!$A$57:$B$61,2,FALSE)</f>
        <v>claudio.goetz@tkb.ch</v>
      </c>
      <c r="B1901" s="4" t="str">
        <f>VLOOKUP(J1901,'Matching-Tabelle'!$A$1:$B$52,2,FALSE)</f>
        <v>WPI Führung</v>
      </c>
      <c r="C1901" s="4">
        <v>0.5</v>
      </c>
      <c r="D1901" s="4" t="s">
        <v>1782</v>
      </c>
      <c r="E1901" s="5">
        <v>42600</v>
      </c>
      <c r="F1901" t="s">
        <v>873</v>
      </c>
      <c r="G1901" t="s">
        <v>874</v>
      </c>
      <c r="H1901" t="s">
        <v>875</v>
      </c>
      <c r="I1901" s="1"/>
      <c r="J1901">
        <v>26</v>
      </c>
      <c r="K1901" t="s">
        <v>130</v>
      </c>
      <c r="L1901" t="s">
        <v>131</v>
      </c>
      <c r="M1901">
        <v>990001</v>
      </c>
      <c r="N1901" t="s">
        <v>51</v>
      </c>
      <c r="O1901">
        <v>0.5</v>
      </c>
      <c r="Q1901">
        <v>0.5</v>
      </c>
      <c r="S1901" t="s">
        <v>1782</v>
      </c>
      <c r="AE1901">
        <v>12</v>
      </c>
      <c r="AF1901">
        <v>7.6</v>
      </c>
      <c r="AG1901">
        <v>5</v>
      </c>
      <c r="AH1901" t="s">
        <v>53</v>
      </c>
      <c r="AI1901" t="s">
        <v>54</v>
      </c>
      <c r="AJ1901">
        <v>2</v>
      </c>
      <c r="AK1901">
        <v>1</v>
      </c>
      <c r="AL1901">
        <v>1</v>
      </c>
      <c r="AM1901" t="s">
        <v>55</v>
      </c>
      <c r="AN1901" t="s">
        <v>56</v>
      </c>
      <c r="AP1901">
        <v>1</v>
      </c>
      <c r="AQ1901" t="s">
        <v>57</v>
      </c>
      <c r="AR1901">
        <v>0</v>
      </c>
      <c r="AW1901" t="s">
        <v>58</v>
      </c>
      <c r="AX1901">
        <v>0</v>
      </c>
      <c r="AY1901">
        <v>2</v>
      </c>
      <c r="AZ1901">
        <v>0.5</v>
      </c>
      <c r="BA1901">
        <v>0.5</v>
      </c>
      <c r="BB1901" t="s">
        <v>59</v>
      </c>
    </row>
    <row r="1902" spans="1:54" x14ac:dyDescent="0.2">
      <c r="A1902" s="4" t="str">
        <f>VLOOKUP(F1902,'Matching-Tabelle'!$A$57:$B$61,2,FALSE)</f>
        <v>claudio.goetz@tkb.ch</v>
      </c>
      <c r="B1902" s="4" t="str">
        <f>VLOOKUP(J1902,'Matching-Tabelle'!$A$1:$B$52,2,FALSE)</f>
        <v>WPI CTB</v>
      </c>
      <c r="C1902" s="4">
        <v>1.8</v>
      </c>
      <c r="D1902" s="4" t="s">
        <v>1783</v>
      </c>
      <c r="E1902" s="5">
        <v>42601</v>
      </c>
      <c r="F1902" t="s">
        <v>873</v>
      </c>
      <c r="G1902" t="s">
        <v>874</v>
      </c>
      <c r="H1902" t="s">
        <v>875</v>
      </c>
      <c r="I1902" s="1"/>
      <c r="J1902">
        <v>927</v>
      </c>
      <c r="K1902" t="s">
        <v>99</v>
      </c>
      <c r="L1902" t="s">
        <v>100</v>
      </c>
      <c r="M1902">
        <v>990001</v>
      </c>
      <c r="N1902" t="s">
        <v>51</v>
      </c>
      <c r="O1902">
        <v>1.8</v>
      </c>
      <c r="Q1902">
        <v>1.8</v>
      </c>
      <c r="S1902" t="s">
        <v>1783</v>
      </c>
      <c r="AE1902">
        <v>12</v>
      </c>
      <c r="AF1902">
        <v>7.6</v>
      </c>
      <c r="AG1902">
        <v>5</v>
      </c>
      <c r="AH1902" t="s">
        <v>53</v>
      </c>
      <c r="AI1902" t="s">
        <v>54</v>
      </c>
      <c r="AJ1902">
        <v>2</v>
      </c>
      <c r="AK1902">
        <v>1</v>
      </c>
      <c r="AL1902">
        <v>1</v>
      </c>
      <c r="AM1902" t="s">
        <v>55</v>
      </c>
      <c r="AN1902" t="s">
        <v>56</v>
      </c>
      <c r="AP1902">
        <v>1</v>
      </c>
      <c r="AQ1902" t="s">
        <v>57</v>
      </c>
      <c r="AR1902">
        <v>0</v>
      </c>
      <c r="AW1902" t="s">
        <v>58</v>
      </c>
      <c r="AX1902">
        <v>0</v>
      </c>
      <c r="AY1902">
        <v>2</v>
      </c>
      <c r="AZ1902">
        <v>1.8</v>
      </c>
      <c r="BA1902">
        <v>1.8</v>
      </c>
      <c r="BB1902" t="s">
        <v>59</v>
      </c>
    </row>
    <row r="1903" spans="1:54" x14ac:dyDescent="0.2">
      <c r="A1903" s="4" t="str">
        <f>VLOOKUP(F1903,'Matching-Tabelle'!$A$57:$B$61,2,FALSE)</f>
        <v>claudio.goetz@tkb.ch</v>
      </c>
      <c r="B1903" s="4" t="str">
        <f>VLOOKUP(J1903,'Matching-Tabelle'!$A$1:$B$52,2,FALSE)</f>
        <v>WPI CTB</v>
      </c>
      <c r="C1903" s="4">
        <v>1</v>
      </c>
      <c r="D1903" s="4" t="s">
        <v>1784</v>
      </c>
      <c r="E1903" s="5">
        <v>42601</v>
      </c>
      <c r="F1903" t="s">
        <v>873</v>
      </c>
      <c r="G1903" t="s">
        <v>874</v>
      </c>
      <c r="H1903" t="s">
        <v>875</v>
      </c>
      <c r="I1903" s="1"/>
      <c r="J1903">
        <v>927</v>
      </c>
      <c r="K1903" t="s">
        <v>99</v>
      </c>
      <c r="L1903" t="s">
        <v>100</v>
      </c>
      <c r="M1903">
        <v>990001</v>
      </c>
      <c r="N1903" t="s">
        <v>51</v>
      </c>
      <c r="O1903">
        <v>1</v>
      </c>
      <c r="Q1903">
        <v>1</v>
      </c>
      <c r="S1903" t="s">
        <v>1784</v>
      </c>
      <c r="AE1903">
        <v>12</v>
      </c>
      <c r="AF1903">
        <v>7.6</v>
      </c>
      <c r="AG1903">
        <v>5</v>
      </c>
      <c r="AH1903" t="s">
        <v>53</v>
      </c>
      <c r="AI1903" t="s">
        <v>54</v>
      </c>
      <c r="AJ1903">
        <v>2</v>
      </c>
      <c r="AK1903">
        <v>1</v>
      </c>
      <c r="AL1903">
        <v>1</v>
      </c>
      <c r="AM1903" t="s">
        <v>55</v>
      </c>
      <c r="AN1903" t="s">
        <v>56</v>
      </c>
      <c r="AP1903">
        <v>1</v>
      </c>
      <c r="AQ1903" t="s">
        <v>57</v>
      </c>
      <c r="AR1903">
        <v>0</v>
      </c>
      <c r="AW1903" t="s">
        <v>58</v>
      </c>
      <c r="AX1903">
        <v>0</v>
      </c>
      <c r="AY1903">
        <v>2</v>
      </c>
      <c r="AZ1903">
        <v>1</v>
      </c>
      <c r="BA1903">
        <v>1</v>
      </c>
      <c r="BB1903" t="s">
        <v>59</v>
      </c>
    </row>
    <row r="1904" spans="1:54" x14ac:dyDescent="0.2">
      <c r="A1904" s="4" t="str">
        <f>VLOOKUP(F1904,'Matching-Tabelle'!$A$57:$B$61,2,FALSE)</f>
        <v>claudio.goetz@tkb.ch</v>
      </c>
      <c r="B1904" s="4" t="str">
        <f>VLOOKUP(J1904,'Matching-Tabelle'!$A$1:$B$52,2,FALSE)</f>
        <v>WPI RTB</v>
      </c>
      <c r="C1904" s="4">
        <v>1.9</v>
      </c>
      <c r="D1904" s="4" t="s">
        <v>1785</v>
      </c>
      <c r="E1904" s="5">
        <v>42601</v>
      </c>
      <c r="F1904" t="s">
        <v>873</v>
      </c>
      <c r="G1904" t="s">
        <v>874</v>
      </c>
      <c r="H1904" t="s">
        <v>875</v>
      </c>
      <c r="I1904" s="1"/>
      <c r="J1904">
        <v>27</v>
      </c>
      <c r="K1904" t="s">
        <v>869</v>
      </c>
      <c r="L1904" t="s">
        <v>870</v>
      </c>
      <c r="M1904">
        <v>990001</v>
      </c>
      <c r="N1904" t="s">
        <v>51</v>
      </c>
      <c r="O1904">
        <v>1.9</v>
      </c>
      <c r="Q1904">
        <v>1.9</v>
      </c>
      <c r="S1904" t="s">
        <v>1785</v>
      </c>
      <c r="AE1904">
        <v>12</v>
      </c>
      <c r="AF1904">
        <v>7.6</v>
      </c>
      <c r="AG1904">
        <v>5</v>
      </c>
      <c r="AH1904" t="s">
        <v>53</v>
      </c>
      <c r="AI1904" t="s">
        <v>54</v>
      </c>
      <c r="AJ1904">
        <v>2</v>
      </c>
      <c r="AK1904">
        <v>1</v>
      </c>
      <c r="AL1904">
        <v>1</v>
      </c>
      <c r="AM1904" t="s">
        <v>55</v>
      </c>
      <c r="AN1904" t="s">
        <v>56</v>
      </c>
      <c r="AP1904">
        <v>1</v>
      </c>
      <c r="AQ1904" t="s">
        <v>57</v>
      </c>
      <c r="AR1904">
        <v>0</v>
      </c>
      <c r="AW1904" t="s">
        <v>58</v>
      </c>
      <c r="AX1904">
        <v>0</v>
      </c>
      <c r="AY1904">
        <v>2</v>
      </c>
      <c r="AZ1904">
        <v>1.9</v>
      </c>
      <c r="BA1904">
        <v>1.9</v>
      </c>
      <c r="BB1904" t="s">
        <v>59</v>
      </c>
    </row>
    <row r="1905" spans="1:54" x14ac:dyDescent="0.2">
      <c r="A1905" s="4" t="str">
        <f>VLOOKUP(F1905,'Matching-Tabelle'!$A$57:$B$61,2,FALSE)</f>
        <v>claudio.goetz@tkb.ch</v>
      </c>
      <c r="B1905" s="4" t="str">
        <f>VLOOKUP(J1905,'Matching-Tabelle'!$A$1:$B$52,2,FALSE)</f>
        <v>WPI CTB</v>
      </c>
      <c r="C1905" s="4">
        <v>0.4</v>
      </c>
      <c r="D1905" s="4" t="s">
        <v>1786</v>
      </c>
      <c r="E1905" s="5">
        <v>42601</v>
      </c>
      <c r="F1905" t="s">
        <v>873</v>
      </c>
      <c r="G1905" t="s">
        <v>874</v>
      </c>
      <c r="H1905" t="s">
        <v>875</v>
      </c>
      <c r="I1905" s="1"/>
      <c r="J1905">
        <v>927</v>
      </c>
      <c r="K1905" t="s">
        <v>99</v>
      </c>
      <c r="L1905" t="s">
        <v>100</v>
      </c>
      <c r="M1905">
        <v>990001</v>
      </c>
      <c r="N1905" t="s">
        <v>51</v>
      </c>
      <c r="O1905">
        <v>0.4</v>
      </c>
      <c r="Q1905">
        <v>0.4</v>
      </c>
      <c r="S1905" t="s">
        <v>1786</v>
      </c>
      <c r="AE1905">
        <v>12</v>
      </c>
      <c r="AF1905">
        <v>7.6</v>
      </c>
      <c r="AG1905">
        <v>5</v>
      </c>
      <c r="AH1905" t="s">
        <v>53</v>
      </c>
      <c r="AI1905" t="s">
        <v>54</v>
      </c>
      <c r="AJ1905">
        <v>2</v>
      </c>
      <c r="AK1905">
        <v>1</v>
      </c>
      <c r="AL1905">
        <v>1</v>
      </c>
      <c r="AM1905" t="s">
        <v>55</v>
      </c>
      <c r="AN1905" t="s">
        <v>56</v>
      </c>
      <c r="AP1905">
        <v>1</v>
      </c>
      <c r="AQ1905" t="s">
        <v>57</v>
      </c>
      <c r="AR1905">
        <v>0</v>
      </c>
      <c r="AW1905" t="s">
        <v>58</v>
      </c>
      <c r="AX1905">
        <v>0</v>
      </c>
      <c r="AY1905">
        <v>2</v>
      </c>
      <c r="AZ1905">
        <v>0.4</v>
      </c>
      <c r="BA1905">
        <v>0.4</v>
      </c>
      <c r="BB1905" t="s">
        <v>59</v>
      </c>
    </row>
    <row r="1906" spans="1:54" x14ac:dyDescent="0.2">
      <c r="A1906" s="4" t="str">
        <f>VLOOKUP(F1906,'Matching-Tabelle'!$A$57:$B$61,2,FALSE)</f>
        <v>claudio.goetz@tkb.ch</v>
      </c>
      <c r="B1906" s="4" t="str">
        <f>VLOOKUP(J1906,'Matching-Tabelle'!$A$1:$B$52,2,FALSE)</f>
        <v>WPI RTB</v>
      </c>
      <c r="C1906" s="4">
        <v>0.9</v>
      </c>
      <c r="D1906" s="4" t="s">
        <v>1787</v>
      </c>
      <c r="E1906" s="5">
        <v>42601</v>
      </c>
      <c r="F1906" t="s">
        <v>873</v>
      </c>
      <c r="G1906" t="s">
        <v>874</v>
      </c>
      <c r="H1906" t="s">
        <v>875</v>
      </c>
      <c r="I1906" s="1"/>
      <c r="J1906">
        <v>22</v>
      </c>
      <c r="K1906" t="s">
        <v>88</v>
      </c>
      <c r="L1906" t="s">
        <v>89</v>
      </c>
      <c r="M1906">
        <v>990001</v>
      </c>
      <c r="N1906" t="s">
        <v>51</v>
      </c>
      <c r="O1906">
        <v>0.9</v>
      </c>
      <c r="Q1906">
        <v>0.9</v>
      </c>
      <c r="S1906" t="s">
        <v>1787</v>
      </c>
      <c r="AE1906">
        <v>12</v>
      </c>
      <c r="AF1906">
        <v>7.6</v>
      </c>
      <c r="AG1906">
        <v>5</v>
      </c>
      <c r="AH1906" t="s">
        <v>53</v>
      </c>
      <c r="AI1906" t="s">
        <v>54</v>
      </c>
      <c r="AJ1906">
        <v>2</v>
      </c>
      <c r="AK1906">
        <v>1</v>
      </c>
      <c r="AL1906">
        <v>1</v>
      </c>
      <c r="AM1906" t="s">
        <v>55</v>
      </c>
      <c r="AN1906" t="s">
        <v>56</v>
      </c>
      <c r="AP1906">
        <v>1</v>
      </c>
      <c r="AQ1906" t="s">
        <v>57</v>
      </c>
      <c r="AR1906">
        <v>0</v>
      </c>
      <c r="AW1906" t="s">
        <v>58</v>
      </c>
      <c r="AX1906">
        <v>0</v>
      </c>
      <c r="AY1906">
        <v>2</v>
      </c>
      <c r="AZ1906">
        <v>0.9</v>
      </c>
      <c r="BA1906">
        <v>0.9</v>
      </c>
      <c r="BB1906" t="s">
        <v>59</v>
      </c>
    </row>
    <row r="1907" spans="1:54" x14ac:dyDescent="0.2">
      <c r="A1907" s="4" t="str">
        <f>VLOOKUP(F1907,'Matching-Tabelle'!$A$57:$B$61,2,FALSE)</f>
        <v>claudio.goetz@tkb.ch</v>
      </c>
      <c r="B1907" s="4" t="str">
        <f>VLOOKUP(J1907,'Matching-Tabelle'!$A$1:$B$52,2,FALSE)</f>
        <v>Proj Geschäftsmodell</v>
      </c>
      <c r="C1907" s="4">
        <v>0.9</v>
      </c>
      <c r="D1907" s="4" t="s">
        <v>1788</v>
      </c>
      <c r="E1907" s="5">
        <v>42601</v>
      </c>
      <c r="F1907" t="s">
        <v>873</v>
      </c>
      <c r="G1907" t="s">
        <v>874</v>
      </c>
      <c r="H1907" t="s">
        <v>875</v>
      </c>
      <c r="I1907" s="1"/>
      <c r="J1907">
        <v>2500240</v>
      </c>
      <c r="K1907" t="s">
        <v>216</v>
      </c>
      <c r="L1907" t="s">
        <v>217</v>
      </c>
      <c r="M1907">
        <v>990001</v>
      </c>
      <c r="N1907" t="s">
        <v>51</v>
      </c>
      <c r="O1907">
        <v>0.9</v>
      </c>
      <c r="Q1907">
        <v>0.9</v>
      </c>
      <c r="S1907" t="s">
        <v>1788</v>
      </c>
      <c r="AE1907">
        <v>12</v>
      </c>
      <c r="AF1907">
        <v>7.6</v>
      </c>
      <c r="AG1907">
        <v>5</v>
      </c>
      <c r="AH1907" t="s">
        <v>53</v>
      </c>
      <c r="AI1907" t="s">
        <v>54</v>
      </c>
      <c r="AJ1907">
        <v>2</v>
      </c>
      <c r="AK1907">
        <v>1</v>
      </c>
      <c r="AL1907">
        <v>1</v>
      </c>
      <c r="AM1907" t="s">
        <v>55</v>
      </c>
      <c r="AN1907" t="s">
        <v>56</v>
      </c>
      <c r="AP1907">
        <v>1</v>
      </c>
      <c r="AQ1907" t="s">
        <v>57</v>
      </c>
      <c r="AR1907">
        <v>0</v>
      </c>
      <c r="AW1907" t="s">
        <v>58</v>
      </c>
      <c r="AX1907">
        <v>0</v>
      </c>
      <c r="AY1907">
        <v>2</v>
      </c>
      <c r="AZ1907">
        <v>0.9</v>
      </c>
      <c r="BA1907">
        <v>0.9</v>
      </c>
      <c r="BB1907" t="s">
        <v>59</v>
      </c>
    </row>
    <row r="1908" spans="1:54" x14ac:dyDescent="0.2">
      <c r="A1908" s="4" t="str">
        <f>VLOOKUP(F1908,'Matching-Tabelle'!$A$57:$B$61,2,FALSE)</f>
        <v>claudio.goetz@tkb.ch</v>
      </c>
      <c r="B1908" s="4" t="str">
        <f>VLOOKUP(J1908,'Matching-Tabelle'!$A$1:$B$52,2,FALSE)</f>
        <v>WPI RTB</v>
      </c>
      <c r="C1908" s="4">
        <v>0.6</v>
      </c>
      <c r="D1908" s="4" t="s">
        <v>1789</v>
      </c>
      <c r="E1908" s="5">
        <v>42601</v>
      </c>
      <c r="F1908" t="s">
        <v>873</v>
      </c>
      <c r="G1908" t="s">
        <v>874</v>
      </c>
      <c r="H1908" t="s">
        <v>875</v>
      </c>
      <c r="I1908" s="1"/>
      <c r="J1908">
        <v>24</v>
      </c>
      <c r="K1908" t="s">
        <v>73</v>
      </c>
      <c r="L1908" t="s">
        <v>74</v>
      </c>
      <c r="M1908">
        <v>990001</v>
      </c>
      <c r="N1908" t="s">
        <v>51</v>
      </c>
      <c r="O1908">
        <v>0.6</v>
      </c>
      <c r="Q1908">
        <v>0.6</v>
      </c>
      <c r="S1908" t="s">
        <v>1789</v>
      </c>
      <c r="AE1908">
        <v>12</v>
      </c>
      <c r="AF1908">
        <v>7.6</v>
      </c>
      <c r="AG1908">
        <v>5</v>
      </c>
      <c r="AH1908" t="s">
        <v>53</v>
      </c>
      <c r="AI1908" t="s">
        <v>54</v>
      </c>
      <c r="AJ1908">
        <v>2</v>
      </c>
      <c r="AK1908">
        <v>1</v>
      </c>
      <c r="AL1908">
        <v>1</v>
      </c>
      <c r="AM1908" t="s">
        <v>55</v>
      </c>
      <c r="AN1908" t="s">
        <v>56</v>
      </c>
      <c r="AP1908">
        <v>1</v>
      </c>
      <c r="AQ1908" t="s">
        <v>57</v>
      </c>
      <c r="AR1908">
        <v>0</v>
      </c>
      <c r="AW1908" t="s">
        <v>58</v>
      </c>
      <c r="AX1908">
        <v>0</v>
      </c>
      <c r="AY1908">
        <v>2</v>
      </c>
      <c r="AZ1908">
        <v>0.6</v>
      </c>
      <c r="BA1908">
        <v>0.6</v>
      </c>
      <c r="BB1908" t="s">
        <v>59</v>
      </c>
    </row>
    <row r="1909" spans="1:54" x14ac:dyDescent="0.2">
      <c r="A1909" s="4" t="str">
        <f>VLOOKUP(F1909,'Matching-Tabelle'!$A$57:$B$61,2,FALSE)</f>
        <v>claudio.goetz@tkb.ch</v>
      </c>
      <c r="B1909" s="4" t="str">
        <f>VLOOKUP(J1909,'Matching-Tabelle'!$A$1:$B$52,2,FALSE)</f>
        <v>Proj SCRE2016</v>
      </c>
      <c r="C1909" s="4">
        <v>0.9</v>
      </c>
      <c r="D1909" s="4" t="s">
        <v>1790</v>
      </c>
      <c r="E1909" s="5">
        <v>42601</v>
      </c>
      <c r="F1909" t="s">
        <v>873</v>
      </c>
      <c r="G1909" t="s">
        <v>874</v>
      </c>
      <c r="H1909" t="s">
        <v>875</v>
      </c>
      <c r="I1909" s="1"/>
      <c r="J1909">
        <v>2500253</v>
      </c>
      <c r="K1909" t="s">
        <v>538</v>
      </c>
      <c r="L1909" t="s">
        <v>539</v>
      </c>
      <c r="M1909">
        <v>990001</v>
      </c>
      <c r="N1909" t="s">
        <v>51</v>
      </c>
      <c r="O1909">
        <v>0.9</v>
      </c>
      <c r="Q1909">
        <v>0.9</v>
      </c>
      <c r="S1909" t="s">
        <v>1790</v>
      </c>
      <c r="AE1909">
        <v>5</v>
      </c>
      <c r="AF1909">
        <v>0</v>
      </c>
      <c r="AG1909">
        <v>1</v>
      </c>
      <c r="AH1909" t="s">
        <v>411</v>
      </c>
      <c r="AI1909" t="s">
        <v>411</v>
      </c>
      <c r="AJ1909">
        <v>2</v>
      </c>
      <c r="AK1909">
        <v>1</v>
      </c>
      <c r="AL1909">
        <v>1</v>
      </c>
      <c r="AM1909" t="s">
        <v>55</v>
      </c>
      <c r="AN1909" t="s">
        <v>56</v>
      </c>
      <c r="AP1909">
        <v>1</v>
      </c>
      <c r="AQ1909" t="s">
        <v>57</v>
      </c>
      <c r="AR1909">
        <v>0</v>
      </c>
      <c r="AW1909" t="s">
        <v>58</v>
      </c>
      <c r="AX1909">
        <v>0</v>
      </c>
      <c r="AY1909">
        <v>2</v>
      </c>
      <c r="AZ1909">
        <v>0.9</v>
      </c>
      <c r="BA1909">
        <v>0.9</v>
      </c>
      <c r="BB1909" t="s">
        <v>59</v>
      </c>
    </row>
    <row r="1910" spans="1:54" x14ac:dyDescent="0.2">
      <c r="A1910" s="4" t="str">
        <f>VLOOKUP(F1910,'Matching-Tabelle'!$A$57:$B$61,2,FALSE)</f>
        <v>claudio.goetz@tkb.ch</v>
      </c>
      <c r="B1910" s="4" t="str">
        <f>VLOOKUP(J1910,'Matching-Tabelle'!$A$1:$B$52,2,FALSE)</f>
        <v>WPI RTB</v>
      </c>
      <c r="C1910" s="4">
        <v>0.6</v>
      </c>
      <c r="D1910" s="4" t="s">
        <v>1791</v>
      </c>
      <c r="E1910" s="5">
        <v>42604</v>
      </c>
      <c r="F1910" t="s">
        <v>873</v>
      </c>
      <c r="G1910" t="s">
        <v>874</v>
      </c>
      <c r="H1910" t="s">
        <v>875</v>
      </c>
      <c r="I1910" s="1"/>
      <c r="J1910">
        <v>27</v>
      </c>
      <c r="K1910" t="s">
        <v>869</v>
      </c>
      <c r="L1910" t="s">
        <v>870</v>
      </c>
      <c r="M1910">
        <v>990001</v>
      </c>
      <c r="N1910" t="s">
        <v>51</v>
      </c>
      <c r="O1910">
        <v>0.6</v>
      </c>
      <c r="Q1910">
        <v>0.6</v>
      </c>
      <c r="S1910" t="s">
        <v>1791</v>
      </c>
      <c r="AE1910">
        <v>12</v>
      </c>
      <c r="AF1910">
        <v>7.6</v>
      </c>
      <c r="AG1910">
        <v>5</v>
      </c>
      <c r="AH1910" t="s">
        <v>53</v>
      </c>
      <c r="AI1910" t="s">
        <v>54</v>
      </c>
      <c r="AJ1910">
        <v>2</v>
      </c>
      <c r="AK1910">
        <v>1</v>
      </c>
      <c r="AL1910">
        <v>1</v>
      </c>
      <c r="AM1910" t="s">
        <v>55</v>
      </c>
      <c r="AN1910" t="s">
        <v>56</v>
      </c>
      <c r="AP1910">
        <v>1</v>
      </c>
      <c r="AQ1910" t="s">
        <v>57</v>
      </c>
      <c r="AR1910">
        <v>0</v>
      </c>
      <c r="AW1910" t="s">
        <v>58</v>
      </c>
      <c r="AX1910">
        <v>0</v>
      </c>
      <c r="AY1910">
        <v>2</v>
      </c>
      <c r="AZ1910">
        <v>0.6</v>
      </c>
      <c r="BA1910">
        <v>0.6</v>
      </c>
      <c r="BB1910" t="s">
        <v>59</v>
      </c>
    </row>
    <row r="1911" spans="1:54" x14ac:dyDescent="0.2">
      <c r="A1911" s="4" t="str">
        <f>VLOOKUP(F1911,'Matching-Tabelle'!$A$57:$B$61,2,FALSE)</f>
        <v>claudio.goetz@tkb.ch</v>
      </c>
      <c r="B1911" s="4" t="str">
        <f>VLOOKUP(J1911,'Matching-Tabelle'!$A$1:$B$52,2,FALSE)</f>
        <v>Proj SCRE2016</v>
      </c>
      <c r="C1911" s="4">
        <v>1.5</v>
      </c>
      <c r="D1911" s="4" t="s">
        <v>1792</v>
      </c>
      <c r="E1911" s="5">
        <v>42604</v>
      </c>
      <c r="F1911" t="s">
        <v>873</v>
      </c>
      <c r="G1911" t="s">
        <v>874</v>
      </c>
      <c r="H1911" t="s">
        <v>875</v>
      </c>
      <c r="I1911" s="1"/>
      <c r="J1911">
        <v>2500253</v>
      </c>
      <c r="K1911" t="s">
        <v>538</v>
      </c>
      <c r="L1911" t="s">
        <v>539</v>
      </c>
      <c r="M1911">
        <v>990001</v>
      </c>
      <c r="N1911" t="s">
        <v>51</v>
      </c>
      <c r="O1911">
        <v>1.5</v>
      </c>
      <c r="Q1911">
        <v>1.5</v>
      </c>
      <c r="S1911" t="s">
        <v>1792</v>
      </c>
      <c r="AE1911">
        <v>5</v>
      </c>
      <c r="AF1911">
        <v>0</v>
      </c>
      <c r="AG1911">
        <v>1</v>
      </c>
      <c r="AH1911" t="s">
        <v>411</v>
      </c>
      <c r="AI1911" t="s">
        <v>411</v>
      </c>
      <c r="AJ1911">
        <v>2</v>
      </c>
      <c r="AK1911">
        <v>1</v>
      </c>
      <c r="AL1911">
        <v>1</v>
      </c>
      <c r="AM1911" t="s">
        <v>55</v>
      </c>
      <c r="AN1911" t="s">
        <v>56</v>
      </c>
      <c r="AP1911">
        <v>1</v>
      </c>
      <c r="AQ1911" t="s">
        <v>57</v>
      </c>
      <c r="AR1911">
        <v>0</v>
      </c>
      <c r="AW1911" t="s">
        <v>58</v>
      </c>
      <c r="AX1911">
        <v>0</v>
      </c>
      <c r="AY1911">
        <v>2</v>
      </c>
      <c r="AZ1911">
        <v>1.5</v>
      </c>
      <c r="BA1911">
        <v>1.5</v>
      </c>
      <c r="BB1911" t="s">
        <v>59</v>
      </c>
    </row>
    <row r="1912" spans="1:54" x14ac:dyDescent="0.2">
      <c r="A1912" s="4" t="str">
        <f>VLOOKUP(F1912,'Matching-Tabelle'!$A$57:$B$61,2,FALSE)</f>
        <v>claudio.goetz@tkb.ch</v>
      </c>
      <c r="B1912" s="4" t="str">
        <f>VLOOKUP(J1912,'Matching-Tabelle'!$A$1:$B$52,2,FALSE)</f>
        <v>WPI Führung</v>
      </c>
      <c r="C1912" s="4">
        <v>0.2</v>
      </c>
      <c r="D1912" s="4" t="s">
        <v>1793</v>
      </c>
      <c r="E1912" s="5">
        <v>42604</v>
      </c>
      <c r="F1912" t="s">
        <v>873</v>
      </c>
      <c r="G1912" t="s">
        <v>874</v>
      </c>
      <c r="H1912" t="s">
        <v>875</v>
      </c>
      <c r="I1912" s="1"/>
      <c r="J1912">
        <v>26</v>
      </c>
      <c r="K1912" t="s">
        <v>130</v>
      </c>
      <c r="L1912" t="s">
        <v>131</v>
      </c>
      <c r="M1912">
        <v>990001</v>
      </c>
      <c r="N1912" t="s">
        <v>51</v>
      </c>
      <c r="O1912">
        <v>0.2</v>
      </c>
      <c r="Q1912">
        <v>0.2</v>
      </c>
      <c r="S1912" t="s">
        <v>1793</v>
      </c>
      <c r="AE1912">
        <v>12</v>
      </c>
      <c r="AF1912">
        <v>7.6</v>
      </c>
      <c r="AG1912">
        <v>5</v>
      </c>
      <c r="AH1912" t="s">
        <v>53</v>
      </c>
      <c r="AI1912" t="s">
        <v>54</v>
      </c>
      <c r="AJ1912">
        <v>2</v>
      </c>
      <c r="AK1912">
        <v>1</v>
      </c>
      <c r="AL1912">
        <v>1</v>
      </c>
      <c r="AM1912" t="s">
        <v>55</v>
      </c>
      <c r="AN1912" t="s">
        <v>56</v>
      </c>
      <c r="AP1912">
        <v>1</v>
      </c>
      <c r="AQ1912" t="s">
        <v>57</v>
      </c>
      <c r="AR1912">
        <v>0</v>
      </c>
      <c r="AW1912" t="s">
        <v>58</v>
      </c>
      <c r="AX1912">
        <v>0</v>
      </c>
      <c r="AY1912">
        <v>2</v>
      </c>
      <c r="AZ1912">
        <v>0.2</v>
      </c>
      <c r="BA1912">
        <v>0.2</v>
      </c>
      <c r="BB1912" t="s">
        <v>59</v>
      </c>
    </row>
    <row r="1913" spans="1:54" x14ac:dyDescent="0.2">
      <c r="A1913" s="4" t="str">
        <f>VLOOKUP(F1913,'Matching-Tabelle'!$A$57:$B$61,2,FALSE)</f>
        <v>claudio.goetz@tkb.ch</v>
      </c>
      <c r="B1913" s="4" t="str">
        <f>VLOOKUP(J1913,'Matching-Tabelle'!$A$1:$B$52,2,FALSE)</f>
        <v>WPI Führung</v>
      </c>
      <c r="C1913" s="4">
        <v>0.2</v>
      </c>
      <c r="D1913" s="4" t="s">
        <v>190</v>
      </c>
      <c r="E1913" s="5">
        <v>42604</v>
      </c>
      <c r="F1913" t="s">
        <v>873</v>
      </c>
      <c r="G1913" t="s">
        <v>874</v>
      </c>
      <c r="H1913" t="s">
        <v>875</v>
      </c>
      <c r="I1913" s="1"/>
      <c r="J1913">
        <v>26</v>
      </c>
      <c r="K1913" t="s">
        <v>130</v>
      </c>
      <c r="L1913" t="s">
        <v>131</v>
      </c>
      <c r="M1913">
        <v>990001</v>
      </c>
      <c r="N1913" t="s">
        <v>51</v>
      </c>
      <c r="O1913">
        <v>0.2</v>
      </c>
      <c r="Q1913">
        <v>0.2</v>
      </c>
      <c r="S1913" t="s">
        <v>190</v>
      </c>
      <c r="AE1913">
        <v>12</v>
      </c>
      <c r="AF1913">
        <v>7.6</v>
      </c>
      <c r="AG1913">
        <v>5</v>
      </c>
      <c r="AH1913" t="s">
        <v>53</v>
      </c>
      <c r="AI1913" t="s">
        <v>54</v>
      </c>
      <c r="AJ1913">
        <v>2</v>
      </c>
      <c r="AK1913">
        <v>1</v>
      </c>
      <c r="AL1913">
        <v>1</v>
      </c>
      <c r="AM1913" t="s">
        <v>55</v>
      </c>
      <c r="AN1913" t="s">
        <v>56</v>
      </c>
      <c r="AP1913">
        <v>1</v>
      </c>
      <c r="AQ1913" t="s">
        <v>57</v>
      </c>
      <c r="AR1913">
        <v>0</v>
      </c>
      <c r="AW1913" t="s">
        <v>58</v>
      </c>
      <c r="AX1913">
        <v>0</v>
      </c>
      <c r="AY1913">
        <v>2</v>
      </c>
      <c r="AZ1913">
        <v>0.2</v>
      </c>
      <c r="BA1913">
        <v>0.2</v>
      </c>
      <c r="BB1913" t="s">
        <v>59</v>
      </c>
    </row>
    <row r="1914" spans="1:54" x14ac:dyDescent="0.2">
      <c r="A1914" s="4" t="str">
        <f>VLOOKUP(F1914,'Matching-Tabelle'!$A$57:$B$61,2,FALSE)</f>
        <v>claudio.goetz@tkb.ch</v>
      </c>
      <c r="B1914" s="4" t="str">
        <f>VLOOKUP(J1914,'Matching-Tabelle'!$A$1:$B$52,2,FALSE)</f>
        <v>Proj Geschäftsmodell</v>
      </c>
      <c r="C1914" s="4">
        <v>0.6</v>
      </c>
      <c r="D1914" s="4" t="s">
        <v>575</v>
      </c>
      <c r="E1914" s="5">
        <v>42604</v>
      </c>
      <c r="F1914" t="s">
        <v>873</v>
      </c>
      <c r="G1914" t="s">
        <v>874</v>
      </c>
      <c r="H1914" t="s">
        <v>875</v>
      </c>
      <c r="I1914" s="1"/>
      <c r="J1914">
        <v>2500240</v>
      </c>
      <c r="K1914" t="s">
        <v>216</v>
      </c>
      <c r="L1914" t="s">
        <v>217</v>
      </c>
      <c r="M1914">
        <v>990001</v>
      </c>
      <c r="N1914" t="s">
        <v>51</v>
      </c>
      <c r="O1914">
        <v>0.6</v>
      </c>
      <c r="Q1914">
        <v>0.6</v>
      </c>
      <c r="S1914" t="s">
        <v>575</v>
      </c>
      <c r="AE1914">
        <v>12</v>
      </c>
      <c r="AF1914">
        <v>7.6</v>
      </c>
      <c r="AG1914">
        <v>5</v>
      </c>
      <c r="AH1914" t="s">
        <v>53</v>
      </c>
      <c r="AI1914" t="s">
        <v>54</v>
      </c>
      <c r="AJ1914">
        <v>2</v>
      </c>
      <c r="AK1914">
        <v>1</v>
      </c>
      <c r="AL1914">
        <v>1</v>
      </c>
      <c r="AM1914" t="s">
        <v>55</v>
      </c>
      <c r="AN1914" t="s">
        <v>56</v>
      </c>
      <c r="AP1914">
        <v>1</v>
      </c>
      <c r="AQ1914" t="s">
        <v>57</v>
      </c>
      <c r="AR1914">
        <v>0</v>
      </c>
      <c r="AW1914" t="s">
        <v>58</v>
      </c>
      <c r="AX1914">
        <v>0</v>
      </c>
      <c r="AY1914">
        <v>2</v>
      </c>
      <c r="AZ1914">
        <v>0.6</v>
      </c>
      <c r="BA1914">
        <v>0.6</v>
      </c>
      <c r="BB1914" t="s">
        <v>59</v>
      </c>
    </row>
    <row r="1915" spans="1:54" x14ac:dyDescent="0.2">
      <c r="A1915" s="4" t="str">
        <f>VLOOKUP(F1915,'Matching-Tabelle'!$A$57:$B$61,2,FALSE)</f>
        <v>claudio.goetz@tkb.ch</v>
      </c>
      <c r="B1915" s="4" t="str">
        <f>VLOOKUP(J1915,'Matching-Tabelle'!$A$1:$B$52,2,FALSE)</f>
        <v>Proj SCRE2016</v>
      </c>
      <c r="C1915" s="4">
        <v>0.7</v>
      </c>
      <c r="D1915" s="4" t="s">
        <v>576</v>
      </c>
      <c r="E1915" s="5">
        <v>42604</v>
      </c>
      <c r="F1915" t="s">
        <v>873</v>
      </c>
      <c r="G1915" t="s">
        <v>874</v>
      </c>
      <c r="H1915" t="s">
        <v>875</v>
      </c>
      <c r="I1915" s="1"/>
      <c r="J1915">
        <v>2500253</v>
      </c>
      <c r="K1915" t="s">
        <v>538</v>
      </c>
      <c r="L1915" t="s">
        <v>539</v>
      </c>
      <c r="M1915">
        <v>990001</v>
      </c>
      <c r="N1915" t="s">
        <v>51</v>
      </c>
      <c r="O1915">
        <v>0.7</v>
      </c>
      <c r="Q1915">
        <v>0.7</v>
      </c>
      <c r="S1915" t="s">
        <v>576</v>
      </c>
      <c r="AE1915">
        <v>5</v>
      </c>
      <c r="AF1915">
        <v>0</v>
      </c>
      <c r="AG1915">
        <v>1</v>
      </c>
      <c r="AH1915" t="s">
        <v>411</v>
      </c>
      <c r="AI1915" t="s">
        <v>411</v>
      </c>
      <c r="AJ1915">
        <v>2</v>
      </c>
      <c r="AK1915">
        <v>1</v>
      </c>
      <c r="AL1915">
        <v>1</v>
      </c>
      <c r="AM1915" t="s">
        <v>55</v>
      </c>
      <c r="AN1915" t="s">
        <v>56</v>
      </c>
      <c r="AP1915">
        <v>1</v>
      </c>
      <c r="AQ1915" t="s">
        <v>57</v>
      </c>
      <c r="AR1915">
        <v>0</v>
      </c>
      <c r="AW1915" t="s">
        <v>58</v>
      </c>
      <c r="AX1915">
        <v>0</v>
      </c>
      <c r="AY1915">
        <v>2</v>
      </c>
      <c r="AZ1915">
        <v>0.7</v>
      </c>
      <c r="BA1915">
        <v>0.7</v>
      </c>
      <c r="BB1915" t="s">
        <v>59</v>
      </c>
    </row>
    <row r="1916" spans="1:54" x14ac:dyDescent="0.2">
      <c r="A1916" s="4" t="str">
        <f>VLOOKUP(F1916,'Matching-Tabelle'!$A$57:$B$61,2,FALSE)</f>
        <v>claudio.goetz@tkb.ch</v>
      </c>
      <c r="B1916" s="4" t="str">
        <f>VLOOKUP(J1916,'Matching-Tabelle'!$A$1:$B$52,2,FALSE)</f>
        <v>WPI CTB</v>
      </c>
      <c r="C1916" s="4">
        <v>1.9</v>
      </c>
      <c r="D1916" s="4" t="s">
        <v>1794</v>
      </c>
      <c r="E1916" s="5">
        <v>42604</v>
      </c>
      <c r="F1916" t="s">
        <v>873</v>
      </c>
      <c r="G1916" t="s">
        <v>874</v>
      </c>
      <c r="H1916" t="s">
        <v>875</v>
      </c>
      <c r="I1916" s="1"/>
      <c r="J1916">
        <v>927</v>
      </c>
      <c r="K1916" t="s">
        <v>99</v>
      </c>
      <c r="L1916" t="s">
        <v>100</v>
      </c>
      <c r="M1916">
        <v>990001</v>
      </c>
      <c r="N1916" t="s">
        <v>51</v>
      </c>
      <c r="O1916">
        <v>1.9</v>
      </c>
      <c r="Q1916">
        <v>1.9</v>
      </c>
      <c r="S1916" t="s">
        <v>1794</v>
      </c>
      <c r="AE1916">
        <v>12</v>
      </c>
      <c r="AF1916">
        <v>7.6</v>
      </c>
      <c r="AG1916">
        <v>5</v>
      </c>
      <c r="AH1916" t="s">
        <v>53</v>
      </c>
      <c r="AI1916" t="s">
        <v>54</v>
      </c>
      <c r="AJ1916">
        <v>2</v>
      </c>
      <c r="AK1916">
        <v>1</v>
      </c>
      <c r="AL1916">
        <v>1</v>
      </c>
      <c r="AM1916" t="s">
        <v>55</v>
      </c>
      <c r="AN1916" t="s">
        <v>56</v>
      </c>
      <c r="AP1916">
        <v>1</v>
      </c>
      <c r="AQ1916" t="s">
        <v>57</v>
      </c>
      <c r="AR1916">
        <v>0</v>
      </c>
      <c r="AW1916" t="s">
        <v>58</v>
      </c>
      <c r="AX1916">
        <v>0</v>
      </c>
      <c r="AY1916">
        <v>2</v>
      </c>
      <c r="AZ1916">
        <v>1.9</v>
      </c>
      <c r="BA1916">
        <v>1.9</v>
      </c>
      <c r="BB1916" t="s">
        <v>59</v>
      </c>
    </row>
    <row r="1917" spans="1:54" x14ac:dyDescent="0.2">
      <c r="A1917" s="4" t="str">
        <f>VLOOKUP(F1917,'Matching-Tabelle'!$A$57:$B$61,2,FALSE)</f>
        <v>claudio.goetz@tkb.ch</v>
      </c>
      <c r="B1917" s="4" t="str">
        <f>VLOOKUP(J1917,'Matching-Tabelle'!$A$1:$B$52,2,FALSE)</f>
        <v>Proj SCRE2016</v>
      </c>
      <c r="C1917" s="4">
        <v>0.2</v>
      </c>
      <c r="D1917" s="4" t="s">
        <v>1795</v>
      </c>
      <c r="E1917" s="5">
        <v>42604</v>
      </c>
      <c r="F1917" t="s">
        <v>873</v>
      </c>
      <c r="G1917" t="s">
        <v>874</v>
      </c>
      <c r="H1917" t="s">
        <v>875</v>
      </c>
      <c r="I1917" s="1"/>
      <c r="J1917">
        <v>2500253</v>
      </c>
      <c r="K1917" t="s">
        <v>538</v>
      </c>
      <c r="L1917" t="s">
        <v>539</v>
      </c>
      <c r="M1917">
        <v>990001</v>
      </c>
      <c r="N1917" t="s">
        <v>51</v>
      </c>
      <c r="O1917">
        <v>0.2</v>
      </c>
      <c r="Q1917">
        <v>0.2</v>
      </c>
      <c r="S1917" t="s">
        <v>1795</v>
      </c>
      <c r="AE1917">
        <v>5</v>
      </c>
      <c r="AF1917">
        <v>0</v>
      </c>
      <c r="AG1917">
        <v>1</v>
      </c>
      <c r="AH1917" t="s">
        <v>411</v>
      </c>
      <c r="AI1917" t="s">
        <v>411</v>
      </c>
      <c r="AJ1917">
        <v>2</v>
      </c>
      <c r="AK1917">
        <v>1</v>
      </c>
      <c r="AL1917">
        <v>1</v>
      </c>
      <c r="AM1917" t="s">
        <v>55</v>
      </c>
      <c r="AN1917" t="s">
        <v>56</v>
      </c>
      <c r="AP1917">
        <v>1</v>
      </c>
      <c r="AQ1917" t="s">
        <v>57</v>
      </c>
      <c r="AR1917">
        <v>0</v>
      </c>
      <c r="AW1917" t="s">
        <v>58</v>
      </c>
      <c r="AX1917">
        <v>0</v>
      </c>
      <c r="AY1917">
        <v>2</v>
      </c>
      <c r="AZ1917">
        <v>0.2</v>
      </c>
      <c r="BA1917">
        <v>0.2</v>
      </c>
      <c r="BB1917" t="s">
        <v>59</v>
      </c>
    </row>
    <row r="1918" spans="1:54" x14ac:dyDescent="0.2">
      <c r="A1918" s="4" t="str">
        <f>VLOOKUP(F1918,'Matching-Tabelle'!$A$57:$B$61,2,FALSE)</f>
        <v>claudio.goetz@tkb.ch</v>
      </c>
      <c r="B1918" s="4" t="str">
        <f>VLOOKUP(J1918,'Matching-Tabelle'!$A$1:$B$52,2,FALSE)</f>
        <v>WPI CTB</v>
      </c>
      <c r="C1918" s="4">
        <v>0.5</v>
      </c>
      <c r="D1918" s="4" t="s">
        <v>1796</v>
      </c>
      <c r="E1918" s="5">
        <v>42604</v>
      </c>
      <c r="F1918" t="s">
        <v>873</v>
      </c>
      <c r="G1918" t="s">
        <v>874</v>
      </c>
      <c r="H1918" t="s">
        <v>875</v>
      </c>
      <c r="I1918" s="1"/>
      <c r="J1918">
        <v>925</v>
      </c>
      <c r="K1918" t="s">
        <v>49</v>
      </c>
      <c r="L1918" t="s">
        <v>50</v>
      </c>
      <c r="M1918">
        <v>990001</v>
      </c>
      <c r="N1918" t="s">
        <v>51</v>
      </c>
      <c r="O1918">
        <v>0.5</v>
      </c>
      <c r="Q1918">
        <v>0.5</v>
      </c>
      <c r="S1918" t="s">
        <v>1796</v>
      </c>
      <c r="AE1918">
        <v>12</v>
      </c>
      <c r="AF1918">
        <v>7.6</v>
      </c>
      <c r="AG1918">
        <v>5</v>
      </c>
      <c r="AH1918" t="s">
        <v>53</v>
      </c>
      <c r="AI1918" t="s">
        <v>54</v>
      </c>
      <c r="AJ1918">
        <v>2</v>
      </c>
      <c r="AK1918">
        <v>1</v>
      </c>
      <c r="AL1918">
        <v>1</v>
      </c>
      <c r="AM1918" t="s">
        <v>55</v>
      </c>
      <c r="AN1918" t="s">
        <v>56</v>
      </c>
      <c r="AP1918">
        <v>1</v>
      </c>
      <c r="AQ1918" t="s">
        <v>57</v>
      </c>
      <c r="AR1918">
        <v>0</v>
      </c>
      <c r="AW1918" t="s">
        <v>58</v>
      </c>
      <c r="AX1918">
        <v>0</v>
      </c>
      <c r="AY1918">
        <v>2</v>
      </c>
      <c r="AZ1918">
        <v>0.5</v>
      </c>
      <c r="BA1918">
        <v>0.5</v>
      </c>
      <c r="BB1918" t="s">
        <v>59</v>
      </c>
    </row>
    <row r="1919" spans="1:54" x14ac:dyDescent="0.2">
      <c r="A1919" s="4" t="str">
        <f>VLOOKUP(F1919,'Matching-Tabelle'!$A$57:$B$61,2,FALSE)</f>
        <v>claudio.goetz@tkb.ch</v>
      </c>
      <c r="B1919" s="4" t="str">
        <f>VLOOKUP(J1919,'Matching-Tabelle'!$A$1:$B$52,2,FALSE)</f>
        <v>WPI CTB</v>
      </c>
      <c r="C1919" s="4">
        <v>0.3</v>
      </c>
      <c r="D1919" s="4" t="s">
        <v>1797</v>
      </c>
      <c r="E1919" s="5">
        <v>42604</v>
      </c>
      <c r="F1919" t="s">
        <v>873</v>
      </c>
      <c r="G1919" t="s">
        <v>874</v>
      </c>
      <c r="H1919" t="s">
        <v>875</v>
      </c>
      <c r="I1919" s="1"/>
      <c r="J1919">
        <v>925</v>
      </c>
      <c r="K1919" t="s">
        <v>49</v>
      </c>
      <c r="L1919" t="s">
        <v>50</v>
      </c>
      <c r="M1919">
        <v>990001</v>
      </c>
      <c r="N1919" t="s">
        <v>51</v>
      </c>
      <c r="O1919">
        <v>0.3</v>
      </c>
      <c r="Q1919">
        <v>0.3</v>
      </c>
      <c r="S1919" t="s">
        <v>1797</v>
      </c>
      <c r="AE1919">
        <v>12</v>
      </c>
      <c r="AF1919">
        <v>7.6</v>
      </c>
      <c r="AG1919">
        <v>5</v>
      </c>
      <c r="AH1919" t="s">
        <v>53</v>
      </c>
      <c r="AI1919" t="s">
        <v>54</v>
      </c>
      <c r="AJ1919">
        <v>2</v>
      </c>
      <c r="AK1919">
        <v>1</v>
      </c>
      <c r="AL1919">
        <v>1</v>
      </c>
      <c r="AM1919" t="s">
        <v>55</v>
      </c>
      <c r="AN1919" t="s">
        <v>56</v>
      </c>
      <c r="AP1919">
        <v>1</v>
      </c>
      <c r="AQ1919" t="s">
        <v>57</v>
      </c>
      <c r="AR1919">
        <v>0</v>
      </c>
      <c r="AW1919" t="s">
        <v>58</v>
      </c>
      <c r="AX1919">
        <v>0</v>
      </c>
      <c r="AY1919">
        <v>2</v>
      </c>
      <c r="AZ1919">
        <v>0.3</v>
      </c>
      <c r="BA1919">
        <v>0.3</v>
      </c>
      <c r="BB1919" t="s">
        <v>59</v>
      </c>
    </row>
    <row r="1920" spans="1:54" x14ac:dyDescent="0.2">
      <c r="A1920" s="4" t="str">
        <f>VLOOKUP(F1920,'Matching-Tabelle'!$A$57:$B$61,2,FALSE)</f>
        <v>claudio.goetz@tkb.ch</v>
      </c>
      <c r="B1920" s="4" t="str">
        <f>VLOOKUP(J1920,'Matching-Tabelle'!$A$1:$B$52,2,FALSE)</f>
        <v>WPI CTB</v>
      </c>
      <c r="C1920" s="4">
        <v>0.5</v>
      </c>
      <c r="D1920" s="4" t="s">
        <v>1798</v>
      </c>
      <c r="E1920" s="5">
        <v>42604</v>
      </c>
      <c r="F1920" t="s">
        <v>873</v>
      </c>
      <c r="G1920" t="s">
        <v>874</v>
      </c>
      <c r="H1920" t="s">
        <v>875</v>
      </c>
      <c r="I1920" s="1"/>
      <c r="J1920">
        <v>927</v>
      </c>
      <c r="K1920" t="s">
        <v>99</v>
      </c>
      <c r="L1920" t="s">
        <v>100</v>
      </c>
      <c r="M1920">
        <v>990001</v>
      </c>
      <c r="N1920" t="s">
        <v>51</v>
      </c>
      <c r="O1920">
        <v>0.5</v>
      </c>
      <c r="Q1920">
        <v>0.5</v>
      </c>
      <c r="S1920" t="s">
        <v>1798</v>
      </c>
      <c r="AE1920">
        <v>12</v>
      </c>
      <c r="AF1920">
        <v>7.6</v>
      </c>
      <c r="AG1920">
        <v>5</v>
      </c>
      <c r="AH1920" t="s">
        <v>53</v>
      </c>
      <c r="AI1920" t="s">
        <v>54</v>
      </c>
      <c r="AJ1920">
        <v>2</v>
      </c>
      <c r="AK1920">
        <v>1</v>
      </c>
      <c r="AL1920">
        <v>1</v>
      </c>
      <c r="AM1920" t="s">
        <v>55</v>
      </c>
      <c r="AN1920" t="s">
        <v>56</v>
      </c>
      <c r="AP1920">
        <v>1</v>
      </c>
      <c r="AQ1920" t="s">
        <v>57</v>
      </c>
      <c r="AR1920">
        <v>0</v>
      </c>
      <c r="AW1920" t="s">
        <v>58</v>
      </c>
      <c r="AX1920">
        <v>0</v>
      </c>
      <c r="AY1920">
        <v>2</v>
      </c>
      <c r="AZ1920">
        <v>0.5</v>
      </c>
      <c r="BA1920">
        <v>0.5</v>
      </c>
      <c r="BB1920" t="s">
        <v>59</v>
      </c>
    </row>
    <row r="1921" spans="1:54" x14ac:dyDescent="0.2">
      <c r="A1921" s="4" t="str">
        <f>VLOOKUP(F1921,'Matching-Tabelle'!$A$57:$B$61,2,FALSE)</f>
        <v>claudio.goetz@tkb.ch</v>
      </c>
      <c r="B1921" s="4" t="str">
        <f>VLOOKUP(J1921,'Matching-Tabelle'!$A$1:$B$52,2,FALSE)</f>
        <v>WPI RTB</v>
      </c>
      <c r="C1921" s="4">
        <v>1.2</v>
      </c>
      <c r="D1921" s="4" t="s">
        <v>1799</v>
      </c>
      <c r="E1921" s="5">
        <v>42604</v>
      </c>
      <c r="F1921" t="s">
        <v>873</v>
      </c>
      <c r="G1921" t="s">
        <v>874</v>
      </c>
      <c r="H1921" t="s">
        <v>875</v>
      </c>
      <c r="I1921" s="1"/>
      <c r="J1921">
        <v>22</v>
      </c>
      <c r="K1921" t="s">
        <v>88</v>
      </c>
      <c r="L1921" t="s">
        <v>89</v>
      </c>
      <c r="M1921">
        <v>990001</v>
      </c>
      <c r="N1921" t="s">
        <v>51</v>
      </c>
      <c r="O1921">
        <v>1.2</v>
      </c>
      <c r="Q1921">
        <v>1.2</v>
      </c>
      <c r="S1921" t="s">
        <v>1799</v>
      </c>
      <c r="AE1921">
        <v>12</v>
      </c>
      <c r="AF1921">
        <v>7.6</v>
      </c>
      <c r="AG1921">
        <v>5</v>
      </c>
      <c r="AH1921" t="s">
        <v>53</v>
      </c>
      <c r="AI1921" t="s">
        <v>54</v>
      </c>
      <c r="AJ1921">
        <v>2</v>
      </c>
      <c r="AK1921">
        <v>1</v>
      </c>
      <c r="AL1921">
        <v>1</v>
      </c>
      <c r="AM1921" t="s">
        <v>55</v>
      </c>
      <c r="AN1921" t="s">
        <v>56</v>
      </c>
      <c r="AP1921">
        <v>1</v>
      </c>
      <c r="AQ1921" t="s">
        <v>57</v>
      </c>
      <c r="AR1921">
        <v>0</v>
      </c>
      <c r="AW1921" t="s">
        <v>58</v>
      </c>
      <c r="AX1921">
        <v>0</v>
      </c>
      <c r="AY1921">
        <v>2</v>
      </c>
      <c r="AZ1921">
        <v>1.2</v>
      </c>
      <c r="BA1921">
        <v>1.2</v>
      </c>
      <c r="BB1921" t="s">
        <v>59</v>
      </c>
    </row>
    <row r="1922" spans="1:54" x14ac:dyDescent="0.2">
      <c r="A1922" s="4" t="str">
        <f>VLOOKUP(F1922,'Matching-Tabelle'!$A$57:$B$61,2,FALSE)</f>
        <v>claudio.goetz@tkb.ch</v>
      </c>
      <c r="B1922" s="4" t="str">
        <f>VLOOKUP(J1922,'Matching-Tabelle'!$A$1:$B$52,2,FALSE)</f>
        <v>Proj SCRE2016</v>
      </c>
      <c r="C1922" s="4">
        <v>0.3</v>
      </c>
      <c r="D1922" s="4" t="s">
        <v>1800</v>
      </c>
      <c r="E1922" s="5">
        <v>42605</v>
      </c>
      <c r="F1922" t="s">
        <v>873</v>
      </c>
      <c r="G1922" t="s">
        <v>874</v>
      </c>
      <c r="H1922" t="s">
        <v>875</v>
      </c>
      <c r="I1922" s="1"/>
      <c r="J1922">
        <v>2500253</v>
      </c>
      <c r="K1922" t="s">
        <v>538</v>
      </c>
      <c r="L1922" t="s">
        <v>539</v>
      </c>
      <c r="M1922">
        <v>990001</v>
      </c>
      <c r="N1922" t="s">
        <v>51</v>
      </c>
      <c r="O1922">
        <v>0.3</v>
      </c>
      <c r="Q1922">
        <v>0.3</v>
      </c>
      <c r="S1922" t="s">
        <v>1800</v>
      </c>
      <c r="AE1922">
        <v>5</v>
      </c>
      <c r="AF1922">
        <v>0</v>
      </c>
      <c r="AG1922">
        <v>1</v>
      </c>
      <c r="AH1922" t="s">
        <v>411</v>
      </c>
      <c r="AI1922" t="s">
        <v>411</v>
      </c>
      <c r="AJ1922">
        <v>2</v>
      </c>
      <c r="AK1922">
        <v>1</v>
      </c>
      <c r="AL1922">
        <v>1</v>
      </c>
      <c r="AM1922" t="s">
        <v>55</v>
      </c>
      <c r="AN1922" t="s">
        <v>56</v>
      </c>
      <c r="AP1922">
        <v>1</v>
      </c>
      <c r="AQ1922" t="s">
        <v>57</v>
      </c>
      <c r="AR1922">
        <v>0</v>
      </c>
      <c r="AW1922" t="s">
        <v>58</v>
      </c>
      <c r="AX1922">
        <v>0</v>
      </c>
      <c r="AY1922">
        <v>2</v>
      </c>
      <c r="AZ1922">
        <v>0.3</v>
      </c>
      <c r="BA1922">
        <v>0.3</v>
      </c>
      <c r="BB1922" t="s">
        <v>59</v>
      </c>
    </row>
    <row r="1923" spans="1:54" x14ac:dyDescent="0.2">
      <c r="A1923" s="4" t="str">
        <f>VLOOKUP(F1923,'Matching-Tabelle'!$A$57:$B$61,2,FALSE)</f>
        <v>claudio.goetz@tkb.ch</v>
      </c>
      <c r="B1923" s="4" t="str">
        <f>VLOOKUP(J1923,'Matching-Tabelle'!$A$1:$B$52,2,FALSE)</f>
        <v>Proj SCRE2016</v>
      </c>
      <c r="C1923" s="4">
        <v>1.7</v>
      </c>
      <c r="D1923" s="4" t="s">
        <v>1801</v>
      </c>
      <c r="E1923" s="5">
        <v>42605</v>
      </c>
      <c r="F1923" t="s">
        <v>873</v>
      </c>
      <c r="G1923" t="s">
        <v>874</v>
      </c>
      <c r="H1923" t="s">
        <v>875</v>
      </c>
      <c r="I1923" s="1"/>
      <c r="J1923">
        <v>2500253</v>
      </c>
      <c r="K1923" t="s">
        <v>538</v>
      </c>
      <c r="L1923" t="s">
        <v>539</v>
      </c>
      <c r="M1923">
        <v>990001</v>
      </c>
      <c r="N1923" t="s">
        <v>51</v>
      </c>
      <c r="O1923">
        <v>1.7</v>
      </c>
      <c r="Q1923">
        <v>1.7</v>
      </c>
      <c r="S1923" t="s">
        <v>1801</v>
      </c>
      <c r="AE1923">
        <v>5</v>
      </c>
      <c r="AF1923">
        <v>0</v>
      </c>
      <c r="AG1923">
        <v>1</v>
      </c>
      <c r="AH1923" t="s">
        <v>411</v>
      </c>
      <c r="AI1923" t="s">
        <v>411</v>
      </c>
      <c r="AJ1923">
        <v>2</v>
      </c>
      <c r="AK1923">
        <v>1</v>
      </c>
      <c r="AL1923">
        <v>1</v>
      </c>
      <c r="AM1923" t="s">
        <v>55</v>
      </c>
      <c r="AN1923" t="s">
        <v>56</v>
      </c>
      <c r="AP1923">
        <v>1</v>
      </c>
      <c r="AQ1923" t="s">
        <v>57</v>
      </c>
      <c r="AR1923">
        <v>0</v>
      </c>
      <c r="AW1923" t="s">
        <v>58</v>
      </c>
      <c r="AX1923">
        <v>0</v>
      </c>
      <c r="AY1923">
        <v>2</v>
      </c>
      <c r="AZ1923">
        <v>1.7</v>
      </c>
      <c r="BA1923">
        <v>1.7</v>
      </c>
      <c r="BB1923" t="s">
        <v>59</v>
      </c>
    </row>
    <row r="1924" spans="1:54" x14ac:dyDescent="0.2">
      <c r="A1924" s="4" t="str">
        <f>VLOOKUP(F1924,'Matching-Tabelle'!$A$57:$B$61,2,FALSE)</f>
        <v>claudio.goetz@tkb.ch</v>
      </c>
      <c r="B1924" s="4" t="str">
        <f>VLOOKUP(J1924,'Matching-Tabelle'!$A$1:$B$52,2,FALSE)</f>
        <v>WPI CTB</v>
      </c>
      <c r="C1924" s="4">
        <v>0.6</v>
      </c>
      <c r="D1924" s="4" t="s">
        <v>1802</v>
      </c>
      <c r="E1924" s="5">
        <v>42605</v>
      </c>
      <c r="F1924" t="s">
        <v>873</v>
      </c>
      <c r="G1924" t="s">
        <v>874</v>
      </c>
      <c r="H1924" t="s">
        <v>875</v>
      </c>
      <c r="I1924" s="1"/>
      <c r="J1924">
        <v>925</v>
      </c>
      <c r="K1924" t="s">
        <v>49</v>
      </c>
      <c r="L1924" t="s">
        <v>50</v>
      </c>
      <c r="M1924">
        <v>990001</v>
      </c>
      <c r="N1924" t="s">
        <v>51</v>
      </c>
      <c r="O1924">
        <v>0.6</v>
      </c>
      <c r="Q1924">
        <v>0.6</v>
      </c>
      <c r="S1924" t="s">
        <v>1802</v>
      </c>
      <c r="AE1924">
        <v>12</v>
      </c>
      <c r="AF1924">
        <v>7.6</v>
      </c>
      <c r="AG1924">
        <v>5</v>
      </c>
      <c r="AH1924" t="s">
        <v>53</v>
      </c>
      <c r="AI1924" t="s">
        <v>54</v>
      </c>
      <c r="AJ1924">
        <v>2</v>
      </c>
      <c r="AK1924">
        <v>1</v>
      </c>
      <c r="AL1924">
        <v>1</v>
      </c>
      <c r="AM1924" t="s">
        <v>55</v>
      </c>
      <c r="AN1924" t="s">
        <v>56</v>
      </c>
      <c r="AP1924">
        <v>1</v>
      </c>
      <c r="AQ1924" t="s">
        <v>57</v>
      </c>
      <c r="AR1924">
        <v>0</v>
      </c>
      <c r="AW1924" t="s">
        <v>58</v>
      </c>
      <c r="AX1924">
        <v>0</v>
      </c>
      <c r="AY1924">
        <v>2</v>
      </c>
      <c r="AZ1924">
        <v>0.6</v>
      </c>
      <c r="BA1924">
        <v>0.6</v>
      </c>
      <c r="BB1924" t="s">
        <v>59</v>
      </c>
    </row>
    <row r="1925" spans="1:54" x14ac:dyDescent="0.2">
      <c r="A1925" s="4" t="str">
        <f>VLOOKUP(F1925,'Matching-Tabelle'!$A$57:$B$61,2,FALSE)</f>
        <v>claudio.goetz@tkb.ch</v>
      </c>
      <c r="B1925" s="4" t="str">
        <f>VLOOKUP(J1925,'Matching-Tabelle'!$A$1:$B$52,2,FALSE)</f>
        <v>WPI RTB</v>
      </c>
      <c r="C1925" s="4">
        <v>0.2</v>
      </c>
      <c r="D1925" s="4" t="s">
        <v>1803</v>
      </c>
      <c r="E1925" s="5">
        <v>42605</v>
      </c>
      <c r="F1925" t="s">
        <v>873</v>
      </c>
      <c r="G1925" t="s">
        <v>874</v>
      </c>
      <c r="H1925" t="s">
        <v>875</v>
      </c>
      <c r="I1925" s="1"/>
      <c r="J1925">
        <v>22</v>
      </c>
      <c r="K1925" t="s">
        <v>88</v>
      </c>
      <c r="L1925" t="s">
        <v>89</v>
      </c>
      <c r="M1925">
        <v>990001</v>
      </c>
      <c r="N1925" t="s">
        <v>51</v>
      </c>
      <c r="O1925">
        <v>0.2</v>
      </c>
      <c r="Q1925">
        <v>0.2</v>
      </c>
      <c r="S1925" t="s">
        <v>1803</v>
      </c>
      <c r="AE1925">
        <v>12</v>
      </c>
      <c r="AF1925">
        <v>7.6</v>
      </c>
      <c r="AG1925">
        <v>5</v>
      </c>
      <c r="AH1925" t="s">
        <v>53</v>
      </c>
      <c r="AI1925" t="s">
        <v>54</v>
      </c>
      <c r="AJ1925">
        <v>2</v>
      </c>
      <c r="AK1925">
        <v>1</v>
      </c>
      <c r="AL1925">
        <v>1</v>
      </c>
      <c r="AM1925" t="s">
        <v>55</v>
      </c>
      <c r="AN1925" t="s">
        <v>56</v>
      </c>
      <c r="AP1925">
        <v>1</v>
      </c>
      <c r="AQ1925" t="s">
        <v>57</v>
      </c>
      <c r="AR1925">
        <v>0</v>
      </c>
      <c r="AW1925" t="s">
        <v>58</v>
      </c>
      <c r="AX1925">
        <v>0</v>
      </c>
      <c r="AY1925">
        <v>2</v>
      </c>
      <c r="AZ1925">
        <v>0.2</v>
      </c>
      <c r="BA1925">
        <v>0.2</v>
      </c>
      <c r="BB1925" t="s">
        <v>59</v>
      </c>
    </row>
    <row r="1926" spans="1:54" x14ac:dyDescent="0.2">
      <c r="A1926" s="4" t="str">
        <f>VLOOKUP(F1926,'Matching-Tabelle'!$A$57:$B$61,2,FALSE)</f>
        <v>claudio.goetz@tkb.ch</v>
      </c>
      <c r="B1926" s="4" t="str">
        <f>VLOOKUP(J1926,'Matching-Tabelle'!$A$1:$B$52,2,FALSE)</f>
        <v>WPI CTB</v>
      </c>
      <c r="C1926" s="4">
        <v>0.9</v>
      </c>
      <c r="D1926" s="4" t="s">
        <v>1804</v>
      </c>
      <c r="E1926" s="5">
        <v>42605</v>
      </c>
      <c r="F1926" t="s">
        <v>873</v>
      </c>
      <c r="G1926" t="s">
        <v>874</v>
      </c>
      <c r="H1926" t="s">
        <v>875</v>
      </c>
      <c r="I1926" s="1"/>
      <c r="J1926">
        <v>927</v>
      </c>
      <c r="K1926" t="s">
        <v>99</v>
      </c>
      <c r="L1926" t="s">
        <v>100</v>
      </c>
      <c r="M1926">
        <v>990001</v>
      </c>
      <c r="N1926" t="s">
        <v>51</v>
      </c>
      <c r="O1926">
        <v>0.9</v>
      </c>
      <c r="Q1926">
        <v>0.9</v>
      </c>
      <c r="S1926" t="s">
        <v>1804</v>
      </c>
      <c r="AE1926">
        <v>12</v>
      </c>
      <c r="AF1926">
        <v>7.6</v>
      </c>
      <c r="AG1926">
        <v>5</v>
      </c>
      <c r="AH1926" t="s">
        <v>53</v>
      </c>
      <c r="AI1926" t="s">
        <v>54</v>
      </c>
      <c r="AJ1926">
        <v>2</v>
      </c>
      <c r="AK1926">
        <v>1</v>
      </c>
      <c r="AL1926">
        <v>1</v>
      </c>
      <c r="AM1926" t="s">
        <v>55</v>
      </c>
      <c r="AN1926" t="s">
        <v>56</v>
      </c>
      <c r="AP1926">
        <v>1</v>
      </c>
      <c r="AQ1926" t="s">
        <v>57</v>
      </c>
      <c r="AR1926">
        <v>0</v>
      </c>
      <c r="AW1926" t="s">
        <v>58</v>
      </c>
      <c r="AX1926">
        <v>0</v>
      </c>
      <c r="AY1926">
        <v>2</v>
      </c>
      <c r="AZ1926">
        <v>0.9</v>
      </c>
      <c r="BA1926">
        <v>0.9</v>
      </c>
      <c r="BB1926" t="s">
        <v>59</v>
      </c>
    </row>
    <row r="1927" spans="1:54" x14ac:dyDescent="0.2">
      <c r="A1927" s="4" t="str">
        <f>VLOOKUP(F1927,'Matching-Tabelle'!$A$57:$B$61,2,FALSE)</f>
        <v>claudio.goetz@tkb.ch</v>
      </c>
      <c r="B1927" s="4" t="str">
        <f>VLOOKUP(J1927,'Matching-Tabelle'!$A$1:$B$52,2,FALSE)</f>
        <v>WPI RTB</v>
      </c>
      <c r="C1927" s="4">
        <v>0.3</v>
      </c>
      <c r="D1927" s="4" t="s">
        <v>1805</v>
      </c>
      <c r="E1927" s="5">
        <v>42605</v>
      </c>
      <c r="F1927" t="s">
        <v>873</v>
      </c>
      <c r="G1927" t="s">
        <v>874</v>
      </c>
      <c r="H1927" t="s">
        <v>875</v>
      </c>
      <c r="I1927" s="1"/>
      <c r="J1927">
        <v>22</v>
      </c>
      <c r="K1927" t="s">
        <v>88</v>
      </c>
      <c r="L1927" t="s">
        <v>89</v>
      </c>
      <c r="M1927">
        <v>990001</v>
      </c>
      <c r="N1927" t="s">
        <v>51</v>
      </c>
      <c r="O1927">
        <v>0.3</v>
      </c>
      <c r="Q1927">
        <v>0.3</v>
      </c>
      <c r="S1927" t="s">
        <v>1805</v>
      </c>
      <c r="AE1927">
        <v>12</v>
      </c>
      <c r="AF1927">
        <v>7.6</v>
      </c>
      <c r="AG1927">
        <v>5</v>
      </c>
      <c r="AH1927" t="s">
        <v>53</v>
      </c>
      <c r="AI1927" t="s">
        <v>54</v>
      </c>
      <c r="AJ1927">
        <v>2</v>
      </c>
      <c r="AK1927">
        <v>1</v>
      </c>
      <c r="AL1927">
        <v>1</v>
      </c>
      <c r="AM1927" t="s">
        <v>55</v>
      </c>
      <c r="AN1927" t="s">
        <v>56</v>
      </c>
      <c r="AP1927">
        <v>1</v>
      </c>
      <c r="AQ1927" t="s">
        <v>57</v>
      </c>
      <c r="AR1927">
        <v>0</v>
      </c>
      <c r="AW1927" t="s">
        <v>58</v>
      </c>
      <c r="AX1927">
        <v>0</v>
      </c>
      <c r="AY1927">
        <v>2</v>
      </c>
      <c r="AZ1927">
        <v>0.3</v>
      </c>
      <c r="BA1927">
        <v>0.3</v>
      </c>
      <c r="BB1927" t="s">
        <v>59</v>
      </c>
    </row>
    <row r="1928" spans="1:54" x14ac:dyDescent="0.2">
      <c r="A1928" s="4" t="str">
        <f>VLOOKUP(F1928,'Matching-Tabelle'!$A$57:$B$61,2,FALSE)</f>
        <v>claudio.goetz@tkb.ch</v>
      </c>
      <c r="B1928" s="4" t="str">
        <f>VLOOKUP(J1928,'Matching-Tabelle'!$A$1:$B$52,2,FALSE)</f>
        <v>WPI CTB</v>
      </c>
      <c r="C1928" s="4">
        <v>0.2</v>
      </c>
      <c r="D1928" s="4" t="s">
        <v>1806</v>
      </c>
      <c r="E1928" s="5">
        <v>42605</v>
      </c>
      <c r="F1928" t="s">
        <v>873</v>
      </c>
      <c r="G1928" t="s">
        <v>874</v>
      </c>
      <c r="H1928" t="s">
        <v>875</v>
      </c>
      <c r="I1928" s="1"/>
      <c r="J1928">
        <v>925</v>
      </c>
      <c r="K1928" t="s">
        <v>49</v>
      </c>
      <c r="L1928" t="s">
        <v>50</v>
      </c>
      <c r="M1928">
        <v>990001</v>
      </c>
      <c r="N1928" t="s">
        <v>51</v>
      </c>
      <c r="O1928">
        <v>0.2</v>
      </c>
      <c r="Q1928">
        <v>0.2</v>
      </c>
      <c r="S1928" t="s">
        <v>1806</v>
      </c>
      <c r="AE1928">
        <v>12</v>
      </c>
      <c r="AF1928">
        <v>7.6</v>
      </c>
      <c r="AG1928">
        <v>5</v>
      </c>
      <c r="AH1928" t="s">
        <v>53</v>
      </c>
      <c r="AI1928" t="s">
        <v>54</v>
      </c>
      <c r="AJ1928">
        <v>2</v>
      </c>
      <c r="AK1928">
        <v>1</v>
      </c>
      <c r="AL1928">
        <v>1</v>
      </c>
      <c r="AM1928" t="s">
        <v>55</v>
      </c>
      <c r="AN1928" t="s">
        <v>56</v>
      </c>
      <c r="AP1928">
        <v>1</v>
      </c>
      <c r="AQ1928" t="s">
        <v>57</v>
      </c>
      <c r="AR1928">
        <v>0</v>
      </c>
      <c r="AW1928" t="s">
        <v>58</v>
      </c>
      <c r="AX1928">
        <v>0</v>
      </c>
      <c r="AY1928">
        <v>2</v>
      </c>
      <c r="AZ1928">
        <v>0.2</v>
      </c>
      <c r="BA1928">
        <v>0.2</v>
      </c>
      <c r="BB1928" t="s">
        <v>59</v>
      </c>
    </row>
    <row r="1929" spans="1:54" x14ac:dyDescent="0.2">
      <c r="A1929" s="4" t="str">
        <f>VLOOKUP(F1929,'Matching-Tabelle'!$A$57:$B$61,2,FALSE)</f>
        <v>claudio.goetz@tkb.ch</v>
      </c>
      <c r="B1929" s="4" t="str">
        <f>VLOOKUP(J1929,'Matching-Tabelle'!$A$1:$B$52,2,FALSE)</f>
        <v>Proj SCRE2016</v>
      </c>
      <c r="C1929" s="4">
        <v>1.5</v>
      </c>
      <c r="D1929" s="4" t="s">
        <v>1807</v>
      </c>
      <c r="E1929" s="5">
        <v>42605</v>
      </c>
      <c r="F1929" t="s">
        <v>873</v>
      </c>
      <c r="G1929" t="s">
        <v>874</v>
      </c>
      <c r="H1929" t="s">
        <v>875</v>
      </c>
      <c r="I1929" s="1"/>
      <c r="J1929">
        <v>2500253</v>
      </c>
      <c r="K1929" t="s">
        <v>538</v>
      </c>
      <c r="L1929" t="s">
        <v>539</v>
      </c>
      <c r="M1929">
        <v>990001</v>
      </c>
      <c r="N1929" t="s">
        <v>51</v>
      </c>
      <c r="O1929">
        <v>1.5</v>
      </c>
      <c r="Q1929">
        <v>1.5</v>
      </c>
      <c r="S1929" t="s">
        <v>1807</v>
      </c>
      <c r="AE1929">
        <v>5</v>
      </c>
      <c r="AF1929">
        <v>0</v>
      </c>
      <c r="AG1929">
        <v>1</v>
      </c>
      <c r="AH1929" t="s">
        <v>411</v>
      </c>
      <c r="AI1929" t="s">
        <v>411</v>
      </c>
      <c r="AJ1929">
        <v>2</v>
      </c>
      <c r="AK1929">
        <v>1</v>
      </c>
      <c r="AL1929">
        <v>1</v>
      </c>
      <c r="AM1929" t="s">
        <v>55</v>
      </c>
      <c r="AN1929" t="s">
        <v>56</v>
      </c>
      <c r="AP1929">
        <v>1</v>
      </c>
      <c r="AQ1929" t="s">
        <v>57</v>
      </c>
      <c r="AR1929">
        <v>0</v>
      </c>
      <c r="AW1929" t="s">
        <v>58</v>
      </c>
      <c r="AX1929">
        <v>0</v>
      </c>
      <c r="AY1929">
        <v>2</v>
      </c>
      <c r="AZ1929">
        <v>1.5</v>
      </c>
      <c r="BA1929">
        <v>1.5</v>
      </c>
      <c r="BB1929" t="s">
        <v>59</v>
      </c>
    </row>
    <row r="1930" spans="1:54" x14ac:dyDescent="0.2">
      <c r="A1930" s="4" t="str">
        <f>VLOOKUP(F1930,'Matching-Tabelle'!$A$57:$B$61,2,FALSE)</f>
        <v>claudio.goetz@tkb.ch</v>
      </c>
      <c r="B1930" s="4" t="str">
        <f>VLOOKUP(J1930,'Matching-Tabelle'!$A$1:$B$52,2,FALSE)</f>
        <v>WPI RTB</v>
      </c>
      <c r="C1930" s="4">
        <v>2.4</v>
      </c>
      <c r="D1930" s="4" t="s">
        <v>1808</v>
      </c>
      <c r="E1930" s="5">
        <v>42605</v>
      </c>
      <c r="F1930" t="s">
        <v>873</v>
      </c>
      <c r="G1930" t="s">
        <v>874</v>
      </c>
      <c r="H1930" t="s">
        <v>875</v>
      </c>
      <c r="I1930" s="1"/>
      <c r="J1930">
        <v>27</v>
      </c>
      <c r="K1930" t="s">
        <v>869</v>
      </c>
      <c r="L1930" t="s">
        <v>870</v>
      </c>
      <c r="M1930">
        <v>990001</v>
      </c>
      <c r="N1930" t="s">
        <v>51</v>
      </c>
      <c r="O1930">
        <v>2.4</v>
      </c>
      <c r="Q1930">
        <v>2.4</v>
      </c>
      <c r="S1930" t="s">
        <v>1808</v>
      </c>
      <c r="AE1930">
        <v>12</v>
      </c>
      <c r="AF1930">
        <v>7.6</v>
      </c>
      <c r="AG1930">
        <v>5</v>
      </c>
      <c r="AH1930" t="s">
        <v>53</v>
      </c>
      <c r="AI1930" t="s">
        <v>54</v>
      </c>
      <c r="AJ1930">
        <v>2</v>
      </c>
      <c r="AK1930">
        <v>1</v>
      </c>
      <c r="AL1930">
        <v>1</v>
      </c>
      <c r="AM1930" t="s">
        <v>55</v>
      </c>
      <c r="AN1930" t="s">
        <v>56</v>
      </c>
      <c r="AP1930">
        <v>1</v>
      </c>
      <c r="AQ1930" t="s">
        <v>57</v>
      </c>
      <c r="AR1930">
        <v>0</v>
      </c>
      <c r="AW1930" t="s">
        <v>58</v>
      </c>
      <c r="AX1930">
        <v>0</v>
      </c>
      <c r="AY1930">
        <v>2</v>
      </c>
      <c r="AZ1930">
        <v>2.4</v>
      </c>
      <c r="BA1930">
        <v>2.4</v>
      </c>
      <c r="BB1930" t="s">
        <v>59</v>
      </c>
    </row>
    <row r="1931" spans="1:54" x14ac:dyDescent="0.2">
      <c r="A1931" s="4" t="str">
        <f>VLOOKUP(F1931,'Matching-Tabelle'!$A$57:$B$61,2,FALSE)</f>
        <v>claudio.goetz@tkb.ch</v>
      </c>
      <c r="B1931" s="4" t="str">
        <f>VLOOKUP(J1931,'Matching-Tabelle'!$A$1:$B$52,2,FALSE)</f>
        <v>Proj SCRE2016</v>
      </c>
      <c r="C1931" s="4">
        <v>0.4</v>
      </c>
      <c r="D1931" s="4" t="s">
        <v>1809</v>
      </c>
      <c r="E1931" s="5">
        <v>42605</v>
      </c>
      <c r="F1931" t="s">
        <v>873</v>
      </c>
      <c r="G1931" t="s">
        <v>874</v>
      </c>
      <c r="H1931" t="s">
        <v>875</v>
      </c>
      <c r="I1931" s="1"/>
      <c r="J1931">
        <v>2500253</v>
      </c>
      <c r="K1931" t="s">
        <v>538</v>
      </c>
      <c r="L1931" t="s">
        <v>539</v>
      </c>
      <c r="M1931">
        <v>990001</v>
      </c>
      <c r="N1931" t="s">
        <v>51</v>
      </c>
      <c r="O1931">
        <v>0.4</v>
      </c>
      <c r="Q1931">
        <v>0.4</v>
      </c>
      <c r="S1931" t="s">
        <v>1809</v>
      </c>
      <c r="AE1931">
        <v>5</v>
      </c>
      <c r="AF1931">
        <v>0</v>
      </c>
      <c r="AG1931">
        <v>1</v>
      </c>
      <c r="AH1931" t="s">
        <v>411</v>
      </c>
      <c r="AI1931" t="s">
        <v>411</v>
      </c>
      <c r="AJ1931">
        <v>2</v>
      </c>
      <c r="AK1931">
        <v>1</v>
      </c>
      <c r="AL1931">
        <v>1</v>
      </c>
      <c r="AM1931" t="s">
        <v>55</v>
      </c>
      <c r="AN1931" t="s">
        <v>56</v>
      </c>
      <c r="AP1931">
        <v>1</v>
      </c>
      <c r="AQ1931" t="s">
        <v>57</v>
      </c>
      <c r="AR1931">
        <v>0</v>
      </c>
      <c r="AW1931" t="s">
        <v>58</v>
      </c>
      <c r="AX1931">
        <v>0</v>
      </c>
      <c r="AY1931">
        <v>2</v>
      </c>
      <c r="AZ1931">
        <v>0.4</v>
      </c>
      <c r="BA1931">
        <v>0.4</v>
      </c>
      <c r="BB1931" t="s">
        <v>59</v>
      </c>
    </row>
    <row r="1932" spans="1:54" x14ac:dyDescent="0.2">
      <c r="A1932" s="4" t="str">
        <f>VLOOKUP(F1932,'Matching-Tabelle'!$A$57:$B$61,2,FALSE)</f>
        <v>claudio.goetz@tkb.ch</v>
      </c>
      <c r="B1932" s="4" t="str">
        <f>VLOOKUP(J1932,'Matching-Tabelle'!$A$1:$B$52,2,FALSE)</f>
        <v>WPI RTB</v>
      </c>
      <c r="C1932" s="4">
        <v>0.2</v>
      </c>
      <c r="D1932" s="4" t="s">
        <v>1810</v>
      </c>
      <c r="E1932" s="5">
        <v>42605</v>
      </c>
      <c r="F1932" t="s">
        <v>873</v>
      </c>
      <c r="G1932" t="s">
        <v>874</v>
      </c>
      <c r="H1932" t="s">
        <v>875</v>
      </c>
      <c r="I1932" s="1"/>
      <c r="J1932">
        <v>25</v>
      </c>
      <c r="K1932" t="s">
        <v>192</v>
      </c>
      <c r="L1932" t="s">
        <v>193</v>
      </c>
      <c r="M1932">
        <v>990001</v>
      </c>
      <c r="N1932" t="s">
        <v>51</v>
      </c>
      <c r="O1932">
        <v>0.2</v>
      </c>
      <c r="Q1932">
        <v>0.2</v>
      </c>
      <c r="S1932" t="s">
        <v>1810</v>
      </c>
      <c r="AE1932">
        <v>12</v>
      </c>
      <c r="AF1932">
        <v>7.6</v>
      </c>
      <c r="AG1932">
        <v>5</v>
      </c>
      <c r="AH1932" t="s">
        <v>53</v>
      </c>
      <c r="AI1932" t="s">
        <v>54</v>
      </c>
      <c r="AJ1932">
        <v>2</v>
      </c>
      <c r="AK1932">
        <v>1</v>
      </c>
      <c r="AL1932">
        <v>1</v>
      </c>
      <c r="AM1932" t="s">
        <v>55</v>
      </c>
      <c r="AN1932" t="s">
        <v>56</v>
      </c>
      <c r="AP1932">
        <v>1</v>
      </c>
      <c r="AQ1932" t="s">
        <v>57</v>
      </c>
      <c r="AR1932">
        <v>0</v>
      </c>
      <c r="AW1932" t="s">
        <v>58</v>
      </c>
      <c r="AX1932">
        <v>0</v>
      </c>
      <c r="AY1932">
        <v>2</v>
      </c>
      <c r="AZ1932">
        <v>0.2</v>
      </c>
      <c r="BA1932">
        <v>0.2</v>
      </c>
      <c r="BB1932" t="s">
        <v>59</v>
      </c>
    </row>
    <row r="1933" spans="1:54" x14ac:dyDescent="0.2">
      <c r="A1933" s="4" t="str">
        <f>VLOOKUP(F1933,'Matching-Tabelle'!$A$57:$B$61,2,FALSE)</f>
        <v>claudio.goetz@tkb.ch</v>
      </c>
      <c r="B1933" s="4" t="str">
        <f>VLOOKUP(J1933,'Matching-Tabelle'!$A$1:$B$52,2,FALSE)</f>
        <v>Proj. Optima</v>
      </c>
      <c r="C1933" s="4">
        <v>0.2</v>
      </c>
      <c r="D1933" s="4" t="s">
        <v>1811</v>
      </c>
      <c r="E1933" s="5">
        <v>42605</v>
      </c>
      <c r="F1933" t="s">
        <v>873</v>
      </c>
      <c r="G1933" t="s">
        <v>874</v>
      </c>
      <c r="H1933" t="s">
        <v>875</v>
      </c>
      <c r="I1933" s="1"/>
      <c r="J1933">
        <v>211</v>
      </c>
      <c r="K1933" t="s">
        <v>79</v>
      </c>
      <c r="L1933" t="s">
        <v>80</v>
      </c>
      <c r="M1933">
        <v>990001</v>
      </c>
      <c r="N1933" t="s">
        <v>51</v>
      </c>
      <c r="O1933">
        <v>0.2</v>
      </c>
      <c r="Q1933">
        <v>0.2</v>
      </c>
      <c r="S1933" t="s">
        <v>1811</v>
      </c>
      <c r="AE1933">
        <v>12</v>
      </c>
      <c r="AF1933">
        <v>7.6</v>
      </c>
      <c r="AG1933">
        <v>5</v>
      </c>
      <c r="AH1933" t="s">
        <v>53</v>
      </c>
      <c r="AI1933" t="s">
        <v>54</v>
      </c>
      <c r="AJ1933">
        <v>2</v>
      </c>
      <c r="AK1933">
        <v>1</v>
      </c>
      <c r="AL1933">
        <v>1</v>
      </c>
      <c r="AM1933" t="s">
        <v>55</v>
      </c>
      <c r="AN1933" t="s">
        <v>56</v>
      </c>
      <c r="AP1933">
        <v>1</v>
      </c>
      <c r="AQ1933" t="s">
        <v>57</v>
      </c>
      <c r="AR1933">
        <v>0</v>
      </c>
      <c r="AW1933" t="s">
        <v>58</v>
      </c>
      <c r="AX1933">
        <v>0</v>
      </c>
      <c r="AY1933">
        <v>2</v>
      </c>
      <c r="AZ1933">
        <v>0.2</v>
      </c>
      <c r="BA1933">
        <v>0.2</v>
      </c>
      <c r="BB1933" t="s">
        <v>59</v>
      </c>
    </row>
    <row r="1934" spans="1:54" x14ac:dyDescent="0.2">
      <c r="A1934" s="4" t="str">
        <f>VLOOKUP(F1934,'Matching-Tabelle'!$A$57:$B$61,2,FALSE)</f>
        <v>claudio.goetz@tkb.ch</v>
      </c>
      <c r="B1934" s="4" t="str">
        <f>VLOOKUP(J1934,'Matching-Tabelle'!$A$1:$B$52,2,FALSE)</f>
        <v>WPI CTB</v>
      </c>
      <c r="C1934" s="4">
        <v>0.3</v>
      </c>
      <c r="D1934" s="4" t="s">
        <v>1812</v>
      </c>
      <c r="E1934" s="5">
        <v>42605</v>
      </c>
      <c r="F1934" t="s">
        <v>873</v>
      </c>
      <c r="G1934" t="s">
        <v>874</v>
      </c>
      <c r="H1934" t="s">
        <v>875</v>
      </c>
      <c r="I1934" s="1"/>
      <c r="J1934">
        <v>922</v>
      </c>
      <c r="K1934" t="s">
        <v>134</v>
      </c>
      <c r="L1934" t="s">
        <v>135</v>
      </c>
      <c r="M1934">
        <v>990001</v>
      </c>
      <c r="N1934" t="s">
        <v>51</v>
      </c>
      <c r="O1934">
        <v>0.3</v>
      </c>
      <c r="Q1934">
        <v>0.3</v>
      </c>
      <c r="S1934" t="s">
        <v>1812</v>
      </c>
      <c r="AE1934">
        <v>12</v>
      </c>
      <c r="AF1934">
        <v>7.6</v>
      </c>
      <c r="AG1934">
        <v>5</v>
      </c>
      <c r="AH1934" t="s">
        <v>53</v>
      </c>
      <c r="AI1934" t="s">
        <v>54</v>
      </c>
      <c r="AJ1934">
        <v>2</v>
      </c>
      <c r="AK1934">
        <v>1</v>
      </c>
      <c r="AL1934">
        <v>1</v>
      </c>
      <c r="AM1934" t="s">
        <v>55</v>
      </c>
      <c r="AN1934" t="s">
        <v>56</v>
      </c>
      <c r="AP1934">
        <v>1</v>
      </c>
      <c r="AQ1934" t="s">
        <v>57</v>
      </c>
      <c r="AR1934">
        <v>0</v>
      </c>
      <c r="AW1934" t="s">
        <v>58</v>
      </c>
      <c r="AX1934">
        <v>0</v>
      </c>
      <c r="AY1934">
        <v>2</v>
      </c>
      <c r="AZ1934">
        <v>0.3</v>
      </c>
      <c r="BA1934">
        <v>0.3</v>
      </c>
      <c r="BB1934" t="s">
        <v>59</v>
      </c>
    </row>
    <row r="1935" spans="1:54" x14ac:dyDescent="0.2">
      <c r="A1935" s="4" t="str">
        <f>VLOOKUP(F1935,'Matching-Tabelle'!$A$57:$B$61,2,FALSE)</f>
        <v>claudio.goetz@tkb.ch</v>
      </c>
      <c r="B1935" s="4" t="str">
        <f>VLOOKUP(J1935,'Matching-Tabelle'!$A$1:$B$52,2,FALSE)</f>
        <v>Proj SCRE2016</v>
      </c>
      <c r="C1935" s="4">
        <v>0.3</v>
      </c>
      <c r="D1935" s="4" t="s">
        <v>1813</v>
      </c>
      <c r="E1935" s="5">
        <v>42605</v>
      </c>
      <c r="F1935" t="s">
        <v>873</v>
      </c>
      <c r="G1935" t="s">
        <v>874</v>
      </c>
      <c r="H1935" t="s">
        <v>875</v>
      </c>
      <c r="I1935" s="1"/>
      <c r="J1935">
        <v>2500253</v>
      </c>
      <c r="K1935" t="s">
        <v>538</v>
      </c>
      <c r="L1935" t="s">
        <v>539</v>
      </c>
      <c r="M1935">
        <v>990001</v>
      </c>
      <c r="N1935" t="s">
        <v>51</v>
      </c>
      <c r="O1935">
        <v>0.3</v>
      </c>
      <c r="Q1935">
        <v>0.3</v>
      </c>
      <c r="S1935" t="s">
        <v>1813</v>
      </c>
      <c r="AE1935">
        <v>5</v>
      </c>
      <c r="AF1935">
        <v>0</v>
      </c>
      <c r="AG1935">
        <v>1</v>
      </c>
      <c r="AH1935" t="s">
        <v>411</v>
      </c>
      <c r="AI1935" t="s">
        <v>411</v>
      </c>
      <c r="AJ1935">
        <v>2</v>
      </c>
      <c r="AK1935">
        <v>1</v>
      </c>
      <c r="AL1935">
        <v>1</v>
      </c>
      <c r="AM1935" t="s">
        <v>55</v>
      </c>
      <c r="AN1935" t="s">
        <v>56</v>
      </c>
      <c r="AP1935">
        <v>1</v>
      </c>
      <c r="AQ1935" t="s">
        <v>57</v>
      </c>
      <c r="AR1935">
        <v>0</v>
      </c>
      <c r="AW1935" t="s">
        <v>58</v>
      </c>
      <c r="AX1935">
        <v>0</v>
      </c>
      <c r="AY1935">
        <v>2</v>
      </c>
      <c r="AZ1935">
        <v>0.3</v>
      </c>
      <c r="BA1935">
        <v>0.3</v>
      </c>
      <c r="BB1935" t="s">
        <v>59</v>
      </c>
    </row>
    <row r="1936" spans="1:54" x14ac:dyDescent="0.2">
      <c r="A1936" s="4" t="str">
        <f>VLOOKUP(F1936,'Matching-Tabelle'!$A$57:$B$61,2,FALSE)</f>
        <v>claudio.goetz@tkb.ch</v>
      </c>
      <c r="B1936" s="4" t="str">
        <f>VLOOKUP(J1936,'Matching-Tabelle'!$A$1:$B$52,2,FALSE)</f>
        <v>Proj SCRE2016</v>
      </c>
      <c r="C1936" s="4">
        <v>0.1</v>
      </c>
      <c r="D1936" s="4" t="s">
        <v>1814</v>
      </c>
      <c r="E1936" s="5">
        <v>42605</v>
      </c>
      <c r="F1936" t="s">
        <v>873</v>
      </c>
      <c r="G1936" t="s">
        <v>874</v>
      </c>
      <c r="H1936" t="s">
        <v>875</v>
      </c>
      <c r="I1936" s="1"/>
      <c r="J1936">
        <v>2500253</v>
      </c>
      <c r="K1936" t="s">
        <v>538</v>
      </c>
      <c r="L1936" t="s">
        <v>539</v>
      </c>
      <c r="M1936">
        <v>990001</v>
      </c>
      <c r="N1936" t="s">
        <v>51</v>
      </c>
      <c r="O1936">
        <v>0.1</v>
      </c>
      <c r="Q1936">
        <v>0.1</v>
      </c>
      <c r="S1936" t="s">
        <v>1814</v>
      </c>
      <c r="AE1936">
        <v>5</v>
      </c>
      <c r="AF1936">
        <v>0</v>
      </c>
      <c r="AG1936">
        <v>1</v>
      </c>
      <c r="AH1936" t="s">
        <v>411</v>
      </c>
      <c r="AI1936" t="s">
        <v>411</v>
      </c>
      <c r="AJ1936">
        <v>2</v>
      </c>
      <c r="AK1936">
        <v>1</v>
      </c>
      <c r="AL1936">
        <v>1</v>
      </c>
      <c r="AM1936" t="s">
        <v>55</v>
      </c>
      <c r="AN1936" t="s">
        <v>56</v>
      </c>
      <c r="AP1936">
        <v>1</v>
      </c>
      <c r="AQ1936" t="s">
        <v>57</v>
      </c>
      <c r="AR1936">
        <v>0</v>
      </c>
      <c r="AW1936" t="s">
        <v>58</v>
      </c>
      <c r="AX1936">
        <v>0</v>
      </c>
      <c r="AY1936">
        <v>2</v>
      </c>
      <c r="AZ1936">
        <v>0.1</v>
      </c>
      <c r="BA1936">
        <v>0.1</v>
      </c>
      <c r="BB1936" t="s">
        <v>59</v>
      </c>
    </row>
    <row r="1937" spans="1:54" x14ac:dyDescent="0.2">
      <c r="A1937" s="4" t="str">
        <f>VLOOKUP(F1937,'Matching-Tabelle'!$A$57:$B$61,2,FALSE)</f>
        <v>claudio.goetz@tkb.ch</v>
      </c>
      <c r="B1937" s="4" t="str">
        <f>VLOOKUP(J1937,'Matching-Tabelle'!$A$1:$B$52,2,FALSE)</f>
        <v>Proj SCRE2016</v>
      </c>
      <c r="C1937" s="4">
        <v>0.2</v>
      </c>
      <c r="D1937" s="4" t="s">
        <v>1815</v>
      </c>
      <c r="E1937" s="5">
        <v>42605</v>
      </c>
      <c r="F1937" t="s">
        <v>873</v>
      </c>
      <c r="G1937" t="s">
        <v>874</v>
      </c>
      <c r="H1937" t="s">
        <v>875</v>
      </c>
      <c r="I1937" s="1"/>
      <c r="J1937">
        <v>2500253</v>
      </c>
      <c r="K1937" t="s">
        <v>538</v>
      </c>
      <c r="L1937" t="s">
        <v>539</v>
      </c>
      <c r="M1937">
        <v>990001</v>
      </c>
      <c r="N1937" t="s">
        <v>51</v>
      </c>
      <c r="O1937">
        <v>0.2</v>
      </c>
      <c r="Q1937">
        <v>0.2</v>
      </c>
      <c r="S1937" t="s">
        <v>1815</v>
      </c>
      <c r="AE1937">
        <v>5</v>
      </c>
      <c r="AF1937">
        <v>0</v>
      </c>
      <c r="AG1937">
        <v>1</v>
      </c>
      <c r="AH1937" t="s">
        <v>411</v>
      </c>
      <c r="AI1937" t="s">
        <v>411</v>
      </c>
      <c r="AJ1937">
        <v>2</v>
      </c>
      <c r="AK1937">
        <v>1</v>
      </c>
      <c r="AL1937">
        <v>1</v>
      </c>
      <c r="AM1937" t="s">
        <v>55</v>
      </c>
      <c r="AN1937" t="s">
        <v>56</v>
      </c>
      <c r="AP1937">
        <v>1</v>
      </c>
      <c r="AQ1937" t="s">
        <v>57</v>
      </c>
      <c r="AR1937">
        <v>0</v>
      </c>
      <c r="AW1937" t="s">
        <v>58</v>
      </c>
      <c r="AX1937">
        <v>0</v>
      </c>
      <c r="AY1937">
        <v>2</v>
      </c>
      <c r="AZ1937">
        <v>0.2</v>
      </c>
      <c r="BA1937">
        <v>0.2</v>
      </c>
      <c r="BB1937" t="s">
        <v>59</v>
      </c>
    </row>
    <row r="1938" spans="1:54" x14ac:dyDescent="0.2">
      <c r="A1938" s="4" t="str">
        <f>VLOOKUP(F1938,'Matching-Tabelle'!$A$57:$B$61,2,FALSE)</f>
        <v>claudio.goetz@tkb.ch</v>
      </c>
      <c r="B1938" s="4" t="str">
        <f>VLOOKUP(J1938,'Matching-Tabelle'!$A$1:$B$52,2,FALSE)</f>
        <v>Proj SCRE2016</v>
      </c>
      <c r="C1938" s="4">
        <v>0.4</v>
      </c>
      <c r="D1938" s="4" t="s">
        <v>1816</v>
      </c>
      <c r="E1938" s="5">
        <v>42605</v>
      </c>
      <c r="F1938" t="s">
        <v>873</v>
      </c>
      <c r="G1938" t="s">
        <v>874</v>
      </c>
      <c r="H1938" t="s">
        <v>875</v>
      </c>
      <c r="I1938" s="1"/>
      <c r="J1938">
        <v>2500253</v>
      </c>
      <c r="K1938" t="s">
        <v>538</v>
      </c>
      <c r="L1938" t="s">
        <v>539</v>
      </c>
      <c r="M1938">
        <v>990001</v>
      </c>
      <c r="N1938" t="s">
        <v>51</v>
      </c>
      <c r="O1938">
        <v>0.4</v>
      </c>
      <c r="Q1938">
        <v>0.4</v>
      </c>
      <c r="S1938" t="s">
        <v>1816</v>
      </c>
      <c r="AE1938">
        <v>5</v>
      </c>
      <c r="AF1938">
        <v>0</v>
      </c>
      <c r="AG1938">
        <v>1</v>
      </c>
      <c r="AH1938" t="s">
        <v>411</v>
      </c>
      <c r="AI1938" t="s">
        <v>411</v>
      </c>
      <c r="AJ1938">
        <v>2</v>
      </c>
      <c r="AK1938">
        <v>1</v>
      </c>
      <c r="AL1938">
        <v>1</v>
      </c>
      <c r="AM1938" t="s">
        <v>55</v>
      </c>
      <c r="AN1938" t="s">
        <v>56</v>
      </c>
      <c r="AP1938">
        <v>1</v>
      </c>
      <c r="AQ1938" t="s">
        <v>57</v>
      </c>
      <c r="AR1938">
        <v>0</v>
      </c>
      <c r="AW1938" t="s">
        <v>58</v>
      </c>
      <c r="AX1938">
        <v>0</v>
      </c>
      <c r="AY1938">
        <v>2</v>
      </c>
      <c r="AZ1938">
        <v>0.4</v>
      </c>
      <c r="BA1938">
        <v>0.4</v>
      </c>
      <c r="BB1938" t="s">
        <v>59</v>
      </c>
    </row>
    <row r="1939" spans="1:54" x14ac:dyDescent="0.2">
      <c r="A1939" s="4" t="str">
        <f>VLOOKUP(F1939,'Matching-Tabelle'!$A$57:$B$61,2,FALSE)</f>
        <v>claudio.goetz@tkb.ch</v>
      </c>
      <c r="B1939" s="4" t="str">
        <f>VLOOKUP(J1939,'Matching-Tabelle'!$A$1:$B$52,2,FALSE)</f>
        <v>Proj Geschäftsmodell</v>
      </c>
      <c r="C1939" s="4">
        <v>0.2</v>
      </c>
      <c r="D1939" s="4" t="s">
        <v>1781</v>
      </c>
      <c r="E1939" s="5">
        <v>42605</v>
      </c>
      <c r="F1939" t="s">
        <v>873</v>
      </c>
      <c r="G1939" t="s">
        <v>874</v>
      </c>
      <c r="H1939" t="s">
        <v>875</v>
      </c>
      <c r="I1939" s="1"/>
      <c r="J1939">
        <v>2500240</v>
      </c>
      <c r="K1939" t="s">
        <v>216</v>
      </c>
      <c r="L1939" t="s">
        <v>217</v>
      </c>
      <c r="M1939">
        <v>990001</v>
      </c>
      <c r="N1939" t="s">
        <v>51</v>
      </c>
      <c r="O1939">
        <v>0.2</v>
      </c>
      <c r="Q1939">
        <v>0.2</v>
      </c>
      <c r="S1939" t="s">
        <v>1781</v>
      </c>
      <c r="AE1939">
        <v>12</v>
      </c>
      <c r="AF1939">
        <v>7.6</v>
      </c>
      <c r="AG1939">
        <v>5</v>
      </c>
      <c r="AH1939" t="s">
        <v>53</v>
      </c>
      <c r="AI1939" t="s">
        <v>54</v>
      </c>
      <c r="AJ1939">
        <v>2</v>
      </c>
      <c r="AK1939">
        <v>1</v>
      </c>
      <c r="AL1939">
        <v>1</v>
      </c>
      <c r="AM1939" t="s">
        <v>55</v>
      </c>
      <c r="AN1939" t="s">
        <v>56</v>
      </c>
      <c r="AP1939">
        <v>1</v>
      </c>
      <c r="AQ1939" t="s">
        <v>57</v>
      </c>
      <c r="AR1939">
        <v>0</v>
      </c>
      <c r="AW1939" t="s">
        <v>58</v>
      </c>
      <c r="AX1939">
        <v>0</v>
      </c>
      <c r="AY1939">
        <v>2</v>
      </c>
      <c r="AZ1939">
        <v>0.2</v>
      </c>
      <c r="BA1939">
        <v>0.2</v>
      </c>
      <c r="BB1939" t="s">
        <v>59</v>
      </c>
    </row>
    <row r="1940" spans="1:54" x14ac:dyDescent="0.2">
      <c r="A1940" s="4" t="str">
        <f>VLOOKUP(F1940,'Matching-Tabelle'!$A$57:$B$61,2,FALSE)</f>
        <v>claudio.goetz@tkb.ch</v>
      </c>
      <c r="B1940" s="4" t="str">
        <f>VLOOKUP(J1940,'Matching-Tabelle'!$A$1:$B$52,2,FALSE)</f>
        <v>WPI CTB</v>
      </c>
      <c r="C1940" s="4">
        <v>2</v>
      </c>
      <c r="D1940" s="4" t="s">
        <v>1817</v>
      </c>
      <c r="E1940" s="5">
        <v>42605</v>
      </c>
      <c r="F1940" t="s">
        <v>873</v>
      </c>
      <c r="G1940" t="s">
        <v>874</v>
      </c>
      <c r="H1940" t="s">
        <v>875</v>
      </c>
      <c r="I1940" s="1"/>
      <c r="J1940">
        <v>921</v>
      </c>
      <c r="K1940" t="s">
        <v>224</v>
      </c>
      <c r="L1940" t="s">
        <v>225</v>
      </c>
      <c r="M1940">
        <v>990001</v>
      </c>
      <c r="N1940" t="s">
        <v>51</v>
      </c>
      <c r="O1940">
        <v>2</v>
      </c>
      <c r="Q1940">
        <v>2</v>
      </c>
      <c r="S1940" t="s">
        <v>1817</v>
      </c>
      <c r="AE1940">
        <v>12</v>
      </c>
      <c r="AF1940">
        <v>7.6</v>
      </c>
      <c r="AG1940">
        <v>5</v>
      </c>
      <c r="AH1940" t="s">
        <v>53</v>
      </c>
      <c r="AI1940" t="s">
        <v>54</v>
      </c>
      <c r="AJ1940">
        <v>2</v>
      </c>
      <c r="AK1940">
        <v>1</v>
      </c>
      <c r="AL1940">
        <v>1</v>
      </c>
      <c r="AM1940" t="s">
        <v>55</v>
      </c>
      <c r="AN1940" t="s">
        <v>56</v>
      </c>
      <c r="AP1940">
        <v>1</v>
      </c>
      <c r="AQ1940" t="s">
        <v>57</v>
      </c>
      <c r="AR1940">
        <v>0</v>
      </c>
      <c r="AW1940" t="s">
        <v>58</v>
      </c>
      <c r="AX1940">
        <v>0</v>
      </c>
      <c r="AY1940">
        <v>2</v>
      </c>
      <c r="AZ1940">
        <v>2</v>
      </c>
      <c r="BA1940">
        <v>2</v>
      </c>
      <c r="BB1940" t="s">
        <v>59</v>
      </c>
    </row>
    <row r="1941" spans="1:54" x14ac:dyDescent="0.2">
      <c r="A1941" s="4" t="str">
        <f>VLOOKUP(F1941,'Matching-Tabelle'!$A$57:$B$61,2,FALSE)</f>
        <v>claudio.goetz@tkb.ch</v>
      </c>
      <c r="B1941" s="4" t="str">
        <f>VLOOKUP(J1941,'Matching-Tabelle'!$A$1:$B$52,2,FALSE)</f>
        <v>WPI RTB</v>
      </c>
      <c r="C1941" s="4">
        <v>0.5</v>
      </c>
      <c r="D1941" s="4" t="s">
        <v>1818</v>
      </c>
      <c r="E1941" s="5">
        <v>42606</v>
      </c>
      <c r="F1941" t="s">
        <v>873</v>
      </c>
      <c r="G1941" t="s">
        <v>874</v>
      </c>
      <c r="H1941" t="s">
        <v>875</v>
      </c>
      <c r="I1941" s="1"/>
      <c r="J1941">
        <v>22</v>
      </c>
      <c r="K1941" t="s">
        <v>88</v>
      </c>
      <c r="L1941" t="s">
        <v>89</v>
      </c>
      <c r="M1941">
        <v>990001</v>
      </c>
      <c r="N1941" t="s">
        <v>51</v>
      </c>
      <c r="O1941">
        <v>0.5</v>
      </c>
      <c r="Q1941">
        <v>0.5</v>
      </c>
      <c r="S1941" t="s">
        <v>1818</v>
      </c>
      <c r="AE1941">
        <v>12</v>
      </c>
      <c r="AF1941">
        <v>7.6</v>
      </c>
      <c r="AG1941">
        <v>5</v>
      </c>
      <c r="AH1941" t="s">
        <v>53</v>
      </c>
      <c r="AI1941" t="s">
        <v>54</v>
      </c>
      <c r="AJ1941">
        <v>2</v>
      </c>
      <c r="AK1941">
        <v>1</v>
      </c>
      <c r="AL1941">
        <v>1</v>
      </c>
      <c r="AM1941" t="s">
        <v>55</v>
      </c>
      <c r="AN1941" t="s">
        <v>56</v>
      </c>
      <c r="AP1941">
        <v>1</v>
      </c>
      <c r="AQ1941" t="s">
        <v>57</v>
      </c>
      <c r="AR1941">
        <v>0</v>
      </c>
      <c r="AW1941" t="s">
        <v>58</v>
      </c>
      <c r="AX1941">
        <v>0</v>
      </c>
      <c r="AY1941">
        <v>2</v>
      </c>
      <c r="AZ1941">
        <v>0.5</v>
      </c>
      <c r="BA1941">
        <v>0.5</v>
      </c>
      <c r="BB1941" t="s">
        <v>59</v>
      </c>
    </row>
    <row r="1942" spans="1:54" x14ac:dyDescent="0.2">
      <c r="A1942" s="4" t="str">
        <f>VLOOKUP(F1942,'Matching-Tabelle'!$A$57:$B$61,2,FALSE)</f>
        <v>claudio.goetz@tkb.ch</v>
      </c>
      <c r="B1942" s="4" t="str">
        <f>VLOOKUP(J1942,'Matching-Tabelle'!$A$1:$B$52,2,FALSE)</f>
        <v>Proj SCRE2016</v>
      </c>
      <c r="C1942" s="4">
        <v>0.5</v>
      </c>
      <c r="D1942" s="4" t="s">
        <v>1819</v>
      </c>
      <c r="E1942" s="5">
        <v>42606</v>
      </c>
      <c r="F1942" t="s">
        <v>873</v>
      </c>
      <c r="G1942" t="s">
        <v>874</v>
      </c>
      <c r="H1942" t="s">
        <v>875</v>
      </c>
      <c r="I1942" s="1"/>
      <c r="J1942">
        <v>2500253</v>
      </c>
      <c r="K1942" t="s">
        <v>538</v>
      </c>
      <c r="L1942" t="s">
        <v>539</v>
      </c>
      <c r="M1942">
        <v>990001</v>
      </c>
      <c r="N1942" t="s">
        <v>51</v>
      </c>
      <c r="O1942">
        <v>0.5</v>
      </c>
      <c r="Q1942">
        <v>0.5</v>
      </c>
      <c r="S1942" t="s">
        <v>1819</v>
      </c>
      <c r="AE1942">
        <v>5</v>
      </c>
      <c r="AF1942">
        <v>0</v>
      </c>
      <c r="AG1942">
        <v>1</v>
      </c>
      <c r="AH1942" t="s">
        <v>411</v>
      </c>
      <c r="AI1942" t="s">
        <v>411</v>
      </c>
      <c r="AJ1942">
        <v>2</v>
      </c>
      <c r="AK1942">
        <v>1</v>
      </c>
      <c r="AL1942">
        <v>1</v>
      </c>
      <c r="AM1942" t="s">
        <v>55</v>
      </c>
      <c r="AN1942" t="s">
        <v>56</v>
      </c>
      <c r="AP1942">
        <v>1</v>
      </c>
      <c r="AQ1942" t="s">
        <v>57</v>
      </c>
      <c r="AR1942">
        <v>0</v>
      </c>
      <c r="AW1942" t="s">
        <v>58</v>
      </c>
      <c r="AX1942">
        <v>0</v>
      </c>
      <c r="AY1942">
        <v>2</v>
      </c>
      <c r="AZ1942">
        <v>0.5</v>
      </c>
      <c r="BA1942">
        <v>0.5</v>
      </c>
      <c r="BB1942" t="s">
        <v>59</v>
      </c>
    </row>
    <row r="1943" spans="1:54" x14ac:dyDescent="0.2">
      <c r="A1943" s="4" t="str">
        <f>VLOOKUP(F1943,'Matching-Tabelle'!$A$57:$B$61,2,FALSE)</f>
        <v>claudio.goetz@tkb.ch</v>
      </c>
      <c r="B1943" s="4" t="str">
        <f>VLOOKUP(J1943,'Matching-Tabelle'!$A$1:$B$52,2,FALSE)</f>
        <v>WPI CTB</v>
      </c>
      <c r="C1943" s="4">
        <v>3.5</v>
      </c>
      <c r="D1943" s="4" t="s">
        <v>1820</v>
      </c>
      <c r="E1943" s="5">
        <v>42606</v>
      </c>
      <c r="F1943" t="s">
        <v>873</v>
      </c>
      <c r="G1943" t="s">
        <v>874</v>
      </c>
      <c r="H1943" t="s">
        <v>875</v>
      </c>
      <c r="I1943" s="1"/>
      <c r="J1943">
        <v>18</v>
      </c>
      <c r="K1943" t="s">
        <v>594</v>
      </c>
      <c r="L1943" t="s">
        <v>595</v>
      </c>
      <c r="M1943">
        <v>990001</v>
      </c>
      <c r="N1943" t="s">
        <v>51</v>
      </c>
      <c r="O1943">
        <v>3.5</v>
      </c>
      <c r="Q1943">
        <v>3.5</v>
      </c>
      <c r="S1943" t="s">
        <v>1820</v>
      </c>
      <c r="AE1943">
        <v>12</v>
      </c>
      <c r="AF1943">
        <v>7.6</v>
      </c>
      <c r="AG1943">
        <v>5</v>
      </c>
      <c r="AH1943" t="s">
        <v>53</v>
      </c>
      <c r="AI1943" t="s">
        <v>54</v>
      </c>
      <c r="AJ1943">
        <v>2</v>
      </c>
      <c r="AK1943">
        <v>1</v>
      </c>
      <c r="AL1943">
        <v>1</v>
      </c>
      <c r="AM1943" t="s">
        <v>55</v>
      </c>
      <c r="AN1943" t="s">
        <v>56</v>
      </c>
      <c r="AP1943">
        <v>1</v>
      </c>
      <c r="AQ1943" t="s">
        <v>57</v>
      </c>
      <c r="AR1943">
        <v>0</v>
      </c>
      <c r="AW1943" t="s">
        <v>58</v>
      </c>
      <c r="AX1943">
        <v>0</v>
      </c>
      <c r="AY1943">
        <v>2</v>
      </c>
      <c r="AZ1943">
        <v>3.5</v>
      </c>
      <c r="BA1943">
        <v>3.5</v>
      </c>
      <c r="BB1943" t="s">
        <v>59</v>
      </c>
    </row>
    <row r="1944" spans="1:54" x14ac:dyDescent="0.2">
      <c r="A1944" s="4" t="str">
        <f>VLOOKUP(F1944,'Matching-Tabelle'!$A$57:$B$61,2,FALSE)</f>
        <v>claudio.goetz@tkb.ch</v>
      </c>
      <c r="B1944" s="4" t="str">
        <f>VLOOKUP(J1944,'Matching-Tabelle'!$A$1:$B$52,2,FALSE)</f>
        <v>WPI RTB</v>
      </c>
      <c r="C1944" s="4">
        <v>0.3</v>
      </c>
      <c r="D1944" s="4" t="s">
        <v>1821</v>
      </c>
      <c r="E1944" s="5">
        <v>42606</v>
      </c>
      <c r="F1944" t="s">
        <v>873</v>
      </c>
      <c r="G1944" t="s">
        <v>874</v>
      </c>
      <c r="H1944" t="s">
        <v>875</v>
      </c>
      <c r="I1944" s="1"/>
      <c r="J1944">
        <v>25</v>
      </c>
      <c r="K1944" t="s">
        <v>192</v>
      </c>
      <c r="L1944" t="s">
        <v>193</v>
      </c>
      <c r="M1944">
        <v>990001</v>
      </c>
      <c r="N1944" t="s">
        <v>51</v>
      </c>
      <c r="O1944">
        <v>0.3</v>
      </c>
      <c r="Q1944">
        <v>0.3</v>
      </c>
      <c r="S1944" t="s">
        <v>1821</v>
      </c>
      <c r="AE1944">
        <v>12</v>
      </c>
      <c r="AF1944">
        <v>7.6</v>
      </c>
      <c r="AG1944">
        <v>5</v>
      </c>
      <c r="AH1944" t="s">
        <v>53</v>
      </c>
      <c r="AI1944" t="s">
        <v>54</v>
      </c>
      <c r="AJ1944">
        <v>2</v>
      </c>
      <c r="AK1944">
        <v>1</v>
      </c>
      <c r="AL1944">
        <v>1</v>
      </c>
      <c r="AM1944" t="s">
        <v>55</v>
      </c>
      <c r="AN1944" t="s">
        <v>56</v>
      </c>
      <c r="AP1944">
        <v>1</v>
      </c>
      <c r="AQ1944" t="s">
        <v>57</v>
      </c>
      <c r="AR1944">
        <v>0</v>
      </c>
      <c r="AW1944" t="s">
        <v>58</v>
      </c>
      <c r="AX1944">
        <v>0</v>
      </c>
      <c r="AY1944">
        <v>2</v>
      </c>
      <c r="AZ1944">
        <v>0.3</v>
      </c>
      <c r="BA1944">
        <v>0.3</v>
      </c>
      <c r="BB1944" t="s">
        <v>59</v>
      </c>
    </row>
    <row r="1945" spans="1:54" x14ac:dyDescent="0.2">
      <c r="A1945" s="4" t="str">
        <f>VLOOKUP(F1945,'Matching-Tabelle'!$A$57:$B$61,2,FALSE)</f>
        <v>claudio.goetz@tkb.ch</v>
      </c>
      <c r="B1945" s="4" t="str">
        <f>VLOOKUP(J1945,'Matching-Tabelle'!$A$1:$B$52,2,FALSE)</f>
        <v>Proj SCRE2016</v>
      </c>
      <c r="C1945" s="4">
        <v>1.7</v>
      </c>
      <c r="D1945" s="4" t="s">
        <v>1822</v>
      </c>
      <c r="E1945" s="5">
        <v>42606</v>
      </c>
      <c r="F1945" t="s">
        <v>873</v>
      </c>
      <c r="G1945" t="s">
        <v>874</v>
      </c>
      <c r="H1945" t="s">
        <v>875</v>
      </c>
      <c r="I1945" s="1"/>
      <c r="J1945">
        <v>2500253</v>
      </c>
      <c r="K1945" t="s">
        <v>538</v>
      </c>
      <c r="L1945" t="s">
        <v>539</v>
      </c>
      <c r="M1945">
        <v>990001</v>
      </c>
      <c r="N1945" t="s">
        <v>51</v>
      </c>
      <c r="O1945">
        <v>1.7</v>
      </c>
      <c r="Q1945">
        <v>1.7</v>
      </c>
      <c r="S1945" t="s">
        <v>1822</v>
      </c>
      <c r="AE1945">
        <v>5</v>
      </c>
      <c r="AF1945">
        <v>0</v>
      </c>
      <c r="AG1945">
        <v>1</v>
      </c>
      <c r="AH1945" t="s">
        <v>411</v>
      </c>
      <c r="AI1945" t="s">
        <v>411</v>
      </c>
      <c r="AJ1945">
        <v>2</v>
      </c>
      <c r="AK1945">
        <v>1</v>
      </c>
      <c r="AL1945">
        <v>1</v>
      </c>
      <c r="AM1945" t="s">
        <v>55</v>
      </c>
      <c r="AN1945" t="s">
        <v>56</v>
      </c>
      <c r="AP1945">
        <v>1</v>
      </c>
      <c r="AQ1945" t="s">
        <v>57</v>
      </c>
      <c r="AR1945">
        <v>0</v>
      </c>
      <c r="AW1945" t="s">
        <v>58</v>
      </c>
      <c r="AX1945">
        <v>0</v>
      </c>
      <c r="AY1945">
        <v>2</v>
      </c>
      <c r="AZ1945">
        <v>1.7</v>
      </c>
      <c r="BA1945">
        <v>1.7</v>
      </c>
      <c r="BB1945" t="s">
        <v>59</v>
      </c>
    </row>
    <row r="1946" spans="1:54" x14ac:dyDescent="0.2">
      <c r="A1946" s="4" t="str">
        <f>VLOOKUP(F1946,'Matching-Tabelle'!$A$57:$B$61,2,FALSE)</f>
        <v>claudio.goetz@tkb.ch</v>
      </c>
      <c r="B1946" s="4" t="str">
        <f>VLOOKUP(J1946,'Matching-Tabelle'!$A$1:$B$52,2,FALSE)</f>
        <v>WPI RTB</v>
      </c>
      <c r="C1946" s="4">
        <v>0.3</v>
      </c>
      <c r="D1946" s="4" t="s">
        <v>1823</v>
      </c>
      <c r="E1946" s="5">
        <v>42606</v>
      </c>
      <c r="F1946" t="s">
        <v>873</v>
      </c>
      <c r="G1946" t="s">
        <v>874</v>
      </c>
      <c r="H1946" t="s">
        <v>875</v>
      </c>
      <c r="I1946" s="1"/>
      <c r="J1946">
        <v>22</v>
      </c>
      <c r="K1946" t="s">
        <v>88</v>
      </c>
      <c r="L1946" t="s">
        <v>89</v>
      </c>
      <c r="M1946">
        <v>990001</v>
      </c>
      <c r="N1946" t="s">
        <v>51</v>
      </c>
      <c r="O1946">
        <v>0.3</v>
      </c>
      <c r="Q1946">
        <v>0.3</v>
      </c>
      <c r="S1946" t="s">
        <v>1823</v>
      </c>
      <c r="AE1946">
        <v>12</v>
      </c>
      <c r="AF1946">
        <v>7.6</v>
      </c>
      <c r="AG1946">
        <v>5</v>
      </c>
      <c r="AH1946" t="s">
        <v>53</v>
      </c>
      <c r="AI1946" t="s">
        <v>54</v>
      </c>
      <c r="AJ1946">
        <v>2</v>
      </c>
      <c r="AK1946">
        <v>1</v>
      </c>
      <c r="AL1946">
        <v>1</v>
      </c>
      <c r="AM1946" t="s">
        <v>55</v>
      </c>
      <c r="AN1946" t="s">
        <v>56</v>
      </c>
      <c r="AP1946">
        <v>1</v>
      </c>
      <c r="AQ1946" t="s">
        <v>57</v>
      </c>
      <c r="AR1946">
        <v>0</v>
      </c>
      <c r="AW1946" t="s">
        <v>58</v>
      </c>
      <c r="AX1946">
        <v>0</v>
      </c>
      <c r="AY1946">
        <v>2</v>
      </c>
      <c r="AZ1946">
        <v>0.3</v>
      </c>
      <c r="BA1946">
        <v>0.3</v>
      </c>
      <c r="BB1946" t="s">
        <v>59</v>
      </c>
    </row>
    <row r="1947" spans="1:54" x14ac:dyDescent="0.2">
      <c r="A1947" s="4" t="str">
        <f>VLOOKUP(F1947,'Matching-Tabelle'!$A$57:$B$61,2,FALSE)</f>
        <v>claudio.goetz@tkb.ch</v>
      </c>
      <c r="B1947" s="4" t="str">
        <f>VLOOKUP(J1947,'Matching-Tabelle'!$A$1:$B$52,2,FALSE)</f>
        <v>Proj Geschäftsmodell</v>
      </c>
      <c r="C1947" s="4">
        <v>0.5</v>
      </c>
      <c r="D1947" s="4" t="s">
        <v>1824</v>
      </c>
      <c r="E1947" s="5">
        <v>42606</v>
      </c>
      <c r="F1947" t="s">
        <v>873</v>
      </c>
      <c r="G1947" t="s">
        <v>874</v>
      </c>
      <c r="H1947" t="s">
        <v>875</v>
      </c>
      <c r="I1947" s="1"/>
      <c r="J1947">
        <v>2500240</v>
      </c>
      <c r="K1947" t="s">
        <v>216</v>
      </c>
      <c r="L1947" t="s">
        <v>217</v>
      </c>
      <c r="M1947">
        <v>990001</v>
      </c>
      <c r="N1947" t="s">
        <v>51</v>
      </c>
      <c r="O1947">
        <v>0.5</v>
      </c>
      <c r="Q1947">
        <v>0.5</v>
      </c>
      <c r="S1947" t="s">
        <v>1824</v>
      </c>
      <c r="AE1947">
        <v>12</v>
      </c>
      <c r="AF1947">
        <v>7.6</v>
      </c>
      <c r="AG1947">
        <v>5</v>
      </c>
      <c r="AH1947" t="s">
        <v>53</v>
      </c>
      <c r="AI1947" t="s">
        <v>54</v>
      </c>
      <c r="AJ1947">
        <v>2</v>
      </c>
      <c r="AK1947">
        <v>1</v>
      </c>
      <c r="AL1947">
        <v>1</v>
      </c>
      <c r="AM1947" t="s">
        <v>55</v>
      </c>
      <c r="AN1947" t="s">
        <v>56</v>
      </c>
      <c r="AP1947">
        <v>1</v>
      </c>
      <c r="AQ1947" t="s">
        <v>57</v>
      </c>
      <c r="AR1947">
        <v>0</v>
      </c>
      <c r="AW1947" t="s">
        <v>58</v>
      </c>
      <c r="AX1947">
        <v>0</v>
      </c>
      <c r="AY1947">
        <v>2</v>
      </c>
      <c r="AZ1947">
        <v>0.5</v>
      </c>
      <c r="BA1947">
        <v>0.5</v>
      </c>
      <c r="BB1947" t="s">
        <v>59</v>
      </c>
    </row>
    <row r="1948" spans="1:54" x14ac:dyDescent="0.2">
      <c r="A1948" s="4" t="str">
        <f>VLOOKUP(F1948,'Matching-Tabelle'!$A$57:$B$61,2,FALSE)</f>
        <v>claudio.goetz@tkb.ch</v>
      </c>
      <c r="B1948" s="4" t="str">
        <f>VLOOKUP(J1948,'Matching-Tabelle'!$A$1:$B$52,2,FALSE)</f>
        <v>Proj SCRE2016</v>
      </c>
      <c r="C1948" s="4">
        <v>0.3</v>
      </c>
      <c r="D1948" s="4" t="s">
        <v>1825</v>
      </c>
      <c r="E1948" s="5">
        <v>42606</v>
      </c>
      <c r="F1948" t="s">
        <v>873</v>
      </c>
      <c r="G1948" t="s">
        <v>874</v>
      </c>
      <c r="H1948" t="s">
        <v>875</v>
      </c>
      <c r="I1948" s="1"/>
      <c r="J1948">
        <v>2500253</v>
      </c>
      <c r="K1948" t="s">
        <v>538</v>
      </c>
      <c r="L1948" t="s">
        <v>539</v>
      </c>
      <c r="M1948">
        <v>990001</v>
      </c>
      <c r="N1948" t="s">
        <v>51</v>
      </c>
      <c r="O1948">
        <v>0.3</v>
      </c>
      <c r="Q1948">
        <v>0.3</v>
      </c>
      <c r="S1948" t="s">
        <v>1825</v>
      </c>
      <c r="AE1948">
        <v>5</v>
      </c>
      <c r="AF1948">
        <v>0</v>
      </c>
      <c r="AG1948">
        <v>1</v>
      </c>
      <c r="AH1948" t="s">
        <v>411</v>
      </c>
      <c r="AI1948" t="s">
        <v>411</v>
      </c>
      <c r="AJ1948">
        <v>2</v>
      </c>
      <c r="AK1948">
        <v>1</v>
      </c>
      <c r="AL1948">
        <v>1</v>
      </c>
      <c r="AM1948" t="s">
        <v>55</v>
      </c>
      <c r="AN1948" t="s">
        <v>56</v>
      </c>
      <c r="AP1948">
        <v>1</v>
      </c>
      <c r="AQ1948" t="s">
        <v>57</v>
      </c>
      <c r="AR1948">
        <v>0</v>
      </c>
      <c r="AW1948" t="s">
        <v>58</v>
      </c>
      <c r="AX1948">
        <v>0</v>
      </c>
      <c r="AY1948">
        <v>2</v>
      </c>
      <c r="AZ1948">
        <v>0.3</v>
      </c>
      <c r="BA1948">
        <v>0.3</v>
      </c>
      <c r="BB1948" t="s">
        <v>59</v>
      </c>
    </row>
    <row r="1949" spans="1:54" x14ac:dyDescent="0.2">
      <c r="A1949" s="4" t="str">
        <f>VLOOKUP(F1949,'Matching-Tabelle'!$A$57:$B$61,2,FALSE)</f>
        <v>claudio.goetz@tkb.ch</v>
      </c>
      <c r="B1949" s="4" t="str">
        <f>VLOOKUP(J1949,'Matching-Tabelle'!$A$1:$B$52,2,FALSE)</f>
        <v>WPI CTB</v>
      </c>
      <c r="C1949" s="4">
        <v>1.5</v>
      </c>
      <c r="D1949" s="4" t="s">
        <v>1220</v>
      </c>
      <c r="E1949" s="5">
        <v>42606</v>
      </c>
      <c r="F1949" t="s">
        <v>873</v>
      </c>
      <c r="G1949" t="s">
        <v>874</v>
      </c>
      <c r="H1949" t="s">
        <v>875</v>
      </c>
      <c r="I1949" s="1"/>
      <c r="J1949">
        <v>18</v>
      </c>
      <c r="K1949" t="s">
        <v>594</v>
      </c>
      <c r="L1949" t="s">
        <v>595</v>
      </c>
      <c r="M1949">
        <v>990001</v>
      </c>
      <c r="N1949" t="s">
        <v>51</v>
      </c>
      <c r="O1949">
        <v>1.5</v>
      </c>
      <c r="Q1949">
        <v>1.5</v>
      </c>
      <c r="S1949" t="s">
        <v>1220</v>
      </c>
      <c r="AE1949">
        <v>12</v>
      </c>
      <c r="AF1949">
        <v>7.6</v>
      </c>
      <c r="AG1949">
        <v>5</v>
      </c>
      <c r="AH1949" t="s">
        <v>53</v>
      </c>
      <c r="AI1949" t="s">
        <v>54</v>
      </c>
      <c r="AJ1949">
        <v>2</v>
      </c>
      <c r="AK1949">
        <v>1</v>
      </c>
      <c r="AL1949">
        <v>1</v>
      </c>
      <c r="AM1949" t="s">
        <v>55</v>
      </c>
      <c r="AN1949" t="s">
        <v>56</v>
      </c>
      <c r="AP1949">
        <v>1</v>
      </c>
      <c r="AQ1949" t="s">
        <v>57</v>
      </c>
      <c r="AR1949">
        <v>0</v>
      </c>
      <c r="AW1949" t="s">
        <v>58</v>
      </c>
      <c r="AX1949">
        <v>0</v>
      </c>
      <c r="AY1949">
        <v>2</v>
      </c>
      <c r="AZ1949">
        <v>1.5</v>
      </c>
      <c r="BA1949">
        <v>1.5</v>
      </c>
      <c r="BB1949" t="s">
        <v>59</v>
      </c>
    </row>
    <row r="1950" spans="1:54" x14ac:dyDescent="0.2">
      <c r="A1950" s="4" t="str">
        <f>VLOOKUP(F1950,'Matching-Tabelle'!$A$57:$B$61,2,FALSE)</f>
        <v>claudio.goetz@tkb.ch</v>
      </c>
      <c r="B1950" s="4" t="str">
        <f>VLOOKUP(J1950,'Matching-Tabelle'!$A$1:$B$52,2,FALSE)</f>
        <v>WPI RTB</v>
      </c>
      <c r="C1950" s="4">
        <v>4.2</v>
      </c>
      <c r="D1950" s="4" t="s">
        <v>1826</v>
      </c>
      <c r="E1950" s="5">
        <v>42607</v>
      </c>
      <c r="F1950" t="s">
        <v>873</v>
      </c>
      <c r="G1950" t="s">
        <v>874</v>
      </c>
      <c r="H1950" t="s">
        <v>875</v>
      </c>
      <c r="I1950" s="1"/>
      <c r="J1950">
        <v>22</v>
      </c>
      <c r="K1950" t="s">
        <v>88</v>
      </c>
      <c r="L1950" t="s">
        <v>89</v>
      </c>
      <c r="M1950">
        <v>990001</v>
      </c>
      <c r="N1950" t="s">
        <v>51</v>
      </c>
      <c r="O1950">
        <v>4.2</v>
      </c>
      <c r="Q1950">
        <v>4.2</v>
      </c>
      <c r="S1950" t="s">
        <v>1826</v>
      </c>
      <c r="AE1950">
        <v>12</v>
      </c>
      <c r="AF1950">
        <v>7.6</v>
      </c>
      <c r="AG1950">
        <v>5</v>
      </c>
      <c r="AH1950" t="s">
        <v>53</v>
      </c>
      <c r="AI1950" t="s">
        <v>54</v>
      </c>
      <c r="AJ1950">
        <v>2</v>
      </c>
      <c r="AK1950">
        <v>1</v>
      </c>
      <c r="AL1950">
        <v>1</v>
      </c>
      <c r="AM1950" t="s">
        <v>55</v>
      </c>
      <c r="AN1950" t="s">
        <v>56</v>
      </c>
      <c r="AP1950">
        <v>1</v>
      </c>
      <c r="AQ1950" t="s">
        <v>57</v>
      </c>
      <c r="AR1950">
        <v>0</v>
      </c>
      <c r="AW1950" t="s">
        <v>58</v>
      </c>
      <c r="AX1950">
        <v>0</v>
      </c>
      <c r="AY1950">
        <v>2</v>
      </c>
      <c r="AZ1950">
        <v>4.2</v>
      </c>
      <c r="BA1950">
        <v>4.2</v>
      </c>
      <c r="BB1950" t="s">
        <v>59</v>
      </c>
    </row>
    <row r="1951" spans="1:54" x14ac:dyDescent="0.2">
      <c r="A1951" s="4" t="str">
        <f>VLOOKUP(F1951,'Matching-Tabelle'!$A$57:$B$61,2,FALSE)</f>
        <v>claudio.goetz@tkb.ch</v>
      </c>
      <c r="B1951" s="4" t="str">
        <f>VLOOKUP(J1951,'Matching-Tabelle'!$A$1:$B$52,2,FALSE)</f>
        <v>WPI RTB</v>
      </c>
      <c r="C1951" s="4">
        <v>0.2</v>
      </c>
      <c r="D1951" s="4" t="s">
        <v>1827</v>
      </c>
      <c r="E1951" s="5">
        <v>42607</v>
      </c>
      <c r="F1951" t="s">
        <v>873</v>
      </c>
      <c r="G1951" t="s">
        <v>874</v>
      </c>
      <c r="H1951" t="s">
        <v>875</v>
      </c>
      <c r="I1951" s="1"/>
      <c r="J1951">
        <v>25</v>
      </c>
      <c r="K1951" t="s">
        <v>192</v>
      </c>
      <c r="L1951" t="s">
        <v>193</v>
      </c>
      <c r="M1951">
        <v>990001</v>
      </c>
      <c r="N1951" t="s">
        <v>51</v>
      </c>
      <c r="O1951">
        <v>0.2</v>
      </c>
      <c r="Q1951">
        <v>0.2</v>
      </c>
      <c r="S1951" t="s">
        <v>1827</v>
      </c>
      <c r="AE1951">
        <v>12</v>
      </c>
      <c r="AF1951">
        <v>7.6</v>
      </c>
      <c r="AG1951">
        <v>5</v>
      </c>
      <c r="AH1951" t="s">
        <v>53</v>
      </c>
      <c r="AI1951" t="s">
        <v>54</v>
      </c>
      <c r="AJ1951">
        <v>2</v>
      </c>
      <c r="AK1951">
        <v>1</v>
      </c>
      <c r="AL1951">
        <v>1</v>
      </c>
      <c r="AM1951" t="s">
        <v>55</v>
      </c>
      <c r="AN1951" t="s">
        <v>56</v>
      </c>
      <c r="AP1951">
        <v>1</v>
      </c>
      <c r="AQ1951" t="s">
        <v>57</v>
      </c>
      <c r="AR1951">
        <v>0</v>
      </c>
      <c r="AW1951" t="s">
        <v>58</v>
      </c>
      <c r="AX1951">
        <v>0</v>
      </c>
      <c r="AY1951">
        <v>2</v>
      </c>
      <c r="AZ1951">
        <v>0.2</v>
      </c>
      <c r="BA1951">
        <v>0.2</v>
      </c>
      <c r="BB1951" t="s">
        <v>59</v>
      </c>
    </row>
    <row r="1952" spans="1:54" x14ac:dyDescent="0.2">
      <c r="A1952" s="4" t="str">
        <f>VLOOKUP(F1952,'Matching-Tabelle'!$A$57:$B$61,2,FALSE)</f>
        <v>claudio.goetz@tkb.ch</v>
      </c>
      <c r="B1952" s="4" t="str">
        <f>VLOOKUP(J1952,'Matching-Tabelle'!$A$1:$B$52,2,FALSE)</f>
        <v>WPI RTB</v>
      </c>
      <c r="C1952" s="4">
        <v>0.3</v>
      </c>
      <c r="D1952" s="4" t="s">
        <v>1828</v>
      </c>
      <c r="E1952" s="5">
        <v>42607</v>
      </c>
      <c r="F1952" t="s">
        <v>873</v>
      </c>
      <c r="G1952" t="s">
        <v>874</v>
      </c>
      <c r="H1952" t="s">
        <v>875</v>
      </c>
      <c r="I1952" s="1"/>
      <c r="J1952">
        <v>21</v>
      </c>
      <c r="K1952" t="s">
        <v>117</v>
      </c>
      <c r="L1952" t="s">
        <v>118</v>
      </c>
      <c r="M1952">
        <v>990001</v>
      </c>
      <c r="N1952" t="s">
        <v>51</v>
      </c>
      <c r="O1952">
        <v>0.3</v>
      </c>
      <c r="Q1952">
        <v>0.3</v>
      </c>
      <c r="S1952" t="s">
        <v>1828</v>
      </c>
      <c r="AE1952">
        <v>12</v>
      </c>
      <c r="AF1952">
        <v>7.6</v>
      </c>
      <c r="AG1952">
        <v>5</v>
      </c>
      <c r="AH1952" t="s">
        <v>53</v>
      </c>
      <c r="AI1952" t="s">
        <v>54</v>
      </c>
      <c r="AJ1952">
        <v>2</v>
      </c>
      <c r="AK1952">
        <v>1</v>
      </c>
      <c r="AL1952">
        <v>1</v>
      </c>
      <c r="AM1952" t="s">
        <v>55</v>
      </c>
      <c r="AN1952" t="s">
        <v>56</v>
      </c>
      <c r="AP1952">
        <v>1</v>
      </c>
      <c r="AQ1952" t="s">
        <v>57</v>
      </c>
      <c r="AR1952">
        <v>0</v>
      </c>
      <c r="AW1952" t="s">
        <v>58</v>
      </c>
      <c r="AX1952">
        <v>0</v>
      </c>
      <c r="AY1952">
        <v>2</v>
      </c>
      <c r="AZ1952">
        <v>0.3</v>
      </c>
      <c r="BA1952">
        <v>0.3</v>
      </c>
      <c r="BB1952" t="s">
        <v>59</v>
      </c>
    </row>
    <row r="1953" spans="1:54" x14ac:dyDescent="0.2">
      <c r="A1953" s="4" t="str">
        <f>VLOOKUP(F1953,'Matching-Tabelle'!$A$57:$B$61,2,FALSE)</f>
        <v>claudio.goetz@tkb.ch</v>
      </c>
      <c r="B1953" s="4" t="str">
        <f>VLOOKUP(J1953,'Matching-Tabelle'!$A$1:$B$52,2,FALSE)</f>
        <v>WPI RTB</v>
      </c>
      <c r="C1953" s="4">
        <v>0.3</v>
      </c>
      <c r="D1953" s="4" t="s">
        <v>1829</v>
      </c>
      <c r="E1953" s="5">
        <v>42607</v>
      </c>
      <c r="F1953" t="s">
        <v>873</v>
      </c>
      <c r="G1953" t="s">
        <v>874</v>
      </c>
      <c r="H1953" t="s">
        <v>875</v>
      </c>
      <c r="I1953" s="1"/>
      <c r="J1953">
        <v>22</v>
      </c>
      <c r="K1953" t="s">
        <v>88</v>
      </c>
      <c r="L1953" t="s">
        <v>89</v>
      </c>
      <c r="M1953">
        <v>990001</v>
      </c>
      <c r="N1953" t="s">
        <v>51</v>
      </c>
      <c r="O1953">
        <v>0.3</v>
      </c>
      <c r="Q1953">
        <v>0.3</v>
      </c>
      <c r="S1953" t="s">
        <v>1829</v>
      </c>
      <c r="AE1953">
        <v>12</v>
      </c>
      <c r="AF1953">
        <v>7.6</v>
      </c>
      <c r="AG1953">
        <v>5</v>
      </c>
      <c r="AH1953" t="s">
        <v>53</v>
      </c>
      <c r="AI1953" t="s">
        <v>54</v>
      </c>
      <c r="AJ1953">
        <v>2</v>
      </c>
      <c r="AK1953">
        <v>1</v>
      </c>
      <c r="AL1953">
        <v>1</v>
      </c>
      <c r="AM1953" t="s">
        <v>55</v>
      </c>
      <c r="AN1953" t="s">
        <v>56</v>
      </c>
      <c r="AP1953">
        <v>1</v>
      </c>
      <c r="AQ1953" t="s">
        <v>57</v>
      </c>
      <c r="AR1953">
        <v>0</v>
      </c>
      <c r="AW1953" t="s">
        <v>58</v>
      </c>
      <c r="AX1953">
        <v>0</v>
      </c>
      <c r="AY1953">
        <v>2</v>
      </c>
      <c r="AZ1953">
        <v>0.3</v>
      </c>
      <c r="BA1953">
        <v>0.3</v>
      </c>
      <c r="BB1953" t="s">
        <v>59</v>
      </c>
    </row>
    <row r="1954" spans="1:54" x14ac:dyDescent="0.2">
      <c r="A1954" s="4" t="str">
        <f>VLOOKUP(F1954,'Matching-Tabelle'!$A$57:$B$61,2,FALSE)</f>
        <v>claudio.goetz@tkb.ch</v>
      </c>
      <c r="B1954" s="4" t="str">
        <f>VLOOKUP(J1954,'Matching-Tabelle'!$A$1:$B$52,2,FALSE)</f>
        <v>WPI CTB</v>
      </c>
      <c r="C1954" s="4">
        <v>1.1000000000000001</v>
      </c>
      <c r="D1954" s="4" t="s">
        <v>1830</v>
      </c>
      <c r="E1954" s="5">
        <v>42607</v>
      </c>
      <c r="F1954" t="s">
        <v>873</v>
      </c>
      <c r="G1954" t="s">
        <v>874</v>
      </c>
      <c r="H1954" t="s">
        <v>875</v>
      </c>
      <c r="I1954" s="1"/>
      <c r="J1954">
        <v>927</v>
      </c>
      <c r="K1954" t="s">
        <v>99</v>
      </c>
      <c r="L1954" t="s">
        <v>100</v>
      </c>
      <c r="M1954">
        <v>990001</v>
      </c>
      <c r="N1954" t="s">
        <v>51</v>
      </c>
      <c r="O1954">
        <v>1.1000000000000001</v>
      </c>
      <c r="Q1954">
        <v>1.1000000000000001</v>
      </c>
      <c r="S1954" t="s">
        <v>1830</v>
      </c>
      <c r="AE1954">
        <v>12</v>
      </c>
      <c r="AF1954">
        <v>7.6</v>
      </c>
      <c r="AG1954">
        <v>5</v>
      </c>
      <c r="AH1954" t="s">
        <v>53</v>
      </c>
      <c r="AI1954" t="s">
        <v>54</v>
      </c>
      <c r="AJ1954">
        <v>2</v>
      </c>
      <c r="AK1954">
        <v>1</v>
      </c>
      <c r="AL1954">
        <v>1</v>
      </c>
      <c r="AM1954" t="s">
        <v>55</v>
      </c>
      <c r="AN1954" t="s">
        <v>56</v>
      </c>
      <c r="AP1954">
        <v>1</v>
      </c>
      <c r="AQ1954" t="s">
        <v>57</v>
      </c>
      <c r="AR1954">
        <v>0</v>
      </c>
      <c r="AW1954" t="s">
        <v>58</v>
      </c>
      <c r="AX1954">
        <v>0</v>
      </c>
      <c r="AY1954">
        <v>2</v>
      </c>
      <c r="AZ1954">
        <v>1.1000000000000001</v>
      </c>
      <c r="BA1954">
        <v>1.1000000000000001</v>
      </c>
      <c r="BB1954" t="s">
        <v>59</v>
      </c>
    </row>
    <row r="1955" spans="1:54" x14ac:dyDescent="0.2">
      <c r="A1955" s="4" t="str">
        <f>VLOOKUP(F1955,'Matching-Tabelle'!$A$57:$B$61,2,FALSE)</f>
        <v>claudio.goetz@tkb.ch</v>
      </c>
      <c r="B1955" s="4" t="str">
        <f>VLOOKUP(J1955,'Matching-Tabelle'!$A$1:$B$52,2,FALSE)</f>
        <v>Proj SCRE2016</v>
      </c>
      <c r="C1955" s="4">
        <v>0.5</v>
      </c>
      <c r="D1955" s="4" t="s">
        <v>1831</v>
      </c>
      <c r="E1955" s="5">
        <v>42607</v>
      </c>
      <c r="F1955" t="s">
        <v>873</v>
      </c>
      <c r="G1955" t="s">
        <v>874</v>
      </c>
      <c r="H1955" t="s">
        <v>875</v>
      </c>
      <c r="I1955" s="1"/>
      <c r="J1955">
        <v>2500253</v>
      </c>
      <c r="K1955" t="s">
        <v>538</v>
      </c>
      <c r="L1955" t="s">
        <v>539</v>
      </c>
      <c r="M1955">
        <v>990001</v>
      </c>
      <c r="N1955" t="s">
        <v>51</v>
      </c>
      <c r="O1955">
        <v>0.5</v>
      </c>
      <c r="Q1955">
        <v>0.5</v>
      </c>
      <c r="S1955" t="s">
        <v>1831</v>
      </c>
      <c r="AE1955">
        <v>5</v>
      </c>
      <c r="AF1955">
        <v>0</v>
      </c>
      <c r="AG1955">
        <v>1</v>
      </c>
      <c r="AH1955" t="s">
        <v>411</v>
      </c>
      <c r="AI1955" t="s">
        <v>411</v>
      </c>
      <c r="AJ1955">
        <v>2</v>
      </c>
      <c r="AK1955">
        <v>1</v>
      </c>
      <c r="AL1955">
        <v>1</v>
      </c>
      <c r="AM1955" t="s">
        <v>55</v>
      </c>
      <c r="AN1955" t="s">
        <v>56</v>
      </c>
      <c r="AP1955">
        <v>1</v>
      </c>
      <c r="AQ1955" t="s">
        <v>57</v>
      </c>
      <c r="AR1955">
        <v>0</v>
      </c>
      <c r="AW1955" t="s">
        <v>58</v>
      </c>
      <c r="AX1955">
        <v>0</v>
      </c>
      <c r="AY1955">
        <v>2</v>
      </c>
      <c r="AZ1955">
        <v>0.5</v>
      </c>
      <c r="BA1955">
        <v>0.5</v>
      </c>
      <c r="BB1955" t="s">
        <v>59</v>
      </c>
    </row>
    <row r="1956" spans="1:54" x14ac:dyDescent="0.2">
      <c r="A1956" s="4" t="str">
        <f>VLOOKUP(F1956,'Matching-Tabelle'!$A$57:$B$61,2,FALSE)</f>
        <v>claudio.goetz@tkb.ch</v>
      </c>
      <c r="B1956" s="4" t="str">
        <f>VLOOKUP(J1956,'Matching-Tabelle'!$A$1:$B$52,2,FALSE)</f>
        <v>WPI CTB</v>
      </c>
      <c r="C1956" s="4">
        <v>1.4</v>
      </c>
      <c r="D1956" s="4" t="s">
        <v>1009</v>
      </c>
      <c r="E1956" s="5">
        <v>42607</v>
      </c>
      <c r="F1956" t="s">
        <v>873</v>
      </c>
      <c r="G1956" t="s">
        <v>874</v>
      </c>
      <c r="H1956" t="s">
        <v>875</v>
      </c>
      <c r="I1956" s="1"/>
      <c r="J1956">
        <v>927</v>
      </c>
      <c r="K1956" t="s">
        <v>99</v>
      </c>
      <c r="L1956" t="s">
        <v>100</v>
      </c>
      <c r="M1956">
        <v>990001</v>
      </c>
      <c r="N1956" t="s">
        <v>51</v>
      </c>
      <c r="O1956">
        <v>1.4</v>
      </c>
      <c r="Q1956">
        <v>1.4</v>
      </c>
      <c r="S1956" t="s">
        <v>1009</v>
      </c>
      <c r="AE1956">
        <v>12</v>
      </c>
      <c r="AF1956">
        <v>7.6</v>
      </c>
      <c r="AG1956">
        <v>5</v>
      </c>
      <c r="AH1956" t="s">
        <v>53</v>
      </c>
      <c r="AI1956" t="s">
        <v>54</v>
      </c>
      <c r="AJ1956">
        <v>2</v>
      </c>
      <c r="AK1956">
        <v>1</v>
      </c>
      <c r="AL1956">
        <v>1</v>
      </c>
      <c r="AM1956" t="s">
        <v>55</v>
      </c>
      <c r="AN1956" t="s">
        <v>56</v>
      </c>
      <c r="AP1956">
        <v>1</v>
      </c>
      <c r="AQ1956" t="s">
        <v>57</v>
      </c>
      <c r="AR1956">
        <v>0</v>
      </c>
      <c r="AW1956" t="s">
        <v>58</v>
      </c>
      <c r="AX1956">
        <v>0</v>
      </c>
      <c r="AY1956">
        <v>2</v>
      </c>
      <c r="AZ1956">
        <v>1.4</v>
      </c>
      <c r="BA1956">
        <v>1.4</v>
      </c>
      <c r="BB1956" t="s">
        <v>59</v>
      </c>
    </row>
    <row r="1957" spans="1:54" x14ac:dyDescent="0.2">
      <c r="A1957" s="4" t="str">
        <f>VLOOKUP(F1957,'Matching-Tabelle'!$A$57:$B$61,2,FALSE)</f>
        <v>claudio.goetz@tkb.ch</v>
      </c>
      <c r="B1957" s="4" t="str">
        <f>VLOOKUP(J1957,'Matching-Tabelle'!$A$1:$B$52,2,FALSE)</f>
        <v>Proj SCRE2016</v>
      </c>
      <c r="C1957" s="4">
        <v>0.4</v>
      </c>
      <c r="D1957" s="4" t="s">
        <v>1832</v>
      </c>
      <c r="E1957" s="5">
        <v>42607</v>
      </c>
      <c r="F1957" t="s">
        <v>873</v>
      </c>
      <c r="G1957" t="s">
        <v>874</v>
      </c>
      <c r="H1957" t="s">
        <v>875</v>
      </c>
      <c r="I1957" s="1"/>
      <c r="J1957">
        <v>2500253</v>
      </c>
      <c r="K1957" t="s">
        <v>538</v>
      </c>
      <c r="L1957" t="s">
        <v>539</v>
      </c>
      <c r="M1957">
        <v>990001</v>
      </c>
      <c r="N1957" t="s">
        <v>51</v>
      </c>
      <c r="O1957">
        <v>0.4</v>
      </c>
      <c r="Q1957">
        <v>0.4</v>
      </c>
      <c r="S1957" t="s">
        <v>1832</v>
      </c>
      <c r="AE1957">
        <v>5</v>
      </c>
      <c r="AF1957">
        <v>0</v>
      </c>
      <c r="AG1957">
        <v>1</v>
      </c>
      <c r="AH1957" t="s">
        <v>411</v>
      </c>
      <c r="AI1957" t="s">
        <v>411</v>
      </c>
      <c r="AJ1957">
        <v>2</v>
      </c>
      <c r="AK1957">
        <v>1</v>
      </c>
      <c r="AL1957">
        <v>1</v>
      </c>
      <c r="AM1957" t="s">
        <v>55</v>
      </c>
      <c r="AN1957" t="s">
        <v>56</v>
      </c>
      <c r="AP1957">
        <v>1</v>
      </c>
      <c r="AQ1957" t="s">
        <v>57</v>
      </c>
      <c r="AR1957">
        <v>0</v>
      </c>
      <c r="AW1957" t="s">
        <v>58</v>
      </c>
      <c r="AX1957">
        <v>0</v>
      </c>
      <c r="AY1957">
        <v>2</v>
      </c>
      <c r="AZ1957">
        <v>0.4</v>
      </c>
      <c r="BA1957">
        <v>0.4</v>
      </c>
      <c r="BB1957" t="s">
        <v>59</v>
      </c>
    </row>
    <row r="1958" spans="1:54" x14ac:dyDescent="0.2">
      <c r="A1958" s="4" t="str">
        <f>VLOOKUP(F1958,'Matching-Tabelle'!$A$57:$B$61,2,FALSE)</f>
        <v>claudio.goetz@tkb.ch</v>
      </c>
      <c r="B1958" s="4" t="str">
        <f>VLOOKUP(J1958,'Matching-Tabelle'!$A$1:$B$52,2,FALSE)</f>
        <v>WPI CTB</v>
      </c>
      <c r="C1958" s="4">
        <v>0.3</v>
      </c>
      <c r="D1958" s="4" t="s">
        <v>1833</v>
      </c>
      <c r="E1958" s="5">
        <v>42608</v>
      </c>
      <c r="F1958" t="s">
        <v>873</v>
      </c>
      <c r="G1958" t="s">
        <v>874</v>
      </c>
      <c r="H1958" t="s">
        <v>875</v>
      </c>
      <c r="I1958" s="1"/>
      <c r="J1958">
        <v>927</v>
      </c>
      <c r="K1958" t="s">
        <v>99</v>
      </c>
      <c r="L1958" t="s">
        <v>100</v>
      </c>
      <c r="M1958">
        <v>990001</v>
      </c>
      <c r="N1958" t="s">
        <v>51</v>
      </c>
      <c r="O1958">
        <v>0.3</v>
      </c>
      <c r="Q1958">
        <v>0.3</v>
      </c>
      <c r="S1958" t="s">
        <v>1833</v>
      </c>
      <c r="AE1958">
        <v>12</v>
      </c>
      <c r="AF1958">
        <v>7.6</v>
      </c>
      <c r="AG1958">
        <v>5</v>
      </c>
      <c r="AH1958" t="s">
        <v>53</v>
      </c>
      <c r="AI1958" t="s">
        <v>54</v>
      </c>
      <c r="AJ1958">
        <v>2</v>
      </c>
      <c r="AK1958">
        <v>1</v>
      </c>
      <c r="AL1958">
        <v>1</v>
      </c>
      <c r="AM1958" t="s">
        <v>55</v>
      </c>
      <c r="AN1958" t="s">
        <v>56</v>
      </c>
      <c r="AP1958">
        <v>1</v>
      </c>
      <c r="AQ1958" t="s">
        <v>57</v>
      </c>
      <c r="AR1958">
        <v>0</v>
      </c>
      <c r="AW1958" t="s">
        <v>58</v>
      </c>
      <c r="AX1958">
        <v>0</v>
      </c>
      <c r="AY1958">
        <v>2</v>
      </c>
      <c r="AZ1958">
        <v>0.3</v>
      </c>
      <c r="BA1958">
        <v>0.3</v>
      </c>
      <c r="BB1958" t="s">
        <v>59</v>
      </c>
    </row>
    <row r="1959" spans="1:54" x14ac:dyDescent="0.2">
      <c r="A1959" s="4" t="str">
        <f>VLOOKUP(F1959,'Matching-Tabelle'!$A$57:$B$61,2,FALSE)</f>
        <v>claudio.goetz@tkb.ch</v>
      </c>
      <c r="B1959" s="4" t="str">
        <f>VLOOKUP(J1959,'Matching-Tabelle'!$A$1:$B$52,2,FALSE)</f>
        <v>WPI RTB</v>
      </c>
      <c r="C1959" s="4">
        <v>1.3</v>
      </c>
      <c r="D1959" s="4" t="s">
        <v>1834</v>
      </c>
      <c r="E1959" s="5">
        <v>42608</v>
      </c>
      <c r="F1959" t="s">
        <v>873</v>
      </c>
      <c r="G1959" t="s">
        <v>874</v>
      </c>
      <c r="H1959" t="s">
        <v>875</v>
      </c>
      <c r="I1959" s="1"/>
      <c r="J1959">
        <v>22</v>
      </c>
      <c r="K1959" t="s">
        <v>88</v>
      </c>
      <c r="L1959" t="s">
        <v>89</v>
      </c>
      <c r="M1959">
        <v>990001</v>
      </c>
      <c r="N1959" t="s">
        <v>51</v>
      </c>
      <c r="O1959">
        <v>1.3</v>
      </c>
      <c r="Q1959">
        <v>1.3</v>
      </c>
      <c r="S1959" t="s">
        <v>1834</v>
      </c>
      <c r="AE1959">
        <v>12</v>
      </c>
      <c r="AF1959">
        <v>7.6</v>
      </c>
      <c r="AG1959">
        <v>5</v>
      </c>
      <c r="AH1959" t="s">
        <v>53</v>
      </c>
      <c r="AI1959" t="s">
        <v>54</v>
      </c>
      <c r="AJ1959">
        <v>2</v>
      </c>
      <c r="AK1959">
        <v>1</v>
      </c>
      <c r="AL1959">
        <v>1</v>
      </c>
      <c r="AM1959" t="s">
        <v>55</v>
      </c>
      <c r="AN1959" t="s">
        <v>56</v>
      </c>
      <c r="AP1959">
        <v>1</v>
      </c>
      <c r="AQ1959" t="s">
        <v>57</v>
      </c>
      <c r="AR1959">
        <v>0</v>
      </c>
      <c r="AW1959" t="s">
        <v>58</v>
      </c>
      <c r="AX1959">
        <v>0</v>
      </c>
      <c r="AY1959">
        <v>2</v>
      </c>
      <c r="AZ1959">
        <v>1.3</v>
      </c>
      <c r="BA1959">
        <v>1.3</v>
      </c>
      <c r="BB1959" t="s">
        <v>59</v>
      </c>
    </row>
    <row r="1960" spans="1:54" x14ac:dyDescent="0.2">
      <c r="A1960" s="4" t="str">
        <f>VLOOKUP(F1960,'Matching-Tabelle'!$A$57:$B$61,2,FALSE)</f>
        <v>claudio.goetz@tkb.ch</v>
      </c>
      <c r="B1960" s="4" t="str">
        <f>VLOOKUP(J1960,'Matching-Tabelle'!$A$1:$B$52,2,FALSE)</f>
        <v>Proj SCRE2016</v>
      </c>
      <c r="C1960" s="4">
        <v>2.5</v>
      </c>
      <c r="D1960" s="4" t="s">
        <v>1835</v>
      </c>
      <c r="E1960" s="5">
        <v>42608</v>
      </c>
      <c r="F1960" t="s">
        <v>873</v>
      </c>
      <c r="G1960" t="s">
        <v>874</v>
      </c>
      <c r="H1960" t="s">
        <v>875</v>
      </c>
      <c r="I1960" s="1"/>
      <c r="J1960">
        <v>2500253</v>
      </c>
      <c r="K1960" t="s">
        <v>538</v>
      </c>
      <c r="L1960" t="s">
        <v>539</v>
      </c>
      <c r="M1960">
        <v>990001</v>
      </c>
      <c r="N1960" t="s">
        <v>51</v>
      </c>
      <c r="O1960">
        <v>2.5</v>
      </c>
      <c r="Q1960">
        <v>2.5</v>
      </c>
      <c r="S1960" t="s">
        <v>1835</v>
      </c>
      <c r="AE1960">
        <v>5</v>
      </c>
      <c r="AF1960">
        <v>0</v>
      </c>
      <c r="AG1960">
        <v>1</v>
      </c>
      <c r="AH1960" t="s">
        <v>411</v>
      </c>
      <c r="AI1960" t="s">
        <v>411</v>
      </c>
      <c r="AJ1960">
        <v>2</v>
      </c>
      <c r="AK1960">
        <v>1</v>
      </c>
      <c r="AL1960">
        <v>1</v>
      </c>
      <c r="AM1960" t="s">
        <v>55</v>
      </c>
      <c r="AN1960" t="s">
        <v>56</v>
      </c>
      <c r="AP1960">
        <v>1</v>
      </c>
      <c r="AQ1960" t="s">
        <v>57</v>
      </c>
      <c r="AR1960">
        <v>0</v>
      </c>
      <c r="AW1960" t="s">
        <v>58</v>
      </c>
      <c r="AX1960">
        <v>0</v>
      </c>
      <c r="AY1960">
        <v>2</v>
      </c>
      <c r="AZ1960">
        <v>2.5</v>
      </c>
      <c r="BA1960">
        <v>2.5</v>
      </c>
      <c r="BB1960" t="s">
        <v>59</v>
      </c>
    </row>
    <row r="1961" spans="1:54" x14ac:dyDescent="0.2">
      <c r="A1961" s="4" t="str">
        <f>VLOOKUP(F1961,'Matching-Tabelle'!$A$57:$B$61,2,FALSE)</f>
        <v>claudio.goetz@tkb.ch</v>
      </c>
      <c r="B1961" s="4" t="str">
        <f>VLOOKUP(J1961,'Matching-Tabelle'!$A$1:$B$52,2,FALSE)</f>
        <v>WPI CTB</v>
      </c>
      <c r="C1961" s="4">
        <v>1.1000000000000001</v>
      </c>
      <c r="D1961" s="4" t="s">
        <v>1836</v>
      </c>
      <c r="E1961" s="5">
        <v>42608</v>
      </c>
      <c r="F1961" t="s">
        <v>873</v>
      </c>
      <c r="G1961" t="s">
        <v>874</v>
      </c>
      <c r="H1961" t="s">
        <v>875</v>
      </c>
      <c r="I1961" s="1"/>
      <c r="J1961">
        <v>925</v>
      </c>
      <c r="K1961" t="s">
        <v>49</v>
      </c>
      <c r="L1961" t="s">
        <v>50</v>
      </c>
      <c r="M1961">
        <v>990001</v>
      </c>
      <c r="N1961" t="s">
        <v>51</v>
      </c>
      <c r="O1961">
        <v>1.1000000000000001</v>
      </c>
      <c r="Q1961">
        <v>1.1000000000000001</v>
      </c>
      <c r="S1961" t="s">
        <v>1836</v>
      </c>
      <c r="AE1961">
        <v>12</v>
      </c>
      <c r="AF1961">
        <v>7.6</v>
      </c>
      <c r="AG1961">
        <v>5</v>
      </c>
      <c r="AH1961" t="s">
        <v>53</v>
      </c>
      <c r="AI1961" t="s">
        <v>54</v>
      </c>
      <c r="AJ1961">
        <v>2</v>
      </c>
      <c r="AK1961">
        <v>1</v>
      </c>
      <c r="AL1961">
        <v>1</v>
      </c>
      <c r="AM1961" t="s">
        <v>55</v>
      </c>
      <c r="AN1961" t="s">
        <v>56</v>
      </c>
      <c r="AP1961">
        <v>1</v>
      </c>
      <c r="AQ1961" t="s">
        <v>57</v>
      </c>
      <c r="AR1961">
        <v>0</v>
      </c>
      <c r="AW1961" t="s">
        <v>58</v>
      </c>
      <c r="AX1961">
        <v>0</v>
      </c>
      <c r="AY1961">
        <v>2</v>
      </c>
      <c r="AZ1961">
        <v>1.1000000000000001</v>
      </c>
      <c r="BA1961">
        <v>1.1000000000000001</v>
      </c>
      <c r="BB1961" t="s">
        <v>59</v>
      </c>
    </row>
    <row r="1962" spans="1:54" x14ac:dyDescent="0.2">
      <c r="A1962" s="4" t="str">
        <f>VLOOKUP(F1962,'Matching-Tabelle'!$A$57:$B$61,2,FALSE)</f>
        <v>claudio.goetz@tkb.ch</v>
      </c>
      <c r="B1962" s="4" t="str">
        <f>VLOOKUP(J1962,'Matching-Tabelle'!$A$1:$B$52,2,FALSE)</f>
        <v>Proj SCRE2016</v>
      </c>
      <c r="C1962" s="4">
        <v>0.3</v>
      </c>
      <c r="D1962" s="4" t="s">
        <v>1837</v>
      </c>
      <c r="E1962" s="5">
        <v>42608</v>
      </c>
      <c r="F1962" t="s">
        <v>873</v>
      </c>
      <c r="G1962" t="s">
        <v>874</v>
      </c>
      <c r="H1962" t="s">
        <v>875</v>
      </c>
      <c r="I1962" s="1"/>
      <c r="J1962">
        <v>2500253</v>
      </c>
      <c r="K1962" t="s">
        <v>538</v>
      </c>
      <c r="L1962" t="s">
        <v>539</v>
      </c>
      <c r="M1962">
        <v>990001</v>
      </c>
      <c r="N1962" t="s">
        <v>51</v>
      </c>
      <c r="O1962">
        <v>0.3</v>
      </c>
      <c r="Q1962">
        <v>0.3</v>
      </c>
      <c r="S1962" t="s">
        <v>1837</v>
      </c>
      <c r="AE1962">
        <v>5</v>
      </c>
      <c r="AF1962">
        <v>0</v>
      </c>
      <c r="AG1962">
        <v>1</v>
      </c>
      <c r="AH1962" t="s">
        <v>411</v>
      </c>
      <c r="AI1962" t="s">
        <v>411</v>
      </c>
      <c r="AJ1962">
        <v>2</v>
      </c>
      <c r="AK1962">
        <v>1</v>
      </c>
      <c r="AL1962">
        <v>1</v>
      </c>
      <c r="AM1962" t="s">
        <v>55</v>
      </c>
      <c r="AN1962" t="s">
        <v>56</v>
      </c>
      <c r="AP1962">
        <v>1</v>
      </c>
      <c r="AQ1962" t="s">
        <v>57</v>
      </c>
      <c r="AR1962">
        <v>0</v>
      </c>
      <c r="AW1962" t="s">
        <v>58</v>
      </c>
      <c r="AX1962">
        <v>0</v>
      </c>
      <c r="AY1962">
        <v>2</v>
      </c>
      <c r="AZ1962">
        <v>0.3</v>
      </c>
      <c r="BA1962">
        <v>0.3</v>
      </c>
      <c r="BB1962" t="s">
        <v>59</v>
      </c>
    </row>
    <row r="1963" spans="1:54" x14ac:dyDescent="0.2">
      <c r="A1963" s="4" t="str">
        <f>VLOOKUP(F1963,'Matching-Tabelle'!$A$57:$B$61,2,FALSE)</f>
        <v>claudio.goetz@tkb.ch</v>
      </c>
      <c r="B1963" s="4" t="str">
        <f>VLOOKUP(J1963,'Matching-Tabelle'!$A$1:$B$52,2,FALSE)</f>
        <v>WPI CTB</v>
      </c>
      <c r="C1963" s="4">
        <v>0.1</v>
      </c>
      <c r="D1963" s="4" t="s">
        <v>1838</v>
      </c>
      <c r="E1963" s="5">
        <v>42608</v>
      </c>
      <c r="F1963" t="s">
        <v>873</v>
      </c>
      <c r="G1963" t="s">
        <v>874</v>
      </c>
      <c r="H1963" t="s">
        <v>875</v>
      </c>
      <c r="I1963" s="1"/>
      <c r="J1963">
        <v>14</v>
      </c>
      <c r="K1963" t="s">
        <v>82</v>
      </c>
      <c r="L1963" t="s">
        <v>83</v>
      </c>
      <c r="M1963">
        <v>990001</v>
      </c>
      <c r="N1963" t="s">
        <v>51</v>
      </c>
      <c r="O1963">
        <v>0.1</v>
      </c>
      <c r="Q1963">
        <v>0.1</v>
      </c>
      <c r="S1963" t="s">
        <v>1838</v>
      </c>
      <c r="AE1963">
        <v>12</v>
      </c>
      <c r="AF1963">
        <v>7.6</v>
      </c>
      <c r="AG1963">
        <v>5</v>
      </c>
      <c r="AH1963" t="s">
        <v>53</v>
      </c>
      <c r="AI1963" t="s">
        <v>54</v>
      </c>
      <c r="AJ1963">
        <v>2</v>
      </c>
      <c r="AK1963">
        <v>1</v>
      </c>
      <c r="AL1963">
        <v>1</v>
      </c>
      <c r="AM1963" t="s">
        <v>55</v>
      </c>
      <c r="AN1963" t="s">
        <v>56</v>
      </c>
      <c r="AP1963">
        <v>1</v>
      </c>
      <c r="AQ1963" t="s">
        <v>57</v>
      </c>
      <c r="AR1963">
        <v>0</v>
      </c>
      <c r="AW1963" t="s">
        <v>58</v>
      </c>
      <c r="AX1963">
        <v>0</v>
      </c>
      <c r="AY1963">
        <v>2</v>
      </c>
      <c r="AZ1963">
        <v>0.1</v>
      </c>
      <c r="BA1963">
        <v>0.1</v>
      </c>
      <c r="BB1963" t="s">
        <v>59</v>
      </c>
    </row>
    <row r="1964" spans="1:54" x14ac:dyDescent="0.2">
      <c r="A1964" s="4" t="str">
        <f>VLOOKUP(F1964,'Matching-Tabelle'!$A$57:$B$61,2,FALSE)</f>
        <v>claudio.goetz@tkb.ch</v>
      </c>
      <c r="B1964" s="4" t="str">
        <f>VLOOKUP(J1964,'Matching-Tabelle'!$A$1:$B$52,2,FALSE)</f>
        <v>WPI CTB</v>
      </c>
      <c r="C1964" s="4">
        <v>0.5</v>
      </c>
      <c r="D1964" s="4" t="s">
        <v>1009</v>
      </c>
      <c r="E1964" s="5">
        <v>42608</v>
      </c>
      <c r="F1964" t="s">
        <v>873</v>
      </c>
      <c r="G1964" t="s">
        <v>874</v>
      </c>
      <c r="H1964" t="s">
        <v>875</v>
      </c>
      <c r="I1964" s="1"/>
      <c r="J1964">
        <v>927</v>
      </c>
      <c r="K1964" t="s">
        <v>99</v>
      </c>
      <c r="L1964" t="s">
        <v>100</v>
      </c>
      <c r="M1964">
        <v>990001</v>
      </c>
      <c r="N1964" t="s">
        <v>51</v>
      </c>
      <c r="O1964">
        <v>0.5</v>
      </c>
      <c r="Q1964">
        <v>0.5</v>
      </c>
      <c r="S1964" t="s">
        <v>1009</v>
      </c>
      <c r="AE1964">
        <v>12</v>
      </c>
      <c r="AF1964">
        <v>7.6</v>
      </c>
      <c r="AG1964">
        <v>5</v>
      </c>
      <c r="AH1964" t="s">
        <v>53</v>
      </c>
      <c r="AI1964" t="s">
        <v>54</v>
      </c>
      <c r="AJ1964">
        <v>2</v>
      </c>
      <c r="AK1964">
        <v>1</v>
      </c>
      <c r="AL1964">
        <v>1</v>
      </c>
      <c r="AM1964" t="s">
        <v>55</v>
      </c>
      <c r="AN1964" t="s">
        <v>56</v>
      </c>
      <c r="AP1964">
        <v>1</v>
      </c>
      <c r="AQ1964" t="s">
        <v>57</v>
      </c>
      <c r="AR1964">
        <v>0</v>
      </c>
      <c r="AW1964" t="s">
        <v>58</v>
      </c>
      <c r="AX1964">
        <v>0</v>
      </c>
      <c r="AY1964">
        <v>2</v>
      </c>
      <c r="AZ1964">
        <v>0.5</v>
      </c>
      <c r="BA1964">
        <v>0.5</v>
      </c>
      <c r="BB1964" t="s">
        <v>59</v>
      </c>
    </row>
    <row r="1965" spans="1:54" x14ac:dyDescent="0.2">
      <c r="A1965" s="4" t="str">
        <f>VLOOKUP(F1965,'Matching-Tabelle'!$A$57:$B$61,2,FALSE)</f>
        <v>claudio.goetz@tkb.ch</v>
      </c>
      <c r="B1965" s="4" t="str">
        <f>VLOOKUP(J1965,'Matching-Tabelle'!$A$1:$B$52,2,FALSE)</f>
        <v>WPI CTB</v>
      </c>
      <c r="C1965" s="4">
        <v>0.5</v>
      </c>
      <c r="D1965" s="4" t="s">
        <v>1839</v>
      </c>
      <c r="E1965" s="5">
        <v>42608</v>
      </c>
      <c r="F1965" t="s">
        <v>873</v>
      </c>
      <c r="G1965" t="s">
        <v>874</v>
      </c>
      <c r="H1965" t="s">
        <v>875</v>
      </c>
      <c r="I1965" s="1"/>
      <c r="J1965">
        <v>925</v>
      </c>
      <c r="K1965" t="s">
        <v>49</v>
      </c>
      <c r="L1965" t="s">
        <v>50</v>
      </c>
      <c r="M1965">
        <v>990001</v>
      </c>
      <c r="N1965" t="s">
        <v>51</v>
      </c>
      <c r="O1965">
        <v>0.5</v>
      </c>
      <c r="Q1965">
        <v>0.5</v>
      </c>
      <c r="S1965" t="s">
        <v>1839</v>
      </c>
      <c r="AE1965">
        <v>12</v>
      </c>
      <c r="AF1965">
        <v>7.6</v>
      </c>
      <c r="AG1965">
        <v>5</v>
      </c>
      <c r="AH1965" t="s">
        <v>53</v>
      </c>
      <c r="AI1965" t="s">
        <v>54</v>
      </c>
      <c r="AJ1965">
        <v>2</v>
      </c>
      <c r="AK1965">
        <v>1</v>
      </c>
      <c r="AL1965">
        <v>1</v>
      </c>
      <c r="AM1965" t="s">
        <v>55</v>
      </c>
      <c r="AN1965" t="s">
        <v>56</v>
      </c>
      <c r="AP1965">
        <v>1</v>
      </c>
      <c r="AQ1965" t="s">
        <v>57</v>
      </c>
      <c r="AR1965">
        <v>0</v>
      </c>
      <c r="AW1965" t="s">
        <v>58</v>
      </c>
      <c r="AX1965">
        <v>0</v>
      </c>
      <c r="AY1965">
        <v>2</v>
      </c>
      <c r="AZ1965">
        <v>0.5</v>
      </c>
      <c r="BA1965">
        <v>0.5</v>
      </c>
      <c r="BB1965" t="s">
        <v>59</v>
      </c>
    </row>
    <row r="1966" spans="1:54" x14ac:dyDescent="0.2">
      <c r="A1966" s="4" t="str">
        <f>VLOOKUP(F1966,'Matching-Tabelle'!$A$57:$B$61,2,FALSE)</f>
        <v>claudio.goetz@tkb.ch</v>
      </c>
      <c r="B1966" s="4" t="str">
        <f>VLOOKUP(J1966,'Matching-Tabelle'!$A$1:$B$52,2,FALSE)</f>
        <v>WPI RTB</v>
      </c>
      <c r="C1966" s="4">
        <v>0.3</v>
      </c>
      <c r="D1966" s="4" t="s">
        <v>1840</v>
      </c>
      <c r="E1966" s="5">
        <v>42608</v>
      </c>
      <c r="F1966" t="s">
        <v>873</v>
      </c>
      <c r="G1966" t="s">
        <v>874</v>
      </c>
      <c r="H1966" t="s">
        <v>875</v>
      </c>
      <c r="I1966" s="1"/>
      <c r="J1966">
        <v>25</v>
      </c>
      <c r="K1966" t="s">
        <v>192</v>
      </c>
      <c r="L1966" t="s">
        <v>193</v>
      </c>
      <c r="M1966">
        <v>990001</v>
      </c>
      <c r="N1966" t="s">
        <v>51</v>
      </c>
      <c r="O1966">
        <v>0.3</v>
      </c>
      <c r="Q1966">
        <v>0.3</v>
      </c>
      <c r="S1966" t="s">
        <v>1840</v>
      </c>
      <c r="AE1966">
        <v>12</v>
      </c>
      <c r="AF1966">
        <v>7.6</v>
      </c>
      <c r="AG1966">
        <v>5</v>
      </c>
      <c r="AH1966" t="s">
        <v>53</v>
      </c>
      <c r="AI1966" t="s">
        <v>54</v>
      </c>
      <c r="AJ1966">
        <v>2</v>
      </c>
      <c r="AK1966">
        <v>1</v>
      </c>
      <c r="AL1966">
        <v>1</v>
      </c>
      <c r="AM1966" t="s">
        <v>55</v>
      </c>
      <c r="AN1966" t="s">
        <v>56</v>
      </c>
      <c r="AP1966">
        <v>1</v>
      </c>
      <c r="AQ1966" t="s">
        <v>57</v>
      </c>
      <c r="AR1966">
        <v>0</v>
      </c>
      <c r="AW1966" t="s">
        <v>58</v>
      </c>
      <c r="AX1966">
        <v>0</v>
      </c>
      <c r="AY1966">
        <v>2</v>
      </c>
      <c r="AZ1966">
        <v>0.3</v>
      </c>
      <c r="BA1966">
        <v>0.3</v>
      </c>
      <c r="BB1966" t="s">
        <v>59</v>
      </c>
    </row>
    <row r="1967" spans="1:54" x14ac:dyDescent="0.2">
      <c r="A1967" s="4" t="str">
        <f>VLOOKUP(F1967,'Matching-Tabelle'!$A$57:$B$61,2,FALSE)</f>
        <v>claudio.goetz@tkb.ch</v>
      </c>
      <c r="B1967" s="4" t="str">
        <f>VLOOKUP(J1967,'Matching-Tabelle'!$A$1:$B$52,2,FALSE)</f>
        <v>WPI RTB</v>
      </c>
      <c r="C1967" s="4">
        <v>0.2</v>
      </c>
      <c r="D1967" s="4" t="s">
        <v>1841</v>
      </c>
      <c r="E1967" s="5">
        <v>42608</v>
      </c>
      <c r="F1967" t="s">
        <v>873</v>
      </c>
      <c r="G1967" t="s">
        <v>874</v>
      </c>
      <c r="H1967" t="s">
        <v>875</v>
      </c>
      <c r="I1967" s="1"/>
      <c r="J1967">
        <v>21</v>
      </c>
      <c r="K1967" t="s">
        <v>117</v>
      </c>
      <c r="L1967" t="s">
        <v>118</v>
      </c>
      <c r="M1967">
        <v>990001</v>
      </c>
      <c r="N1967" t="s">
        <v>51</v>
      </c>
      <c r="O1967">
        <v>0.2</v>
      </c>
      <c r="Q1967">
        <v>0.2</v>
      </c>
      <c r="S1967" t="s">
        <v>1841</v>
      </c>
      <c r="AE1967">
        <v>12</v>
      </c>
      <c r="AF1967">
        <v>7.6</v>
      </c>
      <c r="AG1967">
        <v>5</v>
      </c>
      <c r="AH1967" t="s">
        <v>53</v>
      </c>
      <c r="AI1967" t="s">
        <v>54</v>
      </c>
      <c r="AJ1967">
        <v>2</v>
      </c>
      <c r="AK1967">
        <v>1</v>
      </c>
      <c r="AL1967">
        <v>1</v>
      </c>
      <c r="AM1967" t="s">
        <v>55</v>
      </c>
      <c r="AN1967" t="s">
        <v>56</v>
      </c>
      <c r="AP1967">
        <v>1</v>
      </c>
      <c r="AQ1967" t="s">
        <v>57</v>
      </c>
      <c r="AR1967">
        <v>0</v>
      </c>
      <c r="AW1967" t="s">
        <v>58</v>
      </c>
      <c r="AX1967">
        <v>0</v>
      </c>
      <c r="AY1967">
        <v>2</v>
      </c>
      <c r="AZ1967">
        <v>0.2</v>
      </c>
      <c r="BA1967">
        <v>0.2</v>
      </c>
      <c r="BB1967" t="s">
        <v>59</v>
      </c>
    </row>
    <row r="1968" spans="1:54" x14ac:dyDescent="0.2">
      <c r="A1968" s="4" t="str">
        <f>VLOOKUP(F1968,'Matching-Tabelle'!$A$57:$B$61,2,FALSE)</f>
        <v>claudio.goetz@tkb.ch</v>
      </c>
      <c r="B1968" s="4" t="str">
        <f>VLOOKUP(J1968,'Matching-Tabelle'!$A$1:$B$52,2,FALSE)</f>
        <v>WPI RTB</v>
      </c>
      <c r="C1968" s="4">
        <v>0.7</v>
      </c>
      <c r="D1968" s="4" t="s">
        <v>1842</v>
      </c>
      <c r="E1968" s="5">
        <v>42608</v>
      </c>
      <c r="F1968" t="s">
        <v>873</v>
      </c>
      <c r="G1968" t="s">
        <v>874</v>
      </c>
      <c r="H1968" t="s">
        <v>875</v>
      </c>
      <c r="I1968" s="1"/>
      <c r="J1968">
        <v>27</v>
      </c>
      <c r="K1968" t="s">
        <v>869</v>
      </c>
      <c r="L1968" t="s">
        <v>870</v>
      </c>
      <c r="M1968">
        <v>990001</v>
      </c>
      <c r="N1968" t="s">
        <v>51</v>
      </c>
      <c r="O1968">
        <v>0.7</v>
      </c>
      <c r="Q1968">
        <v>0.7</v>
      </c>
      <c r="S1968" t="s">
        <v>1842</v>
      </c>
      <c r="AE1968">
        <v>12</v>
      </c>
      <c r="AF1968">
        <v>7.6</v>
      </c>
      <c r="AG1968">
        <v>5</v>
      </c>
      <c r="AH1968" t="s">
        <v>53</v>
      </c>
      <c r="AI1968" t="s">
        <v>54</v>
      </c>
      <c r="AJ1968">
        <v>2</v>
      </c>
      <c r="AK1968">
        <v>1</v>
      </c>
      <c r="AL1968">
        <v>1</v>
      </c>
      <c r="AM1968" t="s">
        <v>55</v>
      </c>
      <c r="AN1968" t="s">
        <v>56</v>
      </c>
      <c r="AP1968">
        <v>1</v>
      </c>
      <c r="AQ1968" t="s">
        <v>57</v>
      </c>
      <c r="AR1968">
        <v>0</v>
      </c>
      <c r="AW1968" t="s">
        <v>58</v>
      </c>
      <c r="AX1968">
        <v>0</v>
      </c>
      <c r="AY1968">
        <v>2</v>
      </c>
      <c r="AZ1968">
        <v>0.7</v>
      </c>
      <c r="BA1968">
        <v>0.7</v>
      </c>
      <c r="BB1968" t="s">
        <v>59</v>
      </c>
    </row>
    <row r="1969" spans="1:54" x14ac:dyDescent="0.2">
      <c r="A1969" s="4" t="str">
        <f>VLOOKUP(F1969,'Matching-Tabelle'!$A$57:$B$61,2,FALSE)</f>
        <v>claudio.goetz@tkb.ch</v>
      </c>
      <c r="B1969" s="4" t="str">
        <f>VLOOKUP(J1969,'Matching-Tabelle'!$A$1:$B$52,2,FALSE)</f>
        <v>WPI RTB</v>
      </c>
      <c r="C1969" s="4">
        <v>0.6</v>
      </c>
      <c r="D1969" s="4" t="s">
        <v>1843</v>
      </c>
      <c r="E1969" s="5">
        <v>42608</v>
      </c>
      <c r="F1969" t="s">
        <v>873</v>
      </c>
      <c r="G1969" t="s">
        <v>874</v>
      </c>
      <c r="H1969" t="s">
        <v>875</v>
      </c>
      <c r="I1969" s="1"/>
      <c r="J1969">
        <v>36</v>
      </c>
      <c r="K1969" t="s">
        <v>893</v>
      </c>
      <c r="L1969" t="s">
        <v>894</v>
      </c>
      <c r="M1969">
        <v>990001</v>
      </c>
      <c r="N1969" t="s">
        <v>51</v>
      </c>
      <c r="O1969">
        <v>0.6</v>
      </c>
      <c r="Q1969">
        <v>0.6</v>
      </c>
      <c r="S1969" t="s">
        <v>1843</v>
      </c>
      <c r="AE1969">
        <v>12</v>
      </c>
      <c r="AF1969">
        <v>7.6</v>
      </c>
      <c r="AG1969">
        <v>5</v>
      </c>
      <c r="AH1969" t="s">
        <v>53</v>
      </c>
      <c r="AI1969" t="s">
        <v>54</v>
      </c>
      <c r="AJ1969">
        <v>2</v>
      </c>
      <c r="AK1969">
        <v>1</v>
      </c>
      <c r="AL1969">
        <v>1</v>
      </c>
      <c r="AM1969" t="s">
        <v>55</v>
      </c>
      <c r="AN1969" t="s">
        <v>56</v>
      </c>
      <c r="AP1969">
        <v>1</v>
      </c>
      <c r="AQ1969" t="s">
        <v>57</v>
      </c>
      <c r="AR1969">
        <v>0</v>
      </c>
      <c r="AW1969" t="s">
        <v>58</v>
      </c>
      <c r="AX1969">
        <v>0</v>
      </c>
      <c r="AY1969">
        <v>2</v>
      </c>
      <c r="AZ1969">
        <v>0.6</v>
      </c>
      <c r="BA1969">
        <v>0.6</v>
      </c>
      <c r="BB1969" t="s">
        <v>59</v>
      </c>
    </row>
    <row r="1970" spans="1:54" x14ac:dyDescent="0.2">
      <c r="A1970" s="4" t="str">
        <f>VLOOKUP(F1970,'Matching-Tabelle'!$A$57:$B$61,2,FALSE)</f>
        <v>claudio.goetz@tkb.ch</v>
      </c>
      <c r="B1970" s="4" t="str">
        <f>VLOOKUP(J1970,'Matching-Tabelle'!$A$1:$B$52,2,FALSE)</f>
        <v>WPI RTB</v>
      </c>
      <c r="C1970" s="4">
        <v>0.6</v>
      </c>
      <c r="D1970" s="4" t="s">
        <v>1844</v>
      </c>
      <c r="E1970" s="5">
        <v>42611</v>
      </c>
      <c r="F1970" t="s">
        <v>873</v>
      </c>
      <c r="G1970" t="s">
        <v>874</v>
      </c>
      <c r="H1970" t="s">
        <v>875</v>
      </c>
      <c r="I1970" s="1"/>
      <c r="J1970">
        <v>25</v>
      </c>
      <c r="K1970" t="s">
        <v>192</v>
      </c>
      <c r="L1970" t="s">
        <v>193</v>
      </c>
      <c r="M1970">
        <v>990001</v>
      </c>
      <c r="N1970" t="s">
        <v>51</v>
      </c>
      <c r="O1970">
        <v>0.6</v>
      </c>
      <c r="Q1970">
        <v>0.6</v>
      </c>
      <c r="S1970" t="s">
        <v>1844</v>
      </c>
      <c r="AE1970">
        <v>12</v>
      </c>
      <c r="AF1970">
        <v>7.6</v>
      </c>
      <c r="AG1970">
        <v>5</v>
      </c>
      <c r="AH1970" t="s">
        <v>53</v>
      </c>
      <c r="AI1970" t="s">
        <v>54</v>
      </c>
      <c r="AJ1970">
        <v>2</v>
      </c>
      <c r="AK1970">
        <v>1</v>
      </c>
      <c r="AL1970">
        <v>1</v>
      </c>
      <c r="AM1970" t="s">
        <v>55</v>
      </c>
      <c r="AN1970" t="s">
        <v>56</v>
      </c>
      <c r="AP1970">
        <v>1</v>
      </c>
      <c r="AQ1970" t="s">
        <v>57</v>
      </c>
      <c r="AR1970">
        <v>0</v>
      </c>
      <c r="AW1970" t="s">
        <v>58</v>
      </c>
      <c r="AX1970">
        <v>0</v>
      </c>
      <c r="AY1970">
        <v>2</v>
      </c>
      <c r="AZ1970">
        <v>0.6</v>
      </c>
      <c r="BA1970">
        <v>0.6</v>
      </c>
      <c r="BB1970" t="s">
        <v>59</v>
      </c>
    </row>
    <row r="1971" spans="1:54" x14ac:dyDescent="0.2">
      <c r="A1971" s="4" t="str">
        <f>VLOOKUP(F1971,'Matching-Tabelle'!$A$57:$B$61,2,FALSE)</f>
        <v>claudio.goetz@tkb.ch</v>
      </c>
      <c r="B1971" s="4" t="str">
        <f>VLOOKUP(J1971,'Matching-Tabelle'!$A$1:$B$52,2,FALSE)</f>
        <v>Proj SCRE2016</v>
      </c>
      <c r="C1971" s="4">
        <v>0.7</v>
      </c>
      <c r="D1971" s="4" t="s">
        <v>1845</v>
      </c>
      <c r="E1971" s="5">
        <v>42611</v>
      </c>
      <c r="F1971" t="s">
        <v>873</v>
      </c>
      <c r="G1971" t="s">
        <v>874</v>
      </c>
      <c r="H1971" t="s">
        <v>875</v>
      </c>
      <c r="I1971" s="1"/>
      <c r="J1971">
        <v>2500253</v>
      </c>
      <c r="K1971" t="s">
        <v>538</v>
      </c>
      <c r="L1971" t="s">
        <v>539</v>
      </c>
      <c r="M1971">
        <v>990001</v>
      </c>
      <c r="N1971" t="s">
        <v>51</v>
      </c>
      <c r="O1971">
        <v>0.7</v>
      </c>
      <c r="Q1971">
        <v>0.7</v>
      </c>
      <c r="S1971" t="s">
        <v>1845</v>
      </c>
      <c r="AE1971">
        <v>5</v>
      </c>
      <c r="AF1971">
        <v>0</v>
      </c>
      <c r="AG1971">
        <v>1</v>
      </c>
      <c r="AH1971" t="s">
        <v>411</v>
      </c>
      <c r="AI1971" t="s">
        <v>411</v>
      </c>
      <c r="AJ1971">
        <v>2</v>
      </c>
      <c r="AK1971">
        <v>1</v>
      </c>
      <c r="AL1971">
        <v>1</v>
      </c>
      <c r="AM1971" t="s">
        <v>55</v>
      </c>
      <c r="AN1971" t="s">
        <v>56</v>
      </c>
      <c r="AP1971">
        <v>1</v>
      </c>
      <c r="AQ1971" t="s">
        <v>57</v>
      </c>
      <c r="AR1971">
        <v>0</v>
      </c>
      <c r="AW1971" t="s">
        <v>58</v>
      </c>
      <c r="AX1971">
        <v>0</v>
      </c>
      <c r="AY1971">
        <v>2</v>
      </c>
      <c r="AZ1971">
        <v>0.7</v>
      </c>
      <c r="BA1971">
        <v>0.7</v>
      </c>
      <c r="BB1971" t="s">
        <v>59</v>
      </c>
    </row>
    <row r="1972" spans="1:54" x14ac:dyDescent="0.2">
      <c r="A1972" s="4" t="str">
        <f>VLOOKUP(F1972,'Matching-Tabelle'!$A$57:$B$61,2,FALSE)</f>
        <v>claudio.goetz@tkb.ch</v>
      </c>
      <c r="B1972" s="4" t="str">
        <f>VLOOKUP(J1972,'Matching-Tabelle'!$A$1:$B$52,2,FALSE)</f>
        <v>Proj SCRE2016</v>
      </c>
      <c r="C1972" s="4">
        <v>4.7</v>
      </c>
      <c r="D1972" s="4" t="s">
        <v>1846</v>
      </c>
      <c r="E1972" s="5">
        <v>42611</v>
      </c>
      <c r="F1972" t="s">
        <v>873</v>
      </c>
      <c r="G1972" t="s">
        <v>874</v>
      </c>
      <c r="H1972" t="s">
        <v>875</v>
      </c>
      <c r="I1972" s="1"/>
      <c r="J1972">
        <v>2500253</v>
      </c>
      <c r="K1972" t="s">
        <v>538</v>
      </c>
      <c r="L1972" t="s">
        <v>539</v>
      </c>
      <c r="M1972">
        <v>990001</v>
      </c>
      <c r="N1972" t="s">
        <v>51</v>
      </c>
      <c r="O1972">
        <v>4.7</v>
      </c>
      <c r="Q1972">
        <v>4.7</v>
      </c>
      <c r="S1972" t="s">
        <v>1846</v>
      </c>
      <c r="AE1972">
        <v>5</v>
      </c>
      <c r="AF1972">
        <v>0</v>
      </c>
      <c r="AG1972">
        <v>1</v>
      </c>
      <c r="AH1972" t="s">
        <v>411</v>
      </c>
      <c r="AI1972" t="s">
        <v>411</v>
      </c>
      <c r="AJ1972">
        <v>2</v>
      </c>
      <c r="AK1972">
        <v>1</v>
      </c>
      <c r="AL1972">
        <v>1</v>
      </c>
      <c r="AM1972" t="s">
        <v>55</v>
      </c>
      <c r="AN1972" t="s">
        <v>56</v>
      </c>
      <c r="AP1972">
        <v>1</v>
      </c>
      <c r="AQ1972" t="s">
        <v>57</v>
      </c>
      <c r="AR1972">
        <v>0</v>
      </c>
      <c r="AW1972" t="s">
        <v>58</v>
      </c>
      <c r="AX1972">
        <v>0</v>
      </c>
      <c r="AY1972">
        <v>2</v>
      </c>
      <c r="AZ1972">
        <v>4.7</v>
      </c>
      <c r="BA1972">
        <v>4.7</v>
      </c>
      <c r="BB1972" t="s">
        <v>59</v>
      </c>
    </row>
    <row r="1973" spans="1:54" x14ac:dyDescent="0.2">
      <c r="A1973" s="4" t="str">
        <f>VLOOKUP(F1973,'Matching-Tabelle'!$A$57:$B$61,2,FALSE)</f>
        <v>claudio.goetz@tkb.ch</v>
      </c>
      <c r="B1973" s="4" t="str">
        <f>VLOOKUP(J1973,'Matching-Tabelle'!$A$1:$B$52,2,FALSE)</f>
        <v>WPI RTB</v>
      </c>
      <c r="C1973" s="4">
        <v>0.2</v>
      </c>
      <c r="D1973" s="4" t="s">
        <v>1847</v>
      </c>
      <c r="E1973" s="5">
        <v>42611</v>
      </c>
      <c r="F1973" t="s">
        <v>873</v>
      </c>
      <c r="G1973" t="s">
        <v>874</v>
      </c>
      <c r="H1973" t="s">
        <v>875</v>
      </c>
      <c r="I1973" s="1"/>
      <c r="J1973">
        <v>25</v>
      </c>
      <c r="K1973" t="s">
        <v>192</v>
      </c>
      <c r="L1973" t="s">
        <v>193</v>
      </c>
      <c r="M1973">
        <v>990001</v>
      </c>
      <c r="N1973" t="s">
        <v>51</v>
      </c>
      <c r="O1973">
        <v>0.2</v>
      </c>
      <c r="Q1973">
        <v>0.2</v>
      </c>
      <c r="S1973" t="s">
        <v>1847</v>
      </c>
      <c r="AE1973">
        <v>12</v>
      </c>
      <c r="AF1973">
        <v>7.6</v>
      </c>
      <c r="AG1973">
        <v>5</v>
      </c>
      <c r="AH1973" t="s">
        <v>53</v>
      </c>
      <c r="AI1973" t="s">
        <v>54</v>
      </c>
      <c r="AJ1973">
        <v>2</v>
      </c>
      <c r="AK1973">
        <v>1</v>
      </c>
      <c r="AL1973">
        <v>1</v>
      </c>
      <c r="AM1973" t="s">
        <v>55</v>
      </c>
      <c r="AN1973" t="s">
        <v>56</v>
      </c>
      <c r="AP1973">
        <v>1</v>
      </c>
      <c r="AQ1973" t="s">
        <v>57</v>
      </c>
      <c r="AR1973">
        <v>0</v>
      </c>
      <c r="AW1973" t="s">
        <v>58</v>
      </c>
      <c r="AX1973">
        <v>0</v>
      </c>
      <c r="AY1973">
        <v>2</v>
      </c>
      <c r="AZ1973">
        <v>0.2</v>
      </c>
      <c r="BA1973">
        <v>0.2</v>
      </c>
      <c r="BB1973" t="s">
        <v>59</v>
      </c>
    </row>
    <row r="1974" spans="1:54" x14ac:dyDescent="0.2">
      <c r="A1974" s="4" t="str">
        <f>VLOOKUP(F1974,'Matching-Tabelle'!$A$57:$B$61,2,FALSE)</f>
        <v>claudio.goetz@tkb.ch</v>
      </c>
      <c r="B1974" s="4" t="str">
        <f>VLOOKUP(J1974,'Matching-Tabelle'!$A$1:$B$52,2,FALSE)</f>
        <v>WPI RTB</v>
      </c>
      <c r="C1974" s="4">
        <v>0.8</v>
      </c>
      <c r="D1974" s="4" t="s">
        <v>1848</v>
      </c>
      <c r="E1974" s="5">
        <v>42611</v>
      </c>
      <c r="F1974" t="s">
        <v>873</v>
      </c>
      <c r="G1974" t="s">
        <v>874</v>
      </c>
      <c r="H1974" t="s">
        <v>875</v>
      </c>
      <c r="I1974" s="1"/>
      <c r="J1974">
        <v>22</v>
      </c>
      <c r="K1974" t="s">
        <v>88</v>
      </c>
      <c r="L1974" t="s">
        <v>89</v>
      </c>
      <c r="M1974">
        <v>990001</v>
      </c>
      <c r="N1974" t="s">
        <v>51</v>
      </c>
      <c r="O1974">
        <v>0.8</v>
      </c>
      <c r="Q1974">
        <v>0.8</v>
      </c>
      <c r="S1974" t="s">
        <v>1848</v>
      </c>
      <c r="AE1974">
        <v>12</v>
      </c>
      <c r="AF1974">
        <v>7.6</v>
      </c>
      <c r="AG1974">
        <v>5</v>
      </c>
      <c r="AH1974" t="s">
        <v>53</v>
      </c>
      <c r="AI1974" t="s">
        <v>54</v>
      </c>
      <c r="AJ1974">
        <v>2</v>
      </c>
      <c r="AK1974">
        <v>1</v>
      </c>
      <c r="AL1974">
        <v>1</v>
      </c>
      <c r="AM1974" t="s">
        <v>55</v>
      </c>
      <c r="AN1974" t="s">
        <v>56</v>
      </c>
      <c r="AP1974">
        <v>1</v>
      </c>
      <c r="AQ1974" t="s">
        <v>57</v>
      </c>
      <c r="AR1974">
        <v>0</v>
      </c>
      <c r="AW1974" t="s">
        <v>58</v>
      </c>
      <c r="AX1974">
        <v>0</v>
      </c>
      <c r="AY1974">
        <v>2</v>
      </c>
      <c r="AZ1974">
        <v>0.8</v>
      </c>
      <c r="BA1974">
        <v>0.8</v>
      </c>
      <c r="BB1974" t="s">
        <v>59</v>
      </c>
    </row>
    <row r="1975" spans="1:54" x14ac:dyDescent="0.2">
      <c r="A1975" s="4" t="str">
        <f>VLOOKUP(F1975,'Matching-Tabelle'!$A$57:$B$61,2,FALSE)</f>
        <v>claudio.goetz@tkb.ch</v>
      </c>
      <c r="B1975" s="4" t="str">
        <f>VLOOKUP(J1975,'Matching-Tabelle'!$A$1:$B$52,2,FALSE)</f>
        <v>WPI RTB</v>
      </c>
      <c r="C1975" s="4">
        <v>0.5</v>
      </c>
      <c r="D1975" s="4" t="s">
        <v>1849</v>
      </c>
      <c r="E1975" s="5">
        <v>42611</v>
      </c>
      <c r="F1975" t="s">
        <v>873</v>
      </c>
      <c r="G1975" t="s">
        <v>874</v>
      </c>
      <c r="H1975" t="s">
        <v>875</v>
      </c>
      <c r="I1975" s="1"/>
      <c r="J1975">
        <v>27</v>
      </c>
      <c r="K1975" t="s">
        <v>869</v>
      </c>
      <c r="L1975" t="s">
        <v>870</v>
      </c>
      <c r="M1975">
        <v>990001</v>
      </c>
      <c r="N1975" t="s">
        <v>51</v>
      </c>
      <c r="O1975">
        <v>0.5</v>
      </c>
      <c r="Q1975">
        <v>0.5</v>
      </c>
      <c r="S1975" t="s">
        <v>1849</v>
      </c>
      <c r="AE1975">
        <v>12</v>
      </c>
      <c r="AF1975">
        <v>7.6</v>
      </c>
      <c r="AG1975">
        <v>5</v>
      </c>
      <c r="AH1975" t="s">
        <v>53</v>
      </c>
      <c r="AI1975" t="s">
        <v>54</v>
      </c>
      <c r="AJ1975">
        <v>2</v>
      </c>
      <c r="AK1975">
        <v>1</v>
      </c>
      <c r="AL1975">
        <v>1</v>
      </c>
      <c r="AM1975" t="s">
        <v>55</v>
      </c>
      <c r="AN1975" t="s">
        <v>56</v>
      </c>
      <c r="AP1975">
        <v>1</v>
      </c>
      <c r="AQ1975" t="s">
        <v>57</v>
      </c>
      <c r="AR1975">
        <v>0</v>
      </c>
      <c r="AW1975" t="s">
        <v>58</v>
      </c>
      <c r="AX1975">
        <v>0</v>
      </c>
      <c r="AY1975">
        <v>2</v>
      </c>
      <c r="AZ1975">
        <v>0.5</v>
      </c>
      <c r="BA1975">
        <v>0.5</v>
      </c>
      <c r="BB1975" t="s">
        <v>59</v>
      </c>
    </row>
    <row r="1976" spans="1:54" x14ac:dyDescent="0.2">
      <c r="A1976" s="4" t="str">
        <f>VLOOKUP(F1976,'Matching-Tabelle'!$A$57:$B$61,2,FALSE)</f>
        <v>claudio.goetz@tkb.ch</v>
      </c>
      <c r="B1976" s="4" t="str">
        <f>VLOOKUP(J1976,'Matching-Tabelle'!$A$1:$B$52,2,FALSE)</f>
        <v>Proj Geschäftsmodell</v>
      </c>
      <c r="C1976" s="4">
        <v>0.8</v>
      </c>
      <c r="D1976" s="4" t="s">
        <v>1824</v>
      </c>
      <c r="E1976" s="5">
        <v>42611</v>
      </c>
      <c r="F1976" t="s">
        <v>873</v>
      </c>
      <c r="G1976" t="s">
        <v>874</v>
      </c>
      <c r="H1976" t="s">
        <v>875</v>
      </c>
      <c r="I1976" s="1"/>
      <c r="J1976">
        <v>2500240</v>
      </c>
      <c r="K1976" t="s">
        <v>216</v>
      </c>
      <c r="L1976" t="s">
        <v>217</v>
      </c>
      <c r="M1976">
        <v>990001</v>
      </c>
      <c r="N1976" t="s">
        <v>51</v>
      </c>
      <c r="O1976">
        <v>0.8</v>
      </c>
      <c r="Q1976">
        <v>0.8</v>
      </c>
      <c r="S1976" t="s">
        <v>1824</v>
      </c>
      <c r="AE1976">
        <v>12</v>
      </c>
      <c r="AF1976">
        <v>7.6</v>
      </c>
      <c r="AG1976">
        <v>5</v>
      </c>
      <c r="AH1976" t="s">
        <v>53</v>
      </c>
      <c r="AI1976" t="s">
        <v>54</v>
      </c>
      <c r="AJ1976">
        <v>2</v>
      </c>
      <c r="AK1976">
        <v>1</v>
      </c>
      <c r="AL1976">
        <v>1</v>
      </c>
      <c r="AM1976" t="s">
        <v>55</v>
      </c>
      <c r="AN1976" t="s">
        <v>56</v>
      </c>
      <c r="AP1976">
        <v>1</v>
      </c>
      <c r="AQ1976" t="s">
        <v>57</v>
      </c>
      <c r="AR1976">
        <v>0</v>
      </c>
      <c r="AW1976" t="s">
        <v>58</v>
      </c>
      <c r="AX1976">
        <v>0</v>
      </c>
      <c r="AY1976">
        <v>2</v>
      </c>
      <c r="AZ1976">
        <v>0.8</v>
      </c>
      <c r="BA1976">
        <v>0.8</v>
      </c>
      <c r="BB1976" t="s">
        <v>59</v>
      </c>
    </row>
    <row r="1977" spans="1:54" x14ac:dyDescent="0.2">
      <c r="A1977" s="4" t="str">
        <f>VLOOKUP(F1977,'Matching-Tabelle'!$A$57:$B$61,2,FALSE)</f>
        <v>claudio.goetz@tkb.ch</v>
      </c>
      <c r="B1977" s="4" t="str">
        <f>VLOOKUP(J1977,'Matching-Tabelle'!$A$1:$B$52,2,FALSE)</f>
        <v>WPI CTB</v>
      </c>
      <c r="C1977" s="4">
        <v>0.3</v>
      </c>
      <c r="D1977" s="4" t="s">
        <v>1850</v>
      </c>
      <c r="E1977" s="5">
        <v>42611</v>
      </c>
      <c r="F1977" t="s">
        <v>873</v>
      </c>
      <c r="G1977" t="s">
        <v>874</v>
      </c>
      <c r="H1977" t="s">
        <v>875</v>
      </c>
      <c r="I1977" s="1"/>
      <c r="J1977">
        <v>927</v>
      </c>
      <c r="K1977" t="s">
        <v>99</v>
      </c>
      <c r="L1977" t="s">
        <v>100</v>
      </c>
      <c r="M1977">
        <v>990001</v>
      </c>
      <c r="N1977" t="s">
        <v>51</v>
      </c>
      <c r="O1977">
        <v>0.3</v>
      </c>
      <c r="Q1977">
        <v>0.3</v>
      </c>
      <c r="S1977" t="s">
        <v>1850</v>
      </c>
      <c r="AE1977">
        <v>12</v>
      </c>
      <c r="AF1977">
        <v>7.6</v>
      </c>
      <c r="AG1977">
        <v>5</v>
      </c>
      <c r="AH1977" t="s">
        <v>53</v>
      </c>
      <c r="AI1977" t="s">
        <v>54</v>
      </c>
      <c r="AJ1977">
        <v>2</v>
      </c>
      <c r="AK1977">
        <v>1</v>
      </c>
      <c r="AL1977">
        <v>1</v>
      </c>
      <c r="AM1977" t="s">
        <v>55</v>
      </c>
      <c r="AN1977" t="s">
        <v>56</v>
      </c>
      <c r="AP1977">
        <v>1</v>
      </c>
      <c r="AQ1977" t="s">
        <v>57</v>
      </c>
      <c r="AR1977">
        <v>0</v>
      </c>
      <c r="AW1977" t="s">
        <v>58</v>
      </c>
      <c r="AX1977">
        <v>0</v>
      </c>
      <c r="AY1977">
        <v>2</v>
      </c>
      <c r="AZ1977">
        <v>0.3</v>
      </c>
      <c r="BA1977">
        <v>0.3</v>
      </c>
      <c r="BB1977" t="s">
        <v>59</v>
      </c>
    </row>
    <row r="1978" spans="1:54" x14ac:dyDescent="0.2">
      <c r="A1978" s="4" t="str">
        <f>VLOOKUP(F1978,'Matching-Tabelle'!$A$57:$B$61,2,FALSE)</f>
        <v>claudio.goetz@tkb.ch</v>
      </c>
      <c r="B1978" s="4" t="str">
        <f>VLOOKUP(J1978,'Matching-Tabelle'!$A$1:$B$52,2,FALSE)</f>
        <v>WPI CTB</v>
      </c>
      <c r="C1978" s="4">
        <v>0.5</v>
      </c>
      <c r="D1978" s="4" t="s">
        <v>1851</v>
      </c>
      <c r="E1978" s="5">
        <v>42612</v>
      </c>
      <c r="F1978" t="s">
        <v>873</v>
      </c>
      <c r="G1978" t="s">
        <v>874</v>
      </c>
      <c r="H1978" t="s">
        <v>875</v>
      </c>
      <c r="I1978" s="1"/>
      <c r="J1978">
        <v>18</v>
      </c>
      <c r="K1978" t="s">
        <v>594</v>
      </c>
      <c r="L1978" t="s">
        <v>595</v>
      </c>
      <c r="M1978">
        <v>990001</v>
      </c>
      <c r="N1978" t="s">
        <v>51</v>
      </c>
      <c r="O1978">
        <v>0.5</v>
      </c>
      <c r="Q1978">
        <v>0.5</v>
      </c>
      <c r="S1978" t="s">
        <v>1851</v>
      </c>
      <c r="AE1978">
        <v>12</v>
      </c>
      <c r="AF1978">
        <v>7.6</v>
      </c>
      <c r="AG1978">
        <v>5</v>
      </c>
      <c r="AH1978" t="s">
        <v>53</v>
      </c>
      <c r="AI1978" t="s">
        <v>54</v>
      </c>
      <c r="AJ1978">
        <v>2</v>
      </c>
      <c r="AK1978">
        <v>1</v>
      </c>
      <c r="AL1978">
        <v>1</v>
      </c>
      <c r="AM1978" t="s">
        <v>55</v>
      </c>
      <c r="AN1978" t="s">
        <v>56</v>
      </c>
      <c r="AP1978">
        <v>1</v>
      </c>
      <c r="AQ1978" t="s">
        <v>57</v>
      </c>
      <c r="AR1978">
        <v>0</v>
      </c>
      <c r="AW1978" t="s">
        <v>58</v>
      </c>
      <c r="AX1978">
        <v>0</v>
      </c>
      <c r="AY1978">
        <v>2</v>
      </c>
      <c r="AZ1978">
        <v>0.5</v>
      </c>
      <c r="BA1978">
        <v>0.5</v>
      </c>
      <c r="BB1978" t="s">
        <v>59</v>
      </c>
    </row>
    <row r="1979" spans="1:54" x14ac:dyDescent="0.2">
      <c r="A1979" s="4" t="str">
        <f>VLOOKUP(F1979,'Matching-Tabelle'!$A$57:$B$61,2,FALSE)</f>
        <v>claudio.goetz@tkb.ch</v>
      </c>
      <c r="B1979" s="4" t="str">
        <f>VLOOKUP(J1979,'Matching-Tabelle'!$A$1:$B$52,2,FALSE)</f>
        <v>Proj SCRE2016</v>
      </c>
      <c r="C1979" s="4">
        <v>5.2</v>
      </c>
      <c r="D1979" s="4" t="s">
        <v>1852</v>
      </c>
      <c r="E1979" s="5">
        <v>42612</v>
      </c>
      <c r="F1979" t="s">
        <v>873</v>
      </c>
      <c r="G1979" t="s">
        <v>874</v>
      </c>
      <c r="H1979" t="s">
        <v>875</v>
      </c>
      <c r="I1979" s="1"/>
      <c r="J1979">
        <v>2500253</v>
      </c>
      <c r="K1979" t="s">
        <v>538</v>
      </c>
      <c r="L1979" t="s">
        <v>539</v>
      </c>
      <c r="M1979">
        <v>990001</v>
      </c>
      <c r="N1979" t="s">
        <v>51</v>
      </c>
      <c r="O1979">
        <v>5.2</v>
      </c>
      <c r="Q1979">
        <v>5.2</v>
      </c>
      <c r="S1979" t="s">
        <v>1852</v>
      </c>
      <c r="AE1979">
        <v>5</v>
      </c>
      <c r="AF1979">
        <v>0</v>
      </c>
      <c r="AG1979">
        <v>1</v>
      </c>
      <c r="AH1979" t="s">
        <v>411</v>
      </c>
      <c r="AI1979" t="s">
        <v>411</v>
      </c>
      <c r="AJ1979">
        <v>2</v>
      </c>
      <c r="AK1979">
        <v>1</v>
      </c>
      <c r="AL1979">
        <v>1</v>
      </c>
      <c r="AM1979" t="s">
        <v>55</v>
      </c>
      <c r="AN1979" t="s">
        <v>56</v>
      </c>
      <c r="AP1979">
        <v>1</v>
      </c>
      <c r="AQ1979" t="s">
        <v>57</v>
      </c>
      <c r="AR1979">
        <v>0</v>
      </c>
      <c r="AW1979" t="s">
        <v>58</v>
      </c>
      <c r="AX1979">
        <v>0</v>
      </c>
      <c r="AY1979">
        <v>2</v>
      </c>
      <c r="AZ1979">
        <v>5.2</v>
      </c>
      <c r="BA1979">
        <v>5.2</v>
      </c>
      <c r="BB1979" t="s">
        <v>59</v>
      </c>
    </row>
    <row r="1980" spans="1:54" x14ac:dyDescent="0.2">
      <c r="A1980" s="4" t="str">
        <f>VLOOKUP(F1980,'Matching-Tabelle'!$A$57:$B$61,2,FALSE)</f>
        <v>claudio.goetz@tkb.ch</v>
      </c>
      <c r="B1980" s="4" t="str">
        <f>VLOOKUP(J1980,'Matching-Tabelle'!$A$1:$B$52,2,FALSE)</f>
        <v>WPI CTB</v>
      </c>
      <c r="C1980" s="4">
        <v>0.5</v>
      </c>
      <c r="D1980" s="4" t="s">
        <v>1853</v>
      </c>
      <c r="E1980" s="5">
        <v>42612</v>
      </c>
      <c r="F1980" t="s">
        <v>873</v>
      </c>
      <c r="G1980" t="s">
        <v>874</v>
      </c>
      <c r="H1980" t="s">
        <v>875</v>
      </c>
      <c r="I1980" s="1"/>
      <c r="J1980">
        <v>925</v>
      </c>
      <c r="K1980" t="s">
        <v>49</v>
      </c>
      <c r="L1980" t="s">
        <v>50</v>
      </c>
      <c r="M1980">
        <v>990001</v>
      </c>
      <c r="N1980" t="s">
        <v>51</v>
      </c>
      <c r="O1980">
        <v>0.5</v>
      </c>
      <c r="Q1980">
        <v>0.5</v>
      </c>
      <c r="S1980" t="s">
        <v>1853</v>
      </c>
      <c r="AE1980">
        <v>12</v>
      </c>
      <c r="AF1980">
        <v>7.6</v>
      </c>
      <c r="AG1980">
        <v>5</v>
      </c>
      <c r="AH1980" t="s">
        <v>53</v>
      </c>
      <c r="AI1980" t="s">
        <v>54</v>
      </c>
      <c r="AJ1980">
        <v>2</v>
      </c>
      <c r="AK1980">
        <v>1</v>
      </c>
      <c r="AL1980">
        <v>1</v>
      </c>
      <c r="AM1980" t="s">
        <v>55</v>
      </c>
      <c r="AN1980" t="s">
        <v>56</v>
      </c>
      <c r="AP1980">
        <v>1</v>
      </c>
      <c r="AQ1980" t="s">
        <v>57</v>
      </c>
      <c r="AR1980">
        <v>0</v>
      </c>
      <c r="AW1980" t="s">
        <v>58</v>
      </c>
      <c r="AX1980">
        <v>0</v>
      </c>
      <c r="AY1980">
        <v>2</v>
      </c>
      <c r="AZ1980">
        <v>0.5</v>
      </c>
      <c r="BA1980">
        <v>0.5</v>
      </c>
      <c r="BB1980" t="s">
        <v>59</v>
      </c>
    </row>
    <row r="1981" spans="1:54" x14ac:dyDescent="0.2">
      <c r="A1981" s="4" t="str">
        <f>VLOOKUP(F1981,'Matching-Tabelle'!$A$57:$B$61,2,FALSE)</f>
        <v>claudio.goetz@tkb.ch</v>
      </c>
      <c r="B1981" s="4" t="str">
        <f>VLOOKUP(J1981,'Matching-Tabelle'!$A$1:$B$52,2,FALSE)</f>
        <v>WPI RTB</v>
      </c>
      <c r="C1981" s="4">
        <v>0.8</v>
      </c>
      <c r="D1981" s="4" t="s">
        <v>1854</v>
      </c>
      <c r="E1981" s="5">
        <v>42612</v>
      </c>
      <c r="F1981" t="s">
        <v>873</v>
      </c>
      <c r="G1981" t="s">
        <v>874</v>
      </c>
      <c r="H1981" t="s">
        <v>875</v>
      </c>
      <c r="I1981" s="1"/>
      <c r="J1981">
        <v>22</v>
      </c>
      <c r="K1981" t="s">
        <v>88</v>
      </c>
      <c r="L1981" t="s">
        <v>89</v>
      </c>
      <c r="M1981">
        <v>990001</v>
      </c>
      <c r="N1981" t="s">
        <v>51</v>
      </c>
      <c r="O1981">
        <v>0.8</v>
      </c>
      <c r="Q1981">
        <v>0.8</v>
      </c>
      <c r="S1981" t="s">
        <v>1854</v>
      </c>
      <c r="AE1981">
        <v>12</v>
      </c>
      <c r="AF1981">
        <v>7.6</v>
      </c>
      <c r="AG1981">
        <v>5</v>
      </c>
      <c r="AH1981" t="s">
        <v>53</v>
      </c>
      <c r="AI1981" t="s">
        <v>54</v>
      </c>
      <c r="AJ1981">
        <v>2</v>
      </c>
      <c r="AK1981">
        <v>1</v>
      </c>
      <c r="AL1981">
        <v>1</v>
      </c>
      <c r="AM1981" t="s">
        <v>55</v>
      </c>
      <c r="AN1981" t="s">
        <v>56</v>
      </c>
      <c r="AP1981">
        <v>1</v>
      </c>
      <c r="AQ1981" t="s">
        <v>57</v>
      </c>
      <c r="AR1981">
        <v>0</v>
      </c>
      <c r="AW1981" t="s">
        <v>58</v>
      </c>
      <c r="AX1981">
        <v>0</v>
      </c>
      <c r="AY1981">
        <v>2</v>
      </c>
      <c r="AZ1981">
        <v>0.8</v>
      </c>
      <c r="BA1981">
        <v>0.8</v>
      </c>
      <c r="BB1981" t="s">
        <v>59</v>
      </c>
    </row>
    <row r="1982" spans="1:54" x14ac:dyDescent="0.2">
      <c r="A1982" s="4" t="str">
        <f>VLOOKUP(F1982,'Matching-Tabelle'!$A$57:$B$61,2,FALSE)</f>
        <v>claudio.goetz@tkb.ch</v>
      </c>
      <c r="B1982" s="4" t="str">
        <f>VLOOKUP(J1982,'Matching-Tabelle'!$A$1:$B$52,2,FALSE)</f>
        <v>WPI CTB</v>
      </c>
      <c r="C1982" s="4">
        <v>0.3</v>
      </c>
      <c r="D1982" s="4" t="s">
        <v>1855</v>
      </c>
      <c r="E1982" s="5">
        <v>42612</v>
      </c>
      <c r="F1982" t="s">
        <v>873</v>
      </c>
      <c r="G1982" t="s">
        <v>874</v>
      </c>
      <c r="H1982" t="s">
        <v>875</v>
      </c>
      <c r="I1982" s="1"/>
      <c r="J1982">
        <v>925</v>
      </c>
      <c r="K1982" t="s">
        <v>49</v>
      </c>
      <c r="L1982" t="s">
        <v>50</v>
      </c>
      <c r="M1982">
        <v>990001</v>
      </c>
      <c r="N1982" t="s">
        <v>51</v>
      </c>
      <c r="O1982">
        <v>0.3</v>
      </c>
      <c r="Q1982">
        <v>0.3</v>
      </c>
      <c r="S1982" t="s">
        <v>1855</v>
      </c>
      <c r="AE1982">
        <v>12</v>
      </c>
      <c r="AF1982">
        <v>7.6</v>
      </c>
      <c r="AG1982">
        <v>5</v>
      </c>
      <c r="AH1982" t="s">
        <v>53</v>
      </c>
      <c r="AI1982" t="s">
        <v>54</v>
      </c>
      <c r="AJ1982">
        <v>2</v>
      </c>
      <c r="AK1982">
        <v>1</v>
      </c>
      <c r="AL1982">
        <v>1</v>
      </c>
      <c r="AM1982" t="s">
        <v>55</v>
      </c>
      <c r="AN1982" t="s">
        <v>56</v>
      </c>
      <c r="AP1982">
        <v>1</v>
      </c>
      <c r="AQ1982" t="s">
        <v>57</v>
      </c>
      <c r="AR1982">
        <v>0</v>
      </c>
      <c r="AW1982" t="s">
        <v>58</v>
      </c>
      <c r="AX1982">
        <v>0</v>
      </c>
      <c r="AY1982">
        <v>2</v>
      </c>
      <c r="AZ1982">
        <v>0.3</v>
      </c>
      <c r="BA1982">
        <v>0.3</v>
      </c>
      <c r="BB1982" t="s">
        <v>59</v>
      </c>
    </row>
    <row r="1983" spans="1:54" x14ac:dyDescent="0.2">
      <c r="A1983" s="4" t="str">
        <f>VLOOKUP(F1983,'Matching-Tabelle'!$A$57:$B$61,2,FALSE)</f>
        <v>claudio.goetz@tkb.ch</v>
      </c>
      <c r="B1983" s="4" t="str">
        <f>VLOOKUP(J1983,'Matching-Tabelle'!$A$1:$B$52,2,FALSE)</f>
        <v>Proj SCRE2016</v>
      </c>
      <c r="C1983" s="4">
        <v>1</v>
      </c>
      <c r="D1983" s="4" t="s">
        <v>1856</v>
      </c>
      <c r="E1983" s="5">
        <v>42612</v>
      </c>
      <c r="F1983" t="s">
        <v>873</v>
      </c>
      <c r="G1983" t="s">
        <v>874</v>
      </c>
      <c r="H1983" t="s">
        <v>875</v>
      </c>
      <c r="I1983" s="1"/>
      <c r="J1983">
        <v>2500253</v>
      </c>
      <c r="K1983" t="s">
        <v>538</v>
      </c>
      <c r="L1983" t="s">
        <v>539</v>
      </c>
      <c r="M1983">
        <v>990001</v>
      </c>
      <c r="N1983" t="s">
        <v>51</v>
      </c>
      <c r="O1983">
        <v>1</v>
      </c>
      <c r="Q1983">
        <v>1</v>
      </c>
      <c r="S1983" t="s">
        <v>1856</v>
      </c>
      <c r="AE1983">
        <v>5</v>
      </c>
      <c r="AF1983">
        <v>0</v>
      </c>
      <c r="AG1983">
        <v>1</v>
      </c>
      <c r="AH1983" t="s">
        <v>411</v>
      </c>
      <c r="AI1983" t="s">
        <v>411</v>
      </c>
      <c r="AJ1983">
        <v>2</v>
      </c>
      <c r="AK1983">
        <v>1</v>
      </c>
      <c r="AL1983">
        <v>1</v>
      </c>
      <c r="AM1983" t="s">
        <v>55</v>
      </c>
      <c r="AN1983" t="s">
        <v>56</v>
      </c>
      <c r="AP1983">
        <v>1</v>
      </c>
      <c r="AQ1983" t="s">
        <v>57</v>
      </c>
      <c r="AR1983">
        <v>0</v>
      </c>
      <c r="AW1983" t="s">
        <v>58</v>
      </c>
      <c r="AX1983">
        <v>0</v>
      </c>
      <c r="AY1983">
        <v>2</v>
      </c>
      <c r="AZ1983">
        <v>1</v>
      </c>
      <c r="BA1983">
        <v>1</v>
      </c>
      <c r="BB1983" t="s">
        <v>59</v>
      </c>
    </row>
    <row r="1984" spans="1:54" x14ac:dyDescent="0.2">
      <c r="A1984" s="4" t="str">
        <f>VLOOKUP(F1984,'Matching-Tabelle'!$A$57:$B$61,2,FALSE)</f>
        <v>claudio.goetz@tkb.ch</v>
      </c>
      <c r="B1984" s="4" t="str">
        <f>VLOOKUP(J1984,'Matching-Tabelle'!$A$1:$B$52,2,FALSE)</f>
        <v>Proj SCRE2016</v>
      </c>
      <c r="C1984" s="4">
        <v>0.5</v>
      </c>
      <c r="D1984" s="4" t="s">
        <v>1857</v>
      </c>
      <c r="E1984" s="5">
        <v>42612</v>
      </c>
      <c r="F1984" t="s">
        <v>873</v>
      </c>
      <c r="G1984" t="s">
        <v>874</v>
      </c>
      <c r="H1984" t="s">
        <v>875</v>
      </c>
      <c r="I1984" s="1"/>
      <c r="J1984">
        <v>2500253</v>
      </c>
      <c r="K1984" t="s">
        <v>538</v>
      </c>
      <c r="L1984" t="s">
        <v>539</v>
      </c>
      <c r="M1984">
        <v>990001</v>
      </c>
      <c r="N1984" t="s">
        <v>51</v>
      </c>
      <c r="O1984">
        <v>0.5</v>
      </c>
      <c r="Q1984">
        <v>0.5</v>
      </c>
      <c r="S1984" t="s">
        <v>1857</v>
      </c>
      <c r="AE1984">
        <v>5</v>
      </c>
      <c r="AF1984">
        <v>0</v>
      </c>
      <c r="AG1984">
        <v>1</v>
      </c>
      <c r="AH1984" t="s">
        <v>411</v>
      </c>
      <c r="AI1984" t="s">
        <v>411</v>
      </c>
      <c r="AJ1984">
        <v>2</v>
      </c>
      <c r="AK1984">
        <v>1</v>
      </c>
      <c r="AL1984">
        <v>1</v>
      </c>
      <c r="AM1984" t="s">
        <v>55</v>
      </c>
      <c r="AN1984" t="s">
        <v>56</v>
      </c>
      <c r="AP1984">
        <v>1</v>
      </c>
      <c r="AQ1984" t="s">
        <v>57</v>
      </c>
      <c r="AR1984">
        <v>0</v>
      </c>
      <c r="AW1984" t="s">
        <v>58</v>
      </c>
      <c r="AX1984">
        <v>0</v>
      </c>
      <c r="AY1984">
        <v>2</v>
      </c>
      <c r="AZ1984">
        <v>0.5</v>
      </c>
      <c r="BA1984">
        <v>0.5</v>
      </c>
      <c r="BB1984" t="s">
        <v>59</v>
      </c>
    </row>
    <row r="1985" spans="1:54" x14ac:dyDescent="0.2">
      <c r="A1985" s="4" t="str">
        <f>VLOOKUP(F1985,'Matching-Tabelle'!$A$57:$B$61,2,FALSE)</f>
        <v>claudio.goetz@tkb.ch</v>
      </c>
      <c r="B1985" s="4" t="str">
        <f>VLOOKUP(J1985,'Matching-Tabelle'!$A$1:$B$52,2,FALSE)</f>
        <v>Proj Geschäftsmodell</v>
      </c>
      <c r="C1985" s="4">
        <v>0.5</v>
      </c>
      <c r="D1985" s="4" t="s">
        <v>1858</v>
      </c>
      <c r="E1985" s="5">
        <v>42612</v>
      </c>
      <c r="F1985" t="s">
        <v>873</v>
      </c>
      <c r="G1985" t="s">
        <v>874</v>
      </c>
      <c r="H1985" t="s">
        <v>875</v>
      </c>
      <c r="I1985" s="1"/>
      <c r="J1985">
        <v>2500240</v>
      </c>
      <c r="K1985" t="s">
        <v>216</v>
      </c>
      <c r="L1985" t="s">
        <v>217</v>
      </c>
      <c r="M1985">
        <v>990001</v>
      </c>
      <c r="N1985" t="s">
        <v>51</v>
      </c>
      <c r="O1985">
        <v>0.5</v>
      </c>
      <c r="Q1985">
        <v>0.5</v>
      </c>
      <c r="S1985" t="s">
        <v>1858</v>
      </c>
      <c r="AE1985">
        <v>12</v>
      </c>
      <c r="AF1985">
        <v>7.6</v>
      </c>
      <c r="AG1985">
        <v>5</v>
      </c>
      <c r="AH1985" t="s">
        <v>53</v>
      </c>
      <c r="AI1985" t="s">
        <v>54</v>
      </c>
      <c r="AJ1985">
        <v>2</v>
      </c>
      <c r="AK1985">
        <v>1</v>
      </c>
      <c r="AL1985">
        <v>1</v>
      </c>
      <c r="AM1985" t="s">
        <v>55</v>
      </c>
      <c r="AN1985" t="s">
        <v>56</v>
      </c>
      <c r="AP1985">
        <v>1</v>
      </c>
      <c r="AQ1985" t="s">
        <v>57</v>
      </c>
      <c r="AR1985">
        <v>0</v>
      </c>
      <c r="AW1985" t="s">
        <v>58</v>
      </c>
      <c r="AX1985">
        <v>0</v>
      </c>
      <c r="AY1985">
        <v>2</v>
      </c>
      <c r="AZ1985">
        <v>0.5</v>
      </c>
      <c r="BA1985">
        <v>0.5</v>
      </c>
      <c r="BB1985" t="s">
        <v>59</v>
      </c>
    </row>
    <row r="1986" spans="1:54" x14ac:dyDescent="0.2">
      <c r="A1986" s="4" t="str">
        <f>VLOOKUP(F1986,'Matching-Tabelle'!$A$57:$B$61,2,FALSE)</f>
        <v>claudio.goetz@tkb.ch</v>
      </c>
      <c r="B1986" s="4" t="str">
        <f>VLOOKUP(J1986,'Matching-Tabelle'!$A$1:$B$52,2,FALSE)</f>
        <v>Proj SCRE2016</v>
      </c>
      <c r="C1986" s="4">
        <v>3.2</v>
      </c>
      <c r="D1986" s="4" t="s">
        <v>1859</v>
      </c>
      <c r="E1986" s="5">
        <v>42613</v>
      </c>
      <c r="F1986" t="s">
        <v>873</v>
      </c>
      <c r="G1986" t="s">
        <v>874</v>
      </c>
      <c r="H1986" t="s">
        <v>875</v>
      </c>
      <c r="I1986" s="1"/>
      <c r="J1986">
        <v>2500253</v>
      </c>
      <c r="K1986" t="s">
        <v>538</v>
      </c>
      <c r="L1986" t="s">
        <v>539</v>
      </c>
      <c r="M1986">
        <v>990001</v>
      </c>
      <c r="N1986" t="s">
        <v>51</v>
      </c>
      <c r="O1986">
        <v>3.2</v>
      </c>
      <c r="Q1986">
        <v>3.2</v>
      </c>
      <c r="S1986" t="s">
        <v>1859</v>
      </c>
      <c r="AE1986">
        <v>5</v>
      </c>
      <c r="AF1986">
        <v>0</v>
      </c>
      <c r="AG1986">
        <v>1</v>
      </c>
      <c r="AH1986" t="s">
        <v>411</v>
      </c>
      <c r="AI1986" t="s">
        <v>411</v>
      </c>
      <c r="AJ1986">
        <v>2</v>
      </c>
      <c r="AK1986">
        <v>1</v>
      </c>
      <c r="AL1986">
        <v>1</v>
      </c>
      <c r="AM1986" t="s">
        <v>55</v>
      </c>
      <c r="AN1986" t="s">
        <v>56</v>
      </c>
      <c r="AP1986">
        <v>1</v>
      </c>
      <c r="AQ1986" t="s">
        <v>57</v>
      </c>
      <c r="AR1986">
        <v>0</v>
      </c>
      <c r="AW1986" t="s">
        <v>58</v>
      </c>
      <c r="AX1986">
        <v>0</v>
      </c>
      <c r="AY1986">
        <v>2</v>
      </c>
      <c r="AZ1986">
        <v>3.2</v>
      </c>
      <c r="BA1986">
        <v>3.2</v>
      </c>
      <c r="BB1986" t="s">
        <v>59</v>
      </c>
    </row>
    <row r="1987" spans="1:54" x14ac:dyDescent="0.2">
      <c r="A1987" s="4" t="str">
        <f>VLOOKUP(F1987,'Matching-Tabelle'!$A$57:$B$61,2,FALSE)</f>
        <v>claudio.goetz@tkb.ch</v>
      </c>
      <c r="B1987" s="4" t="str">
        <f>VLOOKUP(J1987,'Matching-Tabelle'!$A$1:$B$52,2,FALSE)</f>
        <v>WPI RTB</v>
      </c>
      <c r="C1987" s="4">
        <v>0.6</v>
      </c>
      <c r="D1987" s="4" t="s">
        <v>1860</v>
      </c>
      <c r="E1987" s="5">
        <v>42613</v>
      </c>
      <c r="F1987" t="s">
        <v>873</v>
      </c>
      <c r="G1987" t="s">
        <v>874</v>
      </c>
      <c r="H1987" t="s">
        <v>875</v>
      </c>
      <c r="I1987" s="1"/>
      <c r="J1987">
        <v>22</v>
      </c>
      <c r="K1987" t="s">
        <v>88</v>
      </c>
      <c r="L1987" t="s">
        <v>89</v>
      </c>
      <c r="M1987">
        <v>990001</v>
      </c>
      <c r="N1987" t="s">
        <v>51</v>
      </c>
      <c r="O1987">
        <v>0.6</v>
      </c>
      <c r="Q1987">
        <v>0.6</v>
      </c>
      <c r="S1987" t="s">
        <v>1860</v>
      </c>
      <c r="AE1987">
        <v>12</v>
      </c>
      <c r="AF1987">
        <v>7.6</v>
      </c>
      <c r="AG1987">
        <v>5</v>
      </c>
      <c r="AH1987" t="s">
        <v>53</v>
      </c>
      <c r="AI1987" t="s">
        <v>54</v>
      </c>
      <c r="AJ1987">
        <v>2</v>
      </c>
      <c r="AK1987">
        <v>1</v>
      </c>
      <c r="AL1987">
        <v>1</v>
      </c>
      <c r="AM1987" t="s">
        <v>55</v>
      </c>
      <c r="AN1987" t="s">
        <v>56</v>
      </c>
      <c r="AP1987">
        <v>1</v>
      </c>
      <c r="AQ1987" t="s">
        <v>57</v>
      </c>
      <c r="AR1987">
        <v>0</v>
      </c>
      <c r="AW1987" t="s">
        <v>58</v>
      </c>
      <c r="AX1987">
        <v>0</v>
      </c>
      <c r="AY1987">
        <v>2</v>
      </c>
      <c r="AZ1987">
        <v>0.6</v>
      </c>
      <c r="BA1987">
        <v>0.6</v>
      </c>
      <c r="BB1987" t="s">
        <v>59</v>
      </c>
    </row>
    <row r="1988" spans="1:54" x14ac:dyDescent="0.2">
      <c r="A1988" s="4" t="str">
        <f>VLOOKUP(F1988,'Matching-Tabelle'!$A$57:$B$61,2,FALSE)</f>
        <v>claudio.goetz@tkb.ch</v>
      </c>
      <c r="B1988" s="4" t="str">
        <f>VLOOKUP(J1988,'Matching-Tabelle'!$A$1:$B$52,2,FALSE)</f>
        <v>WPI RTB</v>
      </c>
      <c r="C1988" s="4">
        <v>0.3</v>
      </c>
      <c r="D1988" s="4" t="s">
        <v>1861</v>
      </c>
      <c r="E1988" s="5">
        <v>42613</v>
      </c>
      <c r="F1988" t="s">
        <v>873</v>
      </c>
      <c r="G1988" t="s">
        <v>874</v>
      </c>
      <c r="H1988" t="s">
        <v>875</v>
      </c>
      <c r="I1988" s="1"/>
      <c r="J1988">
        <v>22</v>
      </c>
      <c r="K1988" t="s">
        <v>88</v>
      </c>
      <c r="L1988" t="s">
        <v>89</v>
      </c>
      <c r="M1988">
        <v>990001</v>
      </c>
      <c r="N1988" t="s">
        <v>51</v>
      </c>
      <c r="O1988">
        <v>0.3</v>
      </c>
      <c r="Q1988">
        <v>0.3</v>
      </c>
      <c r="S1988" t="s">
        <v>1861</v>
      </c>
      <c r="AE1988">
        <v>12</v>
      </c>
      <c r="AF1988">
        <v>7.6</v>
      </c>
      <c r="AG1988">
        <v>5</v>
      </c>
      <c r="AH1988" t="s">
        <v>53</v>
      </c>
      <c r="AI1988" t="s">
        <v>54</v>
      </c>
      <c r="AJ1988">
        <v>2</v>
      </c>
      <c r="AK1988">
        <v>1</v>
      </c>
      <c r="AL1988">
        <v>1</v>
      </c>
      <c r="AM1988" t="s">
        <v>55</v>
      </c>
      <c r="AN1988" t="s">
        <v>56</v>
      </c>
      <c r="AP1988">
        <v>1</v>
      </c>
      <c r="AQ1988" t="s">
        <v>57</v>
      </c>
      <c r="AR1988">
        <v>0</v>
      </c>
      <c r="AW1988" t="s">
        <v>58</v>
      </c>
      <c r="AX1988">
        <v>0</v>
      </c>
      <c r="AY1988">
        <v>2</v>
      </c>
      <c r="AZ1988">
        <v>0.3</v>
      </c>
      <c r="BA1988">
        <v>0.3</v>
      </c>
      <c r="BB1988" t="s">
        <v>59</v>
      </c>
    </row>
    <row r="1989" spans="1:54" x14ac:dyDescent="0.2">
      <c r="A1989" s="4" t="str">
        <f>VLOOKUP(F1989,'Matching-Tabelle'!$A$57:$B$61,2,FALSE)</f>
        <v>claudio.goetz@tkb.ch</v>
      </c>
      <c r="B1989" s="4" t="str">
        <f>VLOOKUP(J1989,'Matching-Tabelle'!$A$1:$B$52,2,FALSE)</f>
        <v>Proj SCRE2016</v>
      </c>
      <c r="C1989" s="4">
        <v>0.4</v>
      </c>
      <c r="D1989" s="4" t="s">
        <v>1862</v>
      </c>
      <c r="E1989" s="5">
        <v>42613</v>
      </c>
      <c r="F1989" t="s">
        <v>873</v>
      </c>
      <c r="G1989" t="s">
        <v>874</v>
      </c>
      <c r="H1989" t="s">
        <v>875</v>
      </c>
      <c r="I1989" s="1"/>
      <c r="J1989">
        <v>2500253</v>
      </c>
      <c r="K1989" t="s">
        <v>538</v>
      </c>
      <c r="L1989" t="s">
        <v>539</v>
      </c>
      <c r="M1989">
        <v>990001</v>
      </c>
      <c r="N1989" t="s">
        <v>51</v>
      </c>
      <c r="O1989">
        <v>0.4</v>
      </c>
      <c r="Q1989">
        <v>0.4</v>
      </c>
      <c r="S1989" t="s">
        <v>1862</v>
      </c>
      <c r="AE1989">
        <v>5</v>
      </c>
      <c r="AF1989">
        <v>0</v>
      </c>
      <c r="AG1989">
        <v>1</v>
      </c>
      <c r="AH1989" t="s">
        <v>411</v>
      </c>
      <c r="AI1989" t="s">
        <v>411</v>
      </c>
      <c r="AJ1989">
        <v>2</v>
      </c>
      <c r="AK1989">
        <v>1</v>
      </c>
      <c r="AL1989">
        <v>1</v>
      </c>
      <c r="AM1989" t="s">
        <v>55</v>
      </c>
      <c r="AN1989" t="s">
        <v>56</v>
      </c>
      <c r="AP1989">
        <v>1</v>
      </c>
      <c r="AQ1989" t="s">
        <v>57</v>
      </c>
      <c r="AR1989">
        <v>0</v>
      </c>
      <c r="AW1989" t="s">
        <v>58</v>
      </c>
      <c r="AX1989">
        <v>0</v>
      </c>
      <c r="AY1989">
        <v>2</v>
      </c>
      <c r="AZ1989">
        <v>0.4</v>
      </c>
      <c r="BA1989">
        <v>0.4</v>
      </c>
      <c r="BB1989" t="s">
        <v>59</v>
      </c>
    </row>
    <row r="1990" spans="1:54" x14ac:dyDescent="0.2">
      <c r="A1990" s="4" t="str">
        <f>VLOOKUP(F1990,'Matching-Tabelle'!$A$57:$B$61,2,FALSE)</f>
        <v>claudio.goetz@tkb.ch</v>
      </c>
      <c r="B1990" s="4" t="str">
        <f>VLOOKUP(J1990,'Matching-Tabelle'!$A$1:$B$52,2,FALSE)</f>
        <v>WPI CTB</v>
      </c>
      <c r="C1990" s="4">
        <v>0.9</v>
      </c>
      <c r="D1990" s="4" t="s">
        <v>1863</v>
      </c>
      <c r="E1990" s="5">
        <v>42613</v>
      </c>
      <c r="F1990" t="s">
        <v>873</v>
      </c>
      <c r="G1990" t="s">
        <v>874</v>
      </c>
      <c r="H1990" t="s">
        <v>875</v>
      </c>
      <c r="I1990" s="1"/>
      <c r="J1990">
        <v>925</v>
      </c>
      <c r="K1990" t="s">
        <v>49</v>
      </c>
      <c r="L1990" t="s">
        <v>50</v>
      </c>
      <c r="M1990">
        <v>990001</v>
      </c>
      <c r="N1990" t="s">
        <v>51</v>
      </c>
      <c r="O1990">
        <v>0.9</v>
      </c>
      <c r="Q1990">
        <v>0.9</v>
      </c>
      <c r="S1990" t="s">
        <v>1863</v>
      </c>
      <c r="AE1990">
        <v>12</v>
      </c>
      <c r="AF1990">
        <v>7.6</v>
      </c>
      <c r="AG1990">
        <v>5</v>
      </c>
      <c r="AH1990" t="s">
        <v>53</v>
      </c>
      <c r="AI1990" t="s">
        <v>54</v>
      </c>
      <c r="AJ1990">
        <v>2</v>
      </c>
      <c r="AK1990">
        <v>1</v>
      </c>
      <c r="AL1990">
        <v>1</v>
      </c>
      <c r="AM1990" t="s">
        <v>55</v>
      </c>
      <c r="AN1990" t="s">
        <v>56</v>
      </c>
      <c r="AP1990">
        <v>1</v>
      </c>
      <c r="AQ1990" t="s">
        <v>57</v>
      </c>
      <c r="AR1990">
        <v>0</v>
      </c>
      <c r="AW1990" t="s">
        <v>58</v>
      </c>
      <c r="AX1990">
        <v>0</v>
      </c>
      <c r="AY1990">
        <v>2</v>
      </c>
      <c r="AZ1990">
        <v>0.9</v>
      </c>
      <c r="BA1990">
        <v>0.9</v>
      </c>
      <c r="BB1990" t="s">
        <v>59</v>
      </c>
    </row>
    <row r="1991" spans="1:54" x14ac:dyDescent="0.2">
      <c r="A1991" s="4" t="str">
        <f>VLOOKUP(F1991,'Matching-Tabelle'!$A$57:$B$61,2,FALSE)</f>
        <v>claudio.goetz@tkb.ch</v>
      </c>
      <c r="B1991" s="4" t="str">
        <f>VLOOKUP(J1991,'Matching-Tabelle'!$A$1:$B$52,2,FALSE)</f>
        <v>Proj SCRE2016</v>
      </c>
      <c r="C1991" s="4">
        <v>1.5</v>
      </c>
      <c r="D1991" s="4" t="s">
        <v>1864</v>
      </c>
      <c r="E1991" s="5">
        <v>42613</v>
      </c>
      <c r="F1991" t="s">
        <v>873</v>
      </c>
      <c r="G1991" t="s">
        <v>874</v>
      </c>
      <c r="H1991" t="s">
        <v>875</v>
      </c>
      <c r="I1991" s="1"/>
      <c r="J1991">
        <v>2500253</v>
      </c>
      <c r="K1991" t="s">
        <v>538</v>
      </c>
      <c r="L1991" t="s">
        <v>539</v>
      </c>
      <c r="M1991">
        <v>990001</v>
      </c>
      <c r="N1991" t="s">
        <v>51</v>
      </c>
      <c r="O1991">
        <v>1.5</v>
      </c>
      <c r="Q1991">
        <v>1.5</v>
      </c>
      <c r="S1991" t="s">
        <v>1864</v>
      </c>
      <c r="AE1991">
        <v>5</v>
      </c>
      <c r="AF1991">
        <v>0</v>
      </c>
      <c r="AG1991">
        <v>1</v>
      </c>
      <c r="AH1991" t="s">
        <v>411</v>
      </c>
      <c r="AI1991" t="s">
        <v>411</v>
      </c>
      <c r="AJ1991">
        <v>2</v>
      </c>
      <c r="AK1991">
        <v>1</v>
      </c>
      <c r="AL1991">
        <v>1</v>
      </c>
      <c r="AM1991" t="s">
        <v>55</v>
      </c>
      <c r="AN1991" t="s">
        <v>56</v>
      </c>
      <c r="AP1991">
        <v>1</v>
      </c>
      <c r="AQ1991" t="s">
        <v>57</v>
      </c>
      <c r="AR1991">
        <v>0</v>
      </c>
      <c r="AW1991" t="s">
        <v>58</v>
      </c>
      <c r="AX1991">
        <v>0</v>
      </c>
      <c r="AY1991">
        <v>2</v>
      </c>
      <c r="AZ1991">
        <v>1.5</v>
      </c>
      <c r="BA1991">
        <v>1.5</v>
      </c>
      <c r="BB1991" t="s">
        <v>59</v>
      </c>
    </row>
    <row r="1992" spans="1:54" x14ac:dyDescent="0.2">
      <c r="A1992" s="4" t="str">
        <f>VLOOKUP(F1992,'Matching-Tabelle'!$A$57:$B$61,2,FALSE)</f>
        <v>claudio.goetz@tkb.ch</v>
      </c>
      <c r="B1992" s="4" t="str">
        <f>VLOOKUP(J1992,'Matching-Tabelle'!$A$1:$B$52,2,FALSE)</f>
        <v>Proj Geschäftsmodell</v>
      </c>
      <c r="C1992" s="4">
        <v>0.5</v>
      </c>
      <c r="D1992" s="4" t="s">
        <v>1865</v>
      </c>
      <c r="E1992" s="5">
        <v>42613</v>
      </c>
      <c r="F1992" t="s">
        <v>873</v>
      </c>
      <c r="G1992" t="s">
        <v>874</v>
      </c>
      <c r="H1992" t="s">
        <v>875</v>
      </c>
      <c r="I1992" s="1"/>
      <c r="J1992">
        <v>2500240</v>
      </c>
      <c r="K1992" t="s">
        <v>216</v>
      </c>
      <c r="L1992" t="s">
        <v>217</v>
      </c>
      <c r="M1992">
        <v>990001</v>
      </c>
      <c r="N1992" t="s">
        <v>51</v>
      </c>
      <c r="O1992">
        <v>0.5</v>
      </c>
      <c r="Q1992">
        <v>0.5</v>
      </c>
      <c r="S1992" t="s">
        <v>1865</v>
      </c>
      <c r="AE1992">
        <v>12</v>
      </c>
      <c r="AF1992">
        <v>7.6</v>
      </c>
      <c r="AG1992">
        <v>5</v>
      </c>
      <c r="AH1992" t="s">
        <v>53</v>
      </c>
      <c r="AI1992" t="s">
        <v>54</v>
      </c>
      <c r="AJ1992">
        <v>2</v>
      </c>
      <c r="AK1992">
        <v>1</v>
      </c>
      <c r="AL1992">
        <v>1</v>
      </c>
      <c r="AM1992" t="s">
        <v>55</v>
      </c>
      <c r="AN1992" t="s">
        <v>56</v>
      </c>
      <c r="AP1992">
        <v>1</v>
      </c>
      <c r="AQ1992" t="s">
        <v>57</v>
      </c>
      <c r="AR1992">
        <v>0</v>
      </c>
      <c r="AW1992" t="s">
        <v>58</v>
      </c>
      <c r="AX1992">
        <v>0</v>
      </c>
      <c r="AY1992">
        <v>2</v>
      </c>
      <c r="AZ1992">
        <v>0.5</v>
      </c>
      <c r="BA1992">
        <v>0.5</v>
      </c>
      <c r="BB1992" t="s">
        <v>59</v>
      </c>
    </row>
    <row r="1993" spans="1:54" x14ac:dyDescent="0.2">
      <c r="A1993" s="4" t="str">
        <f>VLOOKUP(F1993,'Matching-Tabelle'!$A$57:$B$61,2,FALSE)</f>
        <v>claudio.goetz@tkb.ch</v>
      </c>
      <c r="B1993" s="4" t="str">
        <f>VLOOKUP(J1993,'Matching-Tabelle'!$A$1:$B$52,2,FALSE)</f>
        <v>Proj SCRE2016</v>
      </c>
      <c r="C1993" s="4">
        <v>0.3</v>
      </c>
      <c r="D1993" s="4" t="s">
        <v>1866</v>
      </c>
      <c r="E1993" s="5">
        <v>42613</v>
      </c>
      <c r="F1993" t="s">
        <v>873</v>
      </c>
      <c r="G1993" t="s">
        <v>874</v>
      </c>
      <c r="H1993" t="s">
        <v>875</v>
      </c>
      <c r="I1993" s="1"/>
      <c r="J1993">
        <v>2500253</v>
      </c>
      <c r="K1993" t="s">
        <v>538</v>
      </c>
      <c r="L1993" t="s">
        <v>539</v>
      </c>
      <c r="M1993">
        <v>990001</v>
      </c>
      <c r="N1993" t="s">
        <v>51</v>
      </c>
      <c r="O1993">
        <v>0.3</v>
      </c>
      <c r="Q1993">
        <v>0.3</v>
      </c>
      <c r="S1993" t="s">
        <v>1866</v>
      </c>
      <c r="AE1993">
        <v>5</v>
      </c>
      <c r="AF1993">
        <v>0</v>
      </c>
      <c r="AG1993">
        <v>1</v>
      </c>
      <c r="AH1993" t="s">
        <v>411</v>
      </c>
      <c r="AI1993" t="s">
        <v>411</v>
      </c>
      <c r="AJ1993">
        <v>2</v>
      </c>
      <c r="AK1993">
        <v>1</v>
      </c>
      <c r="AL1993">
        <v>1</v>
      </c>
      <c r="AM1993" t="s">
        <v>55</v>
      </c>
      <c r="AN1993" t="s">
        <v>56</v>
      </c>
      <c r="AP1993">
        <v>1</v>
      </c>
      <c r="AQ1993" t="s">
        <v>57</v>
      </c>
      <c r="AR1993">
        <v>0</v>
      </c>
      <c r="AW1993" t="s">
        <v>58</v>
      </c>
      <c r="AX1993">
        <v>0</v>
      </c>
      <c r="AY1993">
        <v>2</v>
      </c>
      <c r="AZ1993">
        <v>0.3</v>
      </c>
      <c r="BA1993">
        <v>0.3</v>
      </c>
      <c r="BB1993" t="s">
        <v>59</v>
      </c>
    </row>
    <row r="1994" spans="1:54" x14ac:dyDescent="0.2">
      <c r="A1994" s="4" t="str">
        <f>VLOOKUP(F1994,'Matching-Tabelle'!$A$57:$B$61,2,FALSE)</f>
        <v>claudio.goetz@tkb.ch</v>
      </c>
      <c r="B1994" s="4" t="str">
        <f>VLOOKUP(J1994,'Matching-Tabelle'!$A$1:$B$52,2,FALSE)</f>
        <v>WPI RTB</v>
      </c>
      <c r="C1994" s="4">
        <v>0.2</v>
      </c>
      <c r="D1994" s="4" t="s">
        <v>1867</v>
      </c>
      <c r="E1994" s="5">
        <v>42613</v>
      </c>
      <c r="F1994" t="s">
        <v>873</v>
      </c>
      <c r="G1994" t="s">
        <v>874</v>
      </c>
      <c r="H1994" t="s">
        <v>875</v>
      </c>
      <c r="I1994" s="1"/>
      <c r="J1994">
        <v>27</v>
      </c>
      <c r="K1994" t="s">
        <v>869</v>
      </c>
      <c r="L1994" t="s">
        <v>870</v>
      </c>
      <c r="M1994">
        <v>990001</v>
      </c>
      <c r="N1994" t="s">
        <v>51</v>
      </c>
      <c r="O1994">
        <v>0.2</v>
      </c>
      <c r="Q1994">
        <v>0.2</v>
      </c>
      <c r="S1994" t="s">
        <v>1867</v>
      </c>
      <c r="AE1994">
        <v>12</v>
      </c>
      <c r="AF1994">
        <v>7.6</v>
      </c>
      <c r="AG1994">
        <v>5</v>
      </c>
      <c r="AH1994" t="s">
        <v>53</v>
      </c>
      <c r="AI1994" t="s">
        <v>54</v>
      </c>
      <c r="AJ1994">
        <v>2</v>
      </c>
      <c r="AK1994">
        <v>1</v>
      </c>
      <c r="AL1994">
        <v>1</v>
      </c>
      <c r="AM1994" t="s">
        <v>55</v>
      </c>
      <c r="AN1994" t="s">
        <v>56</v>
      </c>
      <c r="AP1994">
        <v>1</v>
      </c>
      <c r="AQ1994" t="s">
        <v>57</v>
      </c>
      <c r="AR1994">
        <v>0</v>
      </c>
      <c r="AW1994" t="s">
        <v>58</v>
      </c>
      <c r="AX1994">
        <v>0</v>
      </c>
      <c r="AY1994">
        <v>2</v>
      </c>
      <c r="AZ1994">
        <v>0.2</v>
      </c>
      <c r="BA1994">
        <v>0.2</v>
      </c>
      <c r="BB1994" t="s">
        <v>59</v>
      </c>
    </row>
    <row r="1995" spans="1:54" x14ac:dyDescent="0.2">
      <c r="A1995" s="4" t="str">
        <f>VLOOKUP(F1995,'Matching-Tabelle'!$A$57:$B$61,2,FALSE)</f>
        <v>claudio.goetz@tkb.ch</v>
      </c>
      <c r="B1995" s="4" t="str">
        <f>VLOOKUP(J1995,'Matching-Tabelle'!$A$1:$B$52,2,FALSE)</f>
        <v>Proj Geschäftsmodell</v>
      </c>
      <c r="C1995" s="4">
        <v>0.2</v>
      </c>
      <c r="D1995" s="4" t="s">
        <v>1868</v>
      </c>
      <c r="E1995" s="5">
        <v>42613</v>
      </c>
      <c r="F1995" t="s">
        <v>873</v>
      </c>
      <c r="G1995" t="s">
        <v>874</v>
      </c>
      <c r="H1995" t="s">
        <v>875</v>
      </c>
      <c r="I1995" s="1"/>
      <c r="J1995">
        <v>2500240</v>
      </c>
      <c r="K1995" t="s">
        <v>216</v>
      </c>
      <c r="L1995" t="s">
        <v>217</v>
      </c>
      <c r="M1995">
        <v>990001</v>
      </c>
      <c r="N1995" t="s">
        <v>51</v>
      </c>
      <c r="O1995">
        <v>0.2</v>
      </c>
      <c r="Q1995">
        <v>0.2</v>
      </c>
      <c r="S1995" t="s">
        <v>1868</v>
      </c>
      <c r="AE1995">
        <v>12</v>
      </c>
      <c r="AF1995">
        <v>7.6</v>
      </c>
      <c r="AG1995">
        <v>5</v>
      </c>
      <c r="AH1995" t="s">
        <v>53</v>
      </c>
      <c r="AI1995" t="s">
        <v>54</v>
      </c>
      <c r="AJ1995">
        <v>2</v>
      </c>
      <c r="AK1995">
        <v>1</v>
      </c>
      <c r="AL1995">
        <v>1</v>
      </c>
      <c r="AM1995" t="s">
        <v>55</v>
      </c>
      <c r="AN1995" t="s">
        <v>56</v>
      </c>
      <c r="AP1995">
        <v>1</v>
      </c>
      <c r="AQ1995" t="s">
        <v>57</v>
      </c>
      <c r="AR1995">
        <v>0</v>
      </c>
      <c r="AW1995" t="s">
        <v>58</v>
      </c>
      <c r="AX1995">
        <v>0</v>
      </c>
      <c r="AY1995">
        <v>2</v>
      </c>
      <c r="AZ1995">
        <v>0.2</v>
      </c>
      <c r="BA1995">
        <v>0.2</v>
      </c>
      <c r="BB1995" t="s">
        <v>59</v>
      </c>
    </row>
    <row r="1996" spans="1:54" x14ac:dyDescent="0.2">
      <c r="A1996" s="4" t="str">
        <f>VLOOKUP(F1996,'Matching-Tabelle'!$A$57:$B$61,2,FALSE)</f>
        <v>claudio.goetz@tkb.ch</v>
      </c>
      <c r="B1996" s="4" t="str">
        <f>VLOOKUP(J1996,'Matching-Tabelle'!$A$1:$B$52,2,FALSE)</f>
        <v>WPI CTB</v>
      </c>
      <c r="C1996" s="4">
        <v>0.2</v>
      </c>
      <c r="D1996" s="4" t="s">
        <v>1869</v>
      </c>
      <c r="E1996" s="5">
        <v>42613</v>
      </c>
      <c r="F1996" t="s">
        <v>873</v>
      </c>
      <c r="G1996" t="s">
        <v>874</v>
      </c>
      <c r="H1996" t="s">
        <v>875</v>
      </c>
      <c r="I1996" s="1"/>
      <c r="J1996">
        <v>927</v>
      </c>
      <c r="K1996" t="s">
        <v>99</v>
      </c>
      <c r="L1996" t="s">
        <v>100</v>
      </c>
      <c r="M1996">
        <v>990001</v>
      </c>
      <c r="N1996" t="s">
        <v>51</v>
      </c>
      <c r="O1996">
        <v>0.2</v>
      </c>
      <c r="Q1996">
        <v>0.2</v>
      </c>
      <c r="S1996" t="s">
        <v>1869</v>
      </c>
      <c r="AE1996">
        <v>12</v>
      </c>
      <c r="AF1996">
        <v>7.6</v>
      </c>
      <c r="AG1996">
        <v>5</v>
      </c>
      <c r="AH1996" t="s">
        <v>53</v>
      </c>
      <c r="AI1996" t="s">
        <v>54</v>
      </c>
      <c r="AJ1996">
        <v>2</v>
      </c>
      <c r="AK1996">
        <v>1</v>
      </c>
      <c r="AL1996">
        <v>1</v>
      </c>
      <c r="AM1996" t="s">
        <v>55</v>
      </c>
      <c r="AN1996" t="s">
        <v>56</v>
      </c>
      <c r="AP1996">
        <v>1</v>
      </c>
      <c r="AQ1996" t="s">
        <v>57</v>
      </c>
      <c r="AR1996">
        <v>0</v>
      </c>
      <c r="AW1996" t="s">
        <v>58</v>
      </c>
      <c r="AX1996">
        <v>0</v>
      </c>
      <c r="AY1996">
        <v>2</v>
      </c>
      <c r="AZ1996">
        <v>0.2</v>
      </c>
      <c r="BA1996">
        <v>0.2</v>
      </c>
      <c r="BB1996" t="s">
        <v>59</v>
      </c>
    </row>
    <row r="1997" spans="1:54" x14ac:dyDescent="0.2">
      <c r="A1997" s="4" t="str">
        <f>VLOOKUP(F1997,'Matching-Tabelle'!$A$57:$B$61,2,FALSE)</f>
        <v>claudio.goetz@tkb.ch</v>
      </c>
      <c r="B1997" s="4" t="str">
        <f>VLOOKUP(J1997,'Matching-Tabelle'!$A$1:$B$52,2,FALSE)</f>
        <v>WPI RTB</v>
      </c>
      <c r="C1997" s="4">
        <v>0.2</v>
      </c>
      <c r="D1997" s="4" t="s">
        <v>1870</v>
      </c>
      <c r="E1997" s="5">
        <v>42613</v>
      </c>
      <c r="F1997" t="s">
        <v>873</v>
      </c>
      <c r="G1997" t="s">
        <v>874</v>
      </c>
      <c r="H1997" t="s">
        <v>875</v>
      </c>
      <c r="I1997" s="1"/>
      <c r="J1997">
        <v>20</v>
      </c>
      <c r="K1997" t="s">
        <v>95</v>
      </c>
      <c r="L1997" t="s">
        <v>96</v>
      </c>
      <c r="M1997">
        <v>990001</v>
      </c>
      <c r="N1997" t="s">
        <v>51</v>
      </c>
      <c r="O1997">
        <v>0.2</v>
      </c>
      <c r="Q1997">
        <v>0.2</v>
      </c>
      <c r="S1997" t="s">
        <v>1870</v>
      </c>
      <c r="AE1997">
        <v>12</v>
      </c>
      <c r="AF1997">
        <v>7.6</v>
      </c>
      <c r="AG1997">
        <v>5</v>
      </c>
      <c r="AH1997" t="s">
        <v>53</v>
      </c>
      <c r="AI1997" t="s">
        <v>54</v>
      </c>
      <c r="AJ1997">
        <v>2</v>
      </c>
      <c r="AK1997">
        <v>1</v>
      </c>
      <c r="AL1997">
        <v>1</v>
      </c>
      <c r="AM1997" t="s">
        <v>55</v>
      </c>
      <c r="AN1997" t="s">
        <v>56</v>
      </c>
      <c r="AP1997">
        <v>1</v>
      </c>
      <c r="AQ1997" t="s">
        <v>57</v>
      </c>
      <c r="AR1997">
        <v>0</v>
      </c>
      <c r="AW1997" t="s">
        <v>58</v>
      </c>
      <c r="AX1997">
        <v>0</v>
      </c>
      <c r="AY1997">
        <v>2</v>
      </c>
      <c r="AZ1997">
        <v>0.2</v>
      </c>
      <c r="BA1997">
        <v>0.2</v>
      </c>
      <c r="BB1997" t="s">
        <v>59</v>
      </c>
    </row>
    <row r="1998" spans="1:54" x14ac:dyDescent="0.2">
      <c r="A1998" s="4" t="str">
        <f>VLOOKUP(F1998,'Matching-Tabelle'!$A$57:$B$61,2,FALSE)</f>
        <v>claudio.goetz@tkb.ch</v>
      </c>
      <c r="B1998" s="4" t="str">
        <f>VLOOKUP(J1998,'Matching-Tabelle'!$A$1:$B$52,2,FALSE)</f>
        <v>Proj SCRE2016</v>
      </c>
      <c r="C1998" s="4">
        <v>1.7</v>
      </c>
      <c r="D1998" s="4" t="s">
        <v>1871</v>
      </c>
      <c r="E1998" s="5">
        <v>42614</v>
      </c>
      <c r="F1998" t="s">
        <v>873</v>
      </c>
      <c r="G1998" t="s">
        <v>874</v>
      </c>
      <c r="H1998" t="s">
        <v>875</v>
      </c>
      <c r="I1998" s="1"/>
      <c r="J1998">
        <v>2500253</v>
      </c>
      <c r="K1998" t="s">
        <v>538</v>
      </c>
      <c r="L1998" t="s">
        <v>539</v>
      </c>
      <c r="M1998">
        <v>990001</v>
      </c>
      <c r="N1998" t="s">
        <v>51</v>
      </c>
      <c r="O1998">
        <v>1.7</v>
      </c>
      <c r="Q1998">
        <v>1.7</v>
      </c>
      <c r="S1998" t="s">
        <v>1871</v>
      </c>
      <c r="AE1998">
        <v>5</v>
      </c>
      <c r="AF1998">
        <v>0</v>
      </c>
      <c r="AG1998">
        <v>1</v>
      </c>
      <c r="AH1998" t="s">
        <v>411</v>
      </c>
      <c r="AI1998" t="s">
        <v>411</v>
      </c>
      <c r="AJ1998">
        <v>2</v>
      </c>
      <c r="AK1998">
        <v>1</v>
      </c>
      <c r="AL1998">
        <v>1</v>
      </c>
      <c r="AM1998" t="s">
        <v>55</v>
      </c>
      <c r="AN1998" t="s">
        <v>56</v>
      </c>
      <c r="AP1998">
        <v>1</v>
      </c>
      <c r="AQ1998" t="s">
        <v>57</v>
      </c>
      <c r="AR1998">
        <v>0</v>
      </c>
      <c r="AW1998" t="s">
        <v>58</v>
      </c>
      <c r="AX1998">
        <v>0</v>
      </c>
      <c r="AY1998">
        <v>2</v>
      </c>
      <c r="AZ1998">
        <v>1.7</v>
      </c>
      <c r="BA1998">
        <v>1.7</v>
      </c>
      <c r="BB1998" t="s">
        <v>59</v>
      </c>
    </row>
    <row r="1999" spans="1:54" x14ac:dyDescent="0.2">
      <c r="A1999" s="4" t="str">
        <f>VLOOKUP(F1999,'Matching-Tabelle'!$A$57:$B$61,2,FALSE)</f>
        <v>claudio.goetz@tkb.ch</v>
      </c>
      <c r="B1999" s="4" t="str">
        <f>VLOOKUP(J1999,'Matching-Tabelle'!$A$1:$B$52,2,FALSE)</f>
        <v>WPI RTB</v>
      </c>
      <c r="C1999" s="4">
        <v>0.3</v>
      </c>
      <c r="D1999" s="4" t="s">
        <v>1872</v>
      </c>
      <c r="E1999" s="5">
        <v>42614</v>
      </c>
      <c r="F1999" t="s">
        <v>873</v>
      </c>
      <c r="G1999" t="s">
        <v>874</v>
      </c>
      <c r="H1999" t="s">
        <v>875</v>
      </c>
      <c r="I1999" s="1"/>
      <c r="J1999">
        <v>19</v>
      </c>
      <c r="K1999" t="s">
        <v>145</v>
      </c>
      <c r="L1999" t="s">
        <v>146</v>
      </c>
      <c r="M1999">
        <v>990001</v>
      </c>
      <c r="N1999" t="s">
        <v>51</v>
      </c>
      <c r="O1999">
        <v>0.3</v>
      </c>
      <c r="Q1999">
        <v>0.3</v>
      </c>
      <c r="S1999" t="s">
        <v>1872</v>
      </c>
      <c r="AE1999">
        <v>12</v>
      </c>
      <c r="AF1999">
        <v>7.6</v>
      </c>
      <c r="AG1999">
        <v>5</v>
      </c>
      <c r="AH1999" t="s">
        <v>53</v>
      </c>
      <c r="AI1999" t="s">
        <v>54</v>
      </c>
      <c r="AJ1999">
        <v>2</v>
      </c>
      <c r="AK1999">
        <v>1</v>
      </c>
      <c r="AL1999">
        <v>1</v>
      </c>
      <c r="AM1999" t="s">
        <v>55</v>
      </c>
      <c r="AN1999" t="s">
        <v>56</v>
      </c>
      <c r="AP1999">
        <v>1</v>
      </c>
      <c r="AQ1999" t="s">
        <v>57</v>
      </c>
      <c r="AR1999">
        <v>0</v>
      </c>
      <c r="AW1999" t="s">
        <v>58</v>
      </c>
      <c r="AX1999">
        <v>0</v>
      </c>
      <c r="AY1999">
        <v>2</v>
      </c>
      <c r="AZ1999">
        <v>0.3</v>
      </c>
      <c r="BA1999">
        <v>0.3</v>
      </c>
      <c r="BB1999" t="s">
        <v>59</v>
      </c>
    </row>
    <row r="2000" spans="1:54" x14ac:dyDescent="0.2">
      <c r="A2000" s="4" t="str">
        <f>VLOOKUP(F2000,'Matching-Tabelle'!$A$57:$B$61,2,FALSE)</f>
        <v>claudio.goetz@tkb.ch</v>
      </c>
      <c r="B2000" s="4" t="str">
        <f>VLOOKUP(J2000,'Matching-Tabelle'!$A$1:$B$52,2,FALSE)</f>
        <v>Proj SCRE2016</v>
      </c>
      <c r="C2000" s="4">
        <v>0.4</v>
      </c>
      <c r="D2000" s="4" t="s">
        <v>1873</v>
      </c>
      <c r="E2000" s="5">
        <v>42614</v>
      </c>
      <c r="F2000" t="s">
        <v>873</v>
      </c>
      <c r="G2000" t="s">
        <v>874</v>
      </c>
      <c r="H2000" t="s">
        <v>875</v>
      </c>
      <c r="I2000" s="1"/>
      <c r="J2000">
        <v>2500253</v>
      </c>
      <c r="K2000" t="s">
        <v>538</v>
      </c>
      <c r="L2000" t="s">
        <v>539</v>
      </c>
      <c r="M2000">
        <v>990001</v>
      </c>
      <c r="N2000" t="s">
        <v>51</v>
      </c>
      <c r="O2000">
        <v>0.4</v>
      </c>
      <c r="Q2000">
        <v>0.4</v>
      </c>
      <c r="S2000" t="s">
        <v>1873</v>
      </c>
      <c r="AE2000">
        <v>5</v>
      </c>
      <c r="AF2000">
        <v>0</v>
      </c>
      <c r="AG2000">
        <v>1</v>
      </c>
      <c r="AH2000" t="s">
        <v>411</v>
      </c>
      <c r="AI2000" t="s">
        <v>411</v>
      </c>
      <c r="AJ2000">
        <v>2</v>
      </c>
      <c r="AK2000">
        <v>1</v>
      </c>
      <c r="AL2000">
        <v>1</v>
      </c>
      <c r="AM2000" t="s">
        <v>55</v>
      </c>
      <c r="AN2000" t="s">
        <v>56</v>
      </c>
      <c r="AP2000">
        <v>1</v>
      </c>
      <c r="AQ2000" t="s">
        <v>57</v>
      </c>
      <c r="AR2000">
        <v>0</v>
      </c>
      <c r="AW2000" t="s">
        <v>58</v>
      </c>
      <c r="AX2000">
        <v>0</v>
      </c>
      <c r="AY2000">
        <v>2</v>
      </c>
      <c r="AZ2000">
        <v>0.4</v>
      </c>
      <c r="BA2000">
        <v>0.4</v>
      </c>
      <c r="BB2000" t="s">
        <v>59</v>
      </c>
    </row>
    <row r="2001" spans="1:54" x14ac:dyDescent="0.2">
      <c r="A2001" s="4" t="str">
        <f>VLOOKUP(F2001,'Matching-Tabelle'!$A$57:$B$61,2,FALSE)</f>
        <v>claudio.goetz@tkb.ch</v>
      </c>
      <c r="B2001" s="4" t="str">
        <f>VLOOKUP(J2001,'Matching-Tabelle'!$A$1:$B$52,2,FALSE)</f>
        <v>WPI RTB</v>
      </c>
      <c r="C2001" s="4">
        <v>0.3</v>
      </c>
      <c r="D2001" s="4" t="s">
        <v>1874</v>
      </c>
      <c r="E2001" s="5">
        <v>42614</v>
      </c>
      <c r="F2001" t="s">
        <v>873</v>
      </c>
      <c r="G2001" t="s">
        <v>874</v>
      </c>
      <c r="H2001" t="s">
        <v>875</v>
      </c>
      <c r="I2001" s="1"/>
      <c r="J2001">
        <v>25</v>
      </c>
      <c r="K2001" t="s">
        <v>192</v>
      </c>
      <c r="L2001" t="s">
        <v>193</v>
      </c>
      <c r="M2001">
        <v>990001</v>
      </c>
      <c r="N2001" t="s">
        <v>51</v>
      </c>
      <c r="O2001">
        <v>0.3</v>
      </c>
      <c r="Q2001">
        <v>0.3</v>
      </c>
      <c r="S2001" t="s">
        <v>1874</v>
      </c>
      <c r="AE2001">
        <v>12</v>
      </c>
      <c r="AF2001">
        <v>7.6</v>
      </c>
      <c r="AG2001">
        <v>5</v>
      </c>
      <c r="AH2001" t="s">
        <v>53</v>
      </c>
      <c r="AI2001" t="s">
        <v>54</v>
      </c>
      <c r="AJ2001">
        <v>2</v>
      </c>
      <c r="AK2001">
        <v>1</v>
      </c>
      <c r="AL2001">
        <v>1</v>
      </c>
      <c r="AM2001" t="s">
        <v>55</v>
      </c>
      <c r="AN2001" t="s">
        <v>56</v>
      </c>
      <c r="AP2001">
        <v>1</v>
      </c>
      <c r="AQ2001" t="s">
        <v>57</v>
      </c>
      <c r="AR2001">
        <v>0</v>
      </c>
      <c r="AW2001" t="s">
        <v>58</v>
      </c>
      <c r="AX2001">
        <v>0</v>
      </c>
      <c r="AY2001">
        <v>2</v>
      </c>
      <c r="AZ2001">
        <v>0.3</v>
      </c>
      <c r="BA2001">
        <v>0.3</v>
      </c>
      <c r="BB2001" t="s">
        <v>59</v>
      </c>
    </row>
    <row r="2002" spans="1:54" x14ac:dyDescent="0.2">
      <c r="A2002" s="4" t="str">
        <f>VLOOKUP(F2002,'Matching-Tabelle'!$A$57:$B$61,2,FALSE)</f>
        <v>claudio.goetz@tkb.ch</v>
      </c>
      <c r="B2002" s="4" t="str">
        <f>VLOOKUP(J2002,'Matching-Tabelle'!$A$1:$B$52,2,FALSE)</f>
        <v>WPI CTB</v>
      </c>
      <c r="C2002" s="4">
        <v>0.2</v>
      </c>
      <c r="D2002" s="4" t="s">
        <v>1875</v>
      </c>
      <c r="E2002" s="5">
        <v>42614</v>
      </c>
      <c r="F2002" t="s">
        <v>873</v>
      </c>
      <c r="G2002" t="s">
        <v>874</v>
      </c>
      <c r="H2002" t="s">
        <v>875</v>
      </c>
      <c r="I2002" s="1"/>
      <c r="J2002">
        <v>925</v>
      </c>
      <c r="K2002" t="s">
        <v>49</v>
      </c>
      <c r="L2002" t="s">
        <v>50</v>
      </c>
      <c r="M2002">
        <v>990001</v>
      </c>
      <c r="N2002" t="s">
        <v>51</v>
      </c>
      <c r="O2002">
        <v>0.2</v>
      </c>
      <c r="Q2002">
        <v>0.2</v>
      </c>
      <c r="S2002" t="s">
        <v>1875</v>
      </c>
      <c r="AE2002">
        <v>12</v>
      </c>
      <c r="AF2002">
        <v>7.6</v>
      </c>
      <c r="AG2002">
        <v>5</v>
      </c>
      <c r="AH2002" t="s">
        <v>53</v>
      </c>
      <c r="AI2002" t="s">
        <v>54</v>
      </c>
      <c r="AJ2002">
        <v>2</v>
      </c>
      <c r="AK2002">
        <v>1</v>
      </c>
      <c r="AL2002">
        <v>1</v>
      </c>
      <c r="AM2002" t="s">
        <v>55</v>
      </c>
      <c r="AN2002" t="s">
        <v>56</v>
      </c>
      <c r="AP2002">
        <v>1</v>
      </c>
      <c r="AQ2002" t="s">
        <v>57</v>
      </c>
      <c r="AR2002">
        <v>0</v>
      </c>
      <c r="AW2002" t="s">
        <v>58</v>
      </c>
      <c r="AX2002">
        <v>0</v>
      </c>
      <c r="AY2002">
        <v>2</v>
      </c>
      <c r="AZ2002">
        <v>0.2</v>
      </c>
      <c r="BA2002">
        <v>0.2</v>
      </c>
      <c r="BB2002" t="s">
        <v>59</v>
      </c>
    </row>
    <row r="2003" spans="1:54" x14ac:dyDescent="0.2">
      <c r="A2003" s="4" t="str">
        <f>VLOOKUP(F2003,'Matching-Tabelle'!$A$57:$B$61,2,FALSE)</f>
        <v>claudio.goetz@tkb.ch</v>
      </c>
      <c r="B2003" s="4" t="str">
        <f>VLOOKUP(J2003,'Matching-Tabelle'!$A$1:$B$52,2,FALSE)</f>
        <v>Proj XenMobile</v>
      </c>
      <c r="C2003" s="4">
        <v>1.6</v>
      </c>
      <c r="D2003" s="4" t="s">
        <v>1876</v>
      </c>
      <c r="E2003" s="5">
        <v>42614</v>
      </c>
      <c r="F2003" t="s">
        <v>873</v>
      </c>
      <c r="G2003" t="s">
        <v>874</v>
      </c>
      <c r="H2003" t="s">
        <v>875</v>
      </c>
      <c r="I2003" s="1"/>
      <c r="J2003">
        <v>2500251</v>
      </c>
      <c r="K2003" t="s">
        <v>408</v>
      </c>
      <c r="L2003" t="s">
        <v>409</v>
      </c>
      <c r="M2003">
        <v>990001</v>
      </c>
      <c r="N2003" t="s">
        <v>51</v>
      </c>
      <c r="O2003">
        <v>1.6</v>
      </c>
      <c r="Q2003">
        <v>1.6</v>
      </c>
      <c r="S2003" t="s">
        <v>1876</v>
      </c>
      <c r="AE2003">
        <v>5</v>
      </c>
      <c r="AF2003">
        <v>0</v>
      </c>
      <c r="AG2003">
        <v>1</v>
      </c>
      <c r="AH2003" t="s">
        <v>411</v>
      </c>
      <c r="AI2003" t="s">
        <v>411</v>
      </c>
      <c r="AJ2003">
        <v>2</v>
      </c>
      <c r="AK2003">
        <v>1</v>
      </c>
      <c r="AL2003">
        <v>1</v>
      </c>
      <c r="AM2003" t="s">
        <v>55</v>
      </c>
      <c r="AN2003" t="s">
        <v>56</v>
      </c>
      <c r="AP2003">
        <v>1</v>
      </c>
      <c r="AQ2003" t="s">
        <v>57</v>
      </c>
      <c r="AR2003">
        <v>0</v>
      </c>
      <c r="AW2003" t="s">
        <v>58</v>
      </c>
      <c r="AX2003">
        <v>0</v>
      </c>
      <c r="AY2003">
        <v>2</v>
      </c>
      <c r="AZ2003">
        <v>1.6</v>
      </c>
      <c r="BA2003">
        <v>1.6</v>
      </c>
      <c r="BB2003" t="s">
        <v>59</v>
      </c>
    </row>
    <row r="2004" spans="1:54" x14ac:dyDescent="0.2">
      <c r="A2004" s="4" t="str">
        <f>VLOOKUP(F2004,'Matching-Tabelle'!$A$57:$B$61,2,FALSE)</f>
        <v>claudio.goetz@tkb.ch</v>
      </c>
      <c r="B2004" s="4" t="str">
        <f>VLOOKUP(J2004,'Matching-Tabelle'!$A$1:$B$52,2,FALSE)</f>
        <v>Proj SCRE2016</v>
      </c>
      <c r="C2004" s="4">
        <v>0.7</v>
      </c>
      <c r="D2004" s="4" t="s">
        <v>1877</v>
      </c>
      <c r="E2004" s="5">
        <v>42614</v>
      </c>
      <c r="F2004" t="s">
        <v>873</v>
      </c>
      <c r="G2004" t="s">
        <v>874</v>
      </c>
      <c r="H2004" t="s">
        <v>875</v>
      </c>
      <c r="I2004" s="1"/>
      <c r="J2004">
        <v>2500253</v>
      </c>
      <c r="K2004" t="s">
        <v>538</v>
      </c>
      <c r="L2004" t="s">
        <v>539</v>
      </c>
      <c r="M2004">
        <v>990001</v>
      </c>
      <c r="N2004" t="s">
        <v>51</v>
      </c>
      <c r="O2004">
        <v>0.7</v>
      </c>
      <c r="Q2004">
        <v>0.7</v>
      </c>
      <c r="S2004" t="s">
        <v>1877</v>
      </c>
      <c r="AE2004">
        <v>5</v>
      </c>
      <c r="AF2004">
        <v>0</v>
      </c>
      <c r="AG2004">
        <v>1</v>
      </c>
      <c r="AH2004" t="s">
        <v>411</v>
      </c>
      <c r="AI2004" t="s">
        <v>411</v>
      </c>
      <c r="AJ2004">
        <v>2</v>
      </c>
      <c r="AK2004">
        <v>1</v>
      </c>
      <c r="AL2004">
        <v>1</v>
      </c>
      <c r="AM2004" t="s">
        <v>55</v>
      </c>
      <c r="AN2004" t="s">
        <v>56</v>
      </c>
      <c r="AP2004">
        <v>1</v>
      </c>
      <c r="AQ2004" t="s">
        <v>57</v>
      </c>
      <c r="AR2004">
        <v>0</v>
      </c>
      <c r="AW2004" t="s">
        <v>58</v>
      </c>
      <c r="AX2004">
        <v>0</v>
      </c>
      <c r="AY2004">
        <v>2</v>
      </c>
      <c r="AZ2004">
        <v>0.7</v>
      </c>
      <c r="BA2004">
        <v>0.7</v>
      </c>
      <c r="BB2004" t="s">
        <v>59</v>
      </c>
    </row>
    <row r="2005" spans="1:54" x14ac:dyDescent="0.2">
      <c r="A2005" s="4" t="str">
        <f>VLOOKUP(F2005,'Matching-Tabelle'!$A$57:$B$61,2,FALSE)</f>
        <v>claudio.goetz@tkb.ch</v>
      </c>
      <c r="B2005" s="4" t="str">
        <f>VLOOKUP(J2005,'Matching-Tabelle'!$A$1:$B$52,2,FALSE)</f>
        <v>Proj SCRE2016</v>
      </c>
      <c r="C2005" s="4">
        <v>2.5</v>
      </c>
      <c r="D2005" s="4" t="s">
        <v>1878</v>
      </c>
      <c r="E2005" s="5">
        <v>42614</v>
      </c>
      <c r="F2005" t="s">
        <v>873</v>
      </c>
      <c r="G2005" t="s">
        <v>874</v>
      </c>
      <c r="H2005" t="s">
        <v>875</v>
      </c>
      <c r="I2005" s="1"/>
      <c r="J2005">
        <v>2500253</v>
      </c>
      <c r="K2005" t="s">
        <v>538</v>
      </c>
      <c r="L2005" t="s">
        <v>539</v>
      </c>
      <c r="M2005">
        <v>990001</v>
      </c>
      <c r="N2005" t="s">
        <v>51</v>
      </c>
      <c r="O2005">
        <v>2.5</v>
      </c>
      <c r="Q2005">
        <v>2.5</v>
      </c>
      <c r="S2005" t="s">
        <v>1878</v>
      </c>
      <c r="AE2005">
        <v>5</v>
      </c>
      <c r="AF2005">
        <v>0</v>
      </c>
      <c r="AG2005">
        <v>1</v>
      </c>
      <c r="AH2005" t="s">
        <v>411</v>
      </c>
      <c r="AI2005" t="s">
        <v>411</v>
      </c>
      <c r="AJ2005">
        <v>2</v>
      </c>
      <c r="AK2005">
        <v>1</v>
      </c>
      <c r="AL2005">
        <v>1</v>
      </c>
      <c r="AM2005" t="s">
        <v>55</v>
      </c>
      <c r="AN2005" t="s">
        <v>56</v>
      </c>
      <c r="AP2005">
        <v>1</v>
      </c>
      <c r="AQ2005" t="s">
        <v>57</v>
      </c>
      <c r="AR2005">
        <v>0</v>
      </c>
      <c r="AW2005" t="s">
        <v>58</v>
      </c>
      <c r="AX2005">
        <v>0</v>
      </c>
      <c r="AY2005">
        <v>2</v>
      </c>
      <c r="AZ2005">
        <v>2.5</v>
      </c>
      <c r="BA2005">
        <v>2.5</v>
      </c>
      <c r="BB2005" t="s">
        <v>59</v>
      </c>
    </row>
    <row r="2006" spans="1:54" x14ac:dyDescent="0.2">
      <c r="A2006" s="4" t="str">
        <f>VLOOKUP(F2006,'Matching-Tabelle'!$A$57:$B$61,2,FALSE)</f>
        <v>claudio.goetz@tkb.ch</v>
      </c>
      <c r="B2006" s="4" t="str">
        <f>VLOOKUP(J2006,'Matching-Tabelle'!$A$1:$B$52,2,FALSE)</f>
        <v>WPI RTB</v>
      </c>
      <c r="C2006" s="4">
        <v>0.3</v>
      </c>
      <c r="D2006" s="4" t="s">
        <v>1879</v>
      </c>
      <c r="E2006" s="5">
        <v>42614</v>
      </c>
      <c r="F2006" t="s">
        <v>873</v>
      </c>
      <c r="G2006" t="s">
        <v>874</v>
      </c>
      <c r="H2006" t="s">
        <v>875</v>
      </c>
      <c r="I2006" s="1"/>
      <c r="J2006">
        <v>27</v>
      </c>
      <c r="K2006" t="s">
        <v>869</v>
      </c>
      <c r="L2006" t="s">
        <v>870</v>
      </c>
      <c r="M2006">
        <v>990001</v>
      </c>
      <c r="N2006" t="s">
        <v>51</v>
      </c>
      <c r="O2006">
        <v>0.3</v>
      </c>
      <c r="Q2006">
        <v>0.3</v>
      </c>
      <c r="S2006" t="s">
        <v>1879</v>
      </c>
      <c r="AE2006">
        <v>12</v>
      </c>
      <c r="AF2006">
        <v>7.6</v>
      </c>
      <c r="AG2006">
        <v>5</v>
      </c>
      <c r="AH2006" t="s">
        <v>53</v>
      </c>
      <c r="AI2006" t="s">
        <v>54</v>
      </c>
      <c r="AJ2006">
        <v>2</v>
      </c>
      <c r="AK2006">
        <v>1</v>
      </c>
      <c r="AL2006">
        <v>1</v>
      </c>
      <c r="AM2006" t="s">
        <v>55</v>
      </c>
      <c r="AN2006" t="s">
        <v>56</v>
      </c>
      <c r="AP2006">
        <v>1</v>
      </c>
      <c r="AQ2006" t="s">
        <v>57</v>
      </c>
      <c r="AR2006">
        <v>0</v>
      </c>
      <c r="AW2006" t="s">
        <v>58</v>
      </c>
      <c r="AX2006">
        <v>0</v>
      </c>
      <c r="AY2006">
        <v>2</v>
      </c>
      <c r="AZ2006">
        <v>0.3</v>
      </c>
      <c r="BA2006">
        <v>0.3</v>
      </c>
      <c r="BB2006" t="s">
        <v>59</v>
      </c>
    </row>
    <row r="2007" spans="1:54" x14ac:dyDescent="0.2">
      <c r="A2007" s="4" t="str">
        <f>VLOOKUP(F2007,'Matching-Tabelle'!$A$57:$B$61,2,FALSE)</f>
        <v>claudio.goetz@tkb.ch</v>
      </c>
      <c r="B2007" s="4" t="str">
        <f>VLOOKUP(J2007,'Matching-Tabelle'!$A$1:$B$52,2,FALSE)</f>
        <v>WPI CTB</v>
      </c>
      <c r="C2007" s="4">
        <v>0.5</v>
      </c>
      <c r="D2007" s="4" t="s">
        <v>1880</v>
      </c>
      <c r="E2007" s="5">
        <v>42614</v>
      </c>
      <c r="F2007" t="s">
        <v>873</v>
      </c>
      <c r="G2007" t="s">
        <v>874</v>
      </c>
      <c r="H2007" t="s">
        <v>875</v>
      </c>
      <c r="I2007" s="1"/>
      <c r="J2007">
        <v>927</v>
      </c>
      <c r="K2007" t="s">
        <v>99</v>
      </c>
      <c r="L2007" t="s">
        <v>100</v>
      </c>
      <c r="M2007">
        <v>990001</v>
      </c>
      <c r="N2007" t="s">
        <v>51</v>
      </c>
      <c r="O2007">
        <v>0.5</v>
      </c>
      <c r="Q2007">
        <v>0.5</v>
      </c>
      <c r="S2007" t="s">
        <v>1880</v>
      </c>
      <c r="AE2007">
        <v>12</v>
      </c>
      <c r="AF2007">
        <v>7.6</v>
      </c>
      <c r="AG2007">
        <v>5</v>
      </c>
      <c r="AH2007" t="s">
        <v>53</v>
      </c>
      <c r="AI2007" t="s">
        <v>54</v>
      </c>
      <c r="AJ2007">
        <v>2</v>
      </c>
      <c r="AK2007">
        <v>1</v>
      </c>
      <c r="AL2007">
        <v>1</v>
      </c>
      <c r="AM2007" t="s">
        <v>55</v>
      </c>
      <c r="AN2007" t="s">
        <v>56</v>
      </c>
      <c r="AP2007">
        <v>1</v>
      </c>
      <c r="AQ2007" t="s">
        <v>57</v>
      </c>
      <c r="AR2007">
        <v>0</v>
      </c>
      <c r="AW2007" t="s">
        <v>58</v>
      </c>
      <c r="AX2007">
        <v>0</v>
      </c>
      <c r="AY2007">
        <v>2</v>
      </c>
      <c r="AZ2007">
        <v>0.5</v>
      </c>
      <c r="BA2007">
        <v>0.5</v>
      </c>
      <c r="BB2007" t="s">
        <v>59</v>
      </c>
    </row>
    <row r="2008" spans="1:54" x14ac:dyDescent="0.2">
      <c r="A2008" s="4" t="str">
        <f>VLOOKUP(F2008,'Matching-Tabelle'!$A$57:$B$61,2,FALSE)</f>
        <v>claudio.goetz@tkb.ch</v>
      </c>
      <c r="B2008" s="4" t="str">
        <f>VLOOKUP(J2008,'Matching-Tabelle'!$A$1:$B$52,2,FALSE)</f>
        <v>WPI CTB</v>
      </c>
      <c r="C2008" s="4">
        <v>0.2</v>
      </c>
      <c r="D2008" s="4" t="s">
        <v>1881</v>
      </c>
      <c r="E2008" s="5">
        <v>42615</v>
      </c>
      <c r="F2008" t="s">
        <v>873</v>
      </c>
      <c r="G2008" t="s">
        <v>874</v>
      </c>
      <c r="H2008" t="s">
        <v>875</v>
      </c>
      <c r="I2008" s="1"/>
      <c r="J2008">
        <v>920</v>
      </c>
      <c r="K2008" t="s">
        <v>148</v>
      </c>
      <c r="L2008" t="s">
        <v>149</v>
      </c>
      <c r="M2008">
        <v>990001</v>
      </c>
      <c r="N2008" t="s">
        <v>51</v>
      </c>
      <c r="O2008">
        <v>0.2</v>
      </c>
      <c r="Q2008">
        <v>0.2</v>
      </c>
      <c r="S2008" t="s">
        <v>1881</v>
      </c>
      <c r="AE2008">
        <v>12</v>
      </c>
      <c r="AF2008">
        <v>7.6</v>
      </c>
      <c r="AG2008">
        <v>5</v>
      </c>
      <c r="AH2008" t="s">
        <v>53</v>
      </c>
      <c r="AI2008" t="s">
        <v>54</v>
      </c>
      <c r="AJ2008">
        <v>2</v>
      </c>
      <c r="AK2008">
        <v>1</v>
      </c>
      <c r="AL2008">
        <v>1</v>
      </c>
      <c r="AM2008" t="s">
        <v>55</v>
      </c>
      <c r="AN2008" t="s">
        <v>56</v>
      </c>
      <c r="AP2008">
        <v>1</v>
      </c>
      <c r="AQ2008" t="s">
        <v>57</v>
      </c>
      <c r="AR2008">
        <v>0</v>
      </c>
      <c r="AW2008" t="s">
        <v>58</v>
      </c>
      <c r="AX2008">
        <v>0</v>
      </c>
      <c r="AY2008">
        <v>2</v>
      </c>
      <c r="AZ2008">
        <v>0.2</v>
      </c>
      <c r="BA2008">
        <v>0.2</v>
      </c>
      <c r="BB2008" t="s">
        <v>59</v>
      </c>
    </row>
    <row r="2009" spans="1:54" x14ac:dyDescent="0.2">
      <c r="A2009" s="4" t="str">
        <f>VLOOKUP(F2009,'Matching-Tabelle'!$A$57:$B$61,2,FALSE)</f>
        <v>claudio.goetz@tkb.ch</v>
      </c>
      <c r="B2009" s="4" t="str">
        <f>VLOOKUP(J2009,'Matching-Tabelle'!$A$1:$B$52,2,FALSE)</f>
        <v>WPI RTB</v>
      </c>
      <c r="C2009" s="4">
        <v>0.5</v>
      </c>
      <c r="D2009" s="4" t="s">
        <v>1882</v>
      </c>
      <c r="E2009" s="5">
        <v>42615</v>
      </c>
      <c r="F2009" t="s">
        <v>873</v>
      </c>
      <c r="G2009" t="s">
        <v>874</v>
      </c>
      <c r="H2009" t="s">
        <v>875</v>
      </c>
      <c r="I2009" s="1"/>
      <c r="J2009">
        <v>28</v>
      </c>
      <c r="K2009" t="s">
        <v>111</v>
      </c>
      <c r="L2009" t="s">
        <v>112</v>
      </c>
      <c r="M2009">
        <v>990001</v>
      </c>
      <c r="N2009" t="s">
        <v>51</v>
      </c>
      <c r="O2009">
        <v>0.5</v>
      </c>
      <c r="Q2009">
        <v>0.5</v>
      </c>
      <c r="S2009" t="s">
        <v>1882</v>
      </c>
      <c r="AE2009">
        <v>12</v>
      </c>
      <c r="AF2009">
        <v>7.6</v>
      </c>
      <c r="AG2009">
        <v>5</v>
      </c>
      <c r="AH2009" t="s">
        <v>53</v>
      </c>
      <c r="AI2009" t="s">
        <v>54</v>
      </c>
      <c r="AJ2009">
        <v>2</v>
      </c>
      <c r="AK2009">
        <v>1</v>
      </c>
      <c r="AL2009">
        <v>1</v>
      </c>
      <c r="AM2009" t="s">
        <v>55</v>
      </c>
      <c r="AN2009" t="s">
        <v>56</v>
      </c>
      <c r="AP2009">
        <v>1</v>
      </c>
      <c r="AQ2009" t="s">
        <v>57</v>
      </c>
      <c r="AR2009">
        <v>0</v>
      </c>
      <c r="AW2009" t="s">
        <v>58</v>
      </c>
      <c r="AX2009">
        <v>0</v>
      </c>
      <c r="AY2009">
        <v>2</v>
      </c>
      <c r="AZ2009">
        <v>0.5</v>
      </c>
      <c r="BA2009">
        <v>0.5</v>
      </c>
      <c r="BB2009" t="s">
        <v>59</v>
      </c>
    </row>
    <row r="2010" spans="1:54" x14ac:dyDescent="0.2">
      <c r="A2010" s="4" t="str">
        <f>VLOOKUP(F2010,'Matching-Tabelle'!$A$57:$B$61,2,FALSE)</f>
        <v>claudio.goetz@tkb.ch</v>
      </c>
      <c r="B2010" s="4" t="str">
        <f>VLOOKUP(J2010,'Matching-Tabelle'!$A$1:$B$52,2,FALSE)</f>
        <v>WPI RTB</v>
      </c>
      <c r="C2010" s="4">
        <v>0.3</v>
      </c>
      <c r="D2010" s="4" t="s">
        <v>1883</v>
      </c>
      <c r="E2010" s="5">
        <v>42615</v>
      </c>
      <c r="F2010" t="s">
        <v>873</v>
      </c>
      <c r="G2010" t="s">
        <v>874</v>
      </c>
      <c r="H2010" t="s">
        <v>875</v>
      </c>
      <c r="I2010" s="1"/>
      <c r="J2010">
        <v>19</v>
      </c>
      <c r="K2010" t="s">
        <v>145</v>
      </c>
      <c r="L2010" t="s">
        <v>146</v>
      </c>
      <c r="M2010">
        <v>990001</v>
      </c>
      <c r="N2010" t="s">
        <v>51</v>
      </c>
      <c r="O2010">
        <v>0.3</v>
      </c>
      <c r="Q2010">
        <v>0.3</v>
      </c>
      <c r="S2010" t="s">
        <v>1883</v>
      </c>
      <c r="AE2010">
        <v>12</v>
      </c>
      <c r="AF2010">
        <v>7.6</v>
      </c>
      <c r="AG2010">
        <v>5</v>
      </c>
      <c r="AH2010" t="s">
        <v>53</v>
      </c>
      <c r="AI2010" t="s">
        <v>54</v>
      </c>
      <c r="AJ2010">
        <v>2</v>
      </c>
      <c r="AK2010">
        <v>1</v>
      </c>
      <c r="AL2010">
        <v>1</v>
      </c>
      <c r="AM2010" t="s">
        <v>55</v>
      </c>
      <c r="AN2010" t="s">
        <v>56</v>
      </c>
      <c r="AP2010">
        <v>1</v>
      </c>
      <c r="AQ2010" t="s">
        <v>57</v>
      </c>
      <c r="AR2010">
        <v>0</v>
      </c>
      <c r="AW2010" t="s">
        <v>58</v>
      </c>
      <c r="AX2010">
        <v>0</v>
      </c>
      <c r="AY2010">
        <v>2</v>
      </c>
      <c r="AZ2010">
        <v>0.3</v>
      </c>
      <c r="BA2010">
        <v>0.3</v>
      </c>
      <c r="BB2010" t="s">
        <v>59</v>
      </c>
    </row>
    <row r="2011" spans="1:54" x14ac:dyDescent="0.2">
      <c r="A2011" s="4" t="str">
        <f>VLOOKUP(F2011,'Matching-Tabelle'!$A$57:$B$61,2,FALSE)</f>
        <v>claudio.goetz@tkb.ch</v>
      </c>
      <c r="B2011" s="4" t="str">
        <f>VLOOKUP(J2011,'Matching-Tabelle'!$A$1:$B$52,2,FALSE)</f>
        <v>WPI CTB</v>
      </c>
      <c r="C2011" s="4">
        <v>0.5</v>
      </c>
      <c r="D2011" s="4" t="s">
        <v>1884</v>
      </c>
      <c r="E2011" s="5">
        <v>42615</v>
      </c>
      <c r="F2011" t="s">
        <v>873</v>
      </c>
      <c r="G2011" t="s">
        <v>874</v>
      </c>
      <c r="H2011" t="s">
        <v>875</v>
      </c>
      <c r="I2011" s="1"/>
      <c r="J2011">
        <v>925</v>
      </c>
      <c r="K2011" t="s">
        <v>49</v>
      </c>
      <c r="L2011" t="s">
        <v>50</v>
      </c>
      <c r="M2011">
        <v>990001</v>
      </c>
      <c r="N2011" t="s">
        <v>51</v>
      </c>
      <c r="O2011">
        <v>0.5</v>
      </c>
      <c r="Q2011">
        <v>0.5</v>
      </c>
      <c r="S2011" t="s">
        <v>1884</v>
      </c>
      <c r="AE2011">
        <v>12</v>
      </c>
      <c r="AF2011">
        <v>7.6</v>
      </c>
      <c r="AG2011">
        <v>5</v>
      </c>
      <c r="AH2011" t="s">
        <v>53</v>
      </c>
      <c r="AI2011" t="s">
        <v>54</v>
      </c>
      <c r="AJ2011">
        <v>2</v>
      </c>
      <c r="AK2011">
        <v>1</v>
      </c>
      <c r="AL2011">
        <v>1</v>
      </c>
      <c r="AM2011" t="s">
        <v>55</v>
      </c>
      <c r="AN2011" t="s">
        <v>56</v>
      </c>
      <c r="AP2011">
        <v>1</v>
      </c>
      <c r="AQ2011" t="s">
        <v>57</v>
      </c>
      <c r="AR2011">
        <v>0</v>
      </c>
      <c r="AW2011" t="s">
        <v>58</v>
      </c>
      <c r="AX2011">
        <v>0</v>
      </c>
      <c r="AY2011">
        <v>2</v>
      </c>
      <c r="AZ2011">
        <v>0.5</v>
      </c>
      <c r="BA2011">
        <v>0.5</v>
      </c>
      <c r="BB2011" t="s">
        <v>59</v>
      </c>
    </row>
    <row r="2012" spans="1:54" x14ac:dyDescent="0.2">
      <c r="A2012" s="4" t="str">
        <f>VLOOKUP(F2012,'Matching-Tabelle'!$A$57:$B$61,2,FALSE)</f>
        <v>claudio.goetz@tkb.ch</v>
      </c>
      <c r="B2012" s="4" t="str">
        <f>VLOOKUP(J2012,'Matching-Tabelle'!$A$1:$B$52,2,FALSE)</f>
        <v>Proj SCRE2016</v>
      </c>
      <c r="C2012" s="4">
        <v>2.7</v>
      </c>
      <c r="D2012" s="4" t="s">
        <v>1885</v>
      </c>
      <c r="E2012" s="5">
        <v>42615</v>
      </c>
      <c r="F2012" t="s">
        <v>873</v>
      </c>
      <c r="G2012" t="s">
        <v>874</v>
      </c>
      <c r="H2012" t="s">
        <v>875</v>
      </c>
      <c r="I2012" s="1"/>
      <c r="J2012">
        <v>2500253</v>
      </c>
      <c r="K2012" t="s">
        <v>538</v>
      </c>
      <c r="L2012" t="s">
        <v>539</v>
      </c>
      <c r="M2012">
        <v>990001</v>
      </c>
      <c r="N2012" t="s">
        <v>51</v>
      </c>
      <c r="O2012">
        <v>2.7</v>
      </c>
      <c r="Q2012">
        <v>2.7</v>
      </c>
      <c r="S2012" t="s">
        <v>1885</v>
      </c>
      <c r="AE2012">
        <v>5</v>
      </c>
      <c r="AF2012">
        <v>0</v>
      </c>
      <c r="AG2012">
        <v>1</v>
      </c>
      <c r="AH2012" t="s">
        <v>411</v>
      </c>
      <c r="AI2012" t="s">
        <v>411</v>
      </c>
      <c r="AJ2012">
        <v>2</v>
      </c>
      <c r="AK2012">
        <v>1</v>
      </c>
      <c r="AL2012">
        <v>1</v>
      </c>
      <c r="AM2012" t="s">
        <v>55</v>
      </c>
      <c r="AN2012" t="s">
        <v>56</v>
      </c>
      <c r="AP2012">
        <v>1</v>
      </c>
      <c r="AQ2012" t="s">
        <v>57</v>
      </c>
      <c r="AR2012">
        <v>0</v>
      </c>
      <c r="AW2012" t="s">
        <v>58</v>
      </c>
      <c r="AX2012">
        <v>0</v>
      </c>
      <c r="AY2012">
        <v>2</v>
      </c>
      <c r="AZ2012">
        <v>2.7</v>
      </c>
      <c r="BA2012">
        <v>2.7</v>
      </c>
      <c r="BB2012" t="s">
        <v>59</v>
      </c>
    </row>
    <row r="2013" spans="1:54" x14ac:dyDescent="0.2">
      <c r="A2013" s="4" t="str">
        <f>VLOOKUP(F2013,'Matching-Tabelle'!$A$57:$B$61,2,FALSE)</f>
        <v>claudio.goetz@tkb.ch</v>
      </c>
      <c r="B2013" s="4" t="str">
        <f>VLOOKUP(J2013,'Matching-Tabelle'!$A$1:$B$52,2,FALSE)</f>
        <v>Proj SCRE2016</v>
      </c>
      <c r="C2013" s="4">
        <v>0.5</v>
      </c>
      <c r="D2013" s="4" t="s">
        <v>1886</v>
      </c>
      <c r="E2013" s="5">
        <v>42615</v>
      </c>
      <c r="F2013" t="s">
        <v>873</v>
      </c>
      <c r="G2013" t="s">
        <v>874</v>
      </c>
      <c r="H2013" t="s">
        <v>875</v>
      </c>
      <c r="I2013" s="1"/>
      <c r="J2013">
        <v>2500253</v>
      </c>
      <c r="K2013" t="s">
        <v>538</v>
      </c>
      <c r="L2013" t="s">
        <v>539</v>
      </c>
      <c r="M2013">
        <v>990001</v>
      </c>
      <c r="N2013" t="s">
        <v>51</v>
      </c>
      <c r="O2013">
        <v>0.5</v>
      </c>
      <c r="Q2013">
        <v>0.5</v>
      </c>
      <c r="S2013" t="s">
        <v>1886</v>
      </c>
      <c r="AE2013">
        <v>5</v>
      </c>
      <c r="AF2013">
        <v>0</v>
      </c>
      <c r="AG2013">
        <v>1</v>
      </c>
      <c r="AH2013" t="s">
        <v>411</v>
      </c>
      <c r="AI2013" t="s">
        <v>411</v>
      </c>
      <c r="AJ2013">
        <v>2</v>
      </c>
      <c r="AK2013">
        <v>1</v>
      </c>
      <c r="AL2013">
        <v>1</v>
      </c>
      <c r="AM2013" t="s">
        <v>55</v>
      </c>
      <c r="AN2013" t="s">
        <v>56</v>
      </c>
      <c r="AP2013">
        <v>1</v>
      </c>
      <c r="AQ2013" t="s">
        <v>57</v>
      </c>
      <c r="AR2013">
        <v>0</v>
      </c>
      <c r="AW2013" t="s">
        <v>58</v>
      </c>
      <c r="AX2013">
        <v>0</v>
      </c>
      <c r="AY2013">
        <v>2</v>
      </c>
      <c r="AZ2013">
        <v>0.5</v>
      </c>
      <c r="BA2013">
        <v>0.5</v>
      </c>
      <c r="BB2013" t="s">
        <v>59</v>
      </c>
    </row>
    <row r="2014" spans="1:54" x14ac:dyDescent="0.2">
      <c r="A2014" s="4" t="str">
        <f>VLOOKUP(F2014,'Matching-Tabelle'!$A$57:$B$61,2,FALSE)</f>
        <v>claudio.goetz@tkb.ch</v>
      </c>
      <c r="B2014" s="4" t="str">
        <f>VLOOKUP(J2014,'Matching-Tabelle'!$A$1:$B$52,2,FALSE)</f>
        <v>WPI RTB</v>
      </c>
      <c r="C2014" s="4">
        <v>0.3</v>
      </c>
      <c r="D2014" s="4" t="s">
        <v>1887</v>
      </c>
      <c r="E2014" s="5">
        <v>42615</v>
      </c>
      <c r="F2014" t="s">
        <v>873</v>
      </c>
      <c r="G2014" t="s">
        <v>874</v>
      </c>
      <c r="H2014" t="s">
        <v>875</v>
      </c>
      <c r="I2014" s="1"/>
      <c r="J2014">
        <v>27</v>
      </c>
      <c r="K2014" t="s">
        <v>869</v>
      </c>
      <c r="L2014" t="s">
        <v>870</v>
      </c>
      <c r="M2014">
        <v>990001</v>
      </c>
      <c r="N2014" t="s">
        <v>51</v>
      </c>
      <c r="O2014">
        <v>0.3</v>
      </c>
      <c r="Q2014">
        <v>0.3</v>
      </c>
      <c r="S2014" t="s">
        <v>1887</v>
      </c>
      <c r="AE2014">
        <v>12</v>
      </c>
      <c r="AF2014">
        <v>7.6</v>
      </c>
      <c r="AG2014">
        <v>5</v>
      </c>
      <c r="AH2014" t="s">
        <v>53</v>
      </c>
      <c r="AI2014" t="s">
        <v>54</v>
      </c>
      <c r="AJ2014">
        <v>2</v>
      </c>
      <c r="AK2014">
        <v>1</v>
      </c>
      <c r="AL2014">
        <v>1</v>
      </c>
      <c r="AM2014" t="s">
        <v>55</v>
      </c>
      <c r="AN2014" t="s">
        <v>56</v>
      </c>
      <c r="AP2014">
        <v>1</v>
      </c>
      <c r="AQ2014" t="s">
        <v>57</v>
      </c>
      <c r="AR2014">
        <v>0</v>
      </c>
      <c r="AW2014" t="s">
        <v>58</v>
      </c>
      <c r="AX2014">
        <v>0</v>
      </c>
      <c r="AY2014">
        <v>2</v>
      </c>
      <c r="AZ2014">
        <v>0.3</v>
      </c>
      <c r="BA2014">
        <v>0.3</v>
      </c>
      <c r="BB2014" t="s">
        <v>59</v>
      </c>
    </row>
    <row r="2015" spans="1:54" x14ac:dyDescent="0.2">
      <c r="A2015" s="4" t="str">
        <f>VLOOKUP(F2015,'Matching-Tabelle'!$A$57:$B$61,2,FALSE)</f>
        <v>claudio.goetz@tkb.ch</v>
      </c>
      <c r="B2015" s="4" t="str">
        <f>VLOOKUP(J2015,'Matching-Tabelle'!$A$1:$B$52,2,FALSE)</f>
        <v>WPI CTB</v>
      </c>
      <c r="C2015" s="4">
        <v>0.3</v>
      </c>
      <c r="D2015" s="4" t="s">
        <v>1888</v>
      </c>
      <c r="E2015" s="5">
        <v>42615</v>
      </c>
      <c r="F2015" t="s">
        <v>873</v>
      </c>
      <c r="G2015" t="s">
        <v>874</v>
      </c>
      <c r="H2015" t="s">
        <v>875</v>
      </c>
      <c r="I2015" s="1"/>
      <c r="J2015">
        <v>922</v>
      </c>
      <c r="K2015" t="s">
        <v>134</v>
      </c>
      <c r="L2015" t="s">
        <v>135</v>
      </c>
      <c r="M2015">
        <v>990001</v>
      </c>
      <c r="N2015" t="s">
        <v>51</v>
      </c>
      <c r="O2015">
        <v>0.3</v>
      </c>
      <c r="Q2015">
        <v>0.3</v>
      </c>
      <c r="S2015" t="s">
        <v>1888</v>
      </c>
      <c r="AE2015">
        <v>12</v>
      </c>
      <c r="AF2015">
        <v>7.6</v>
      </c>
      <c r="AG2015">
        <v>5</v>
      </c>
      <c r="AH2015" t="s">
        <v>53</v>
      </c>
      <c r="AI2015" t="s">
        <v>54</v>
      </c>
      <c r="AJ2015">
        <v>2</v>
      </c>
      <c r="AK2015">
        <v>1</v>
      </c>
      <c r="AL2015">
        <v>1</v>
      </c>
      <c r="AM2015" t="s">
        <v>55</v>
      </c>
      <c r="AN2015" t="s">
        <v>56</v>
      </c>
      <c r="AP2015">
        <v>1</v>
      </c>
      <c r="AQ2015" t="s">
        <v>57</v>
      </c>
      <c r="AR2015">
        <v>0</v>
      </c>
      <c r="AW2015" t="s">
        <v>58</v>
      </c>
      <c r="AX2015">
        <v>0</v>
      </c>
      <c r="AY2015">
        <v>2</v>
      </c>
      <c r="AZ2015">
        <v>0.3</v>
      </c>
      <c r="BA2015">
        <v>0.3</v>
      </c>
      <c r="BB2015" t="s">
        <v>59</v>
      </c>
    </row>
    <row r="2016" spans="1:54" x14ac:dyDescent="0.2">
      <c r="A2016" s="4" t="str">
        <f>VLOOKUP(F2016,'Matching-Tabelle'!$A$57:$B$61,2,FALSE)</f>
        <v>claudio.goetz@tkb.ch</v>
      </c>
      <c r="B2016" s="4" t="str">
        <f>VLOOKUP(J2016,'Matching-Tabelle'!$A$1:$B$52,2,FALSE)</f>
        <v>WPI RTB</v>
      </c>
      <c r="C2016" s="4">
        <v>0.2</v>
      </c>
      <c r="D2016" s="4" t="s">
        <v>1889</v>
      </c>
      <c r="E2016" s="5">
        <v>42615</v>
      </c>
      <c r="F2016" t="s">
        <v>873</v>
      </c>
      <c r="G2016" t="s">
        <v>874</v>
      </c>
      <c r="H2016" t="s">
        <v>875</v>
      </c>
      <c r="I2016" s="1"/>
      <c r="J2016">
        <v>22</v>
      </c>
      <c r="K2016" t="s">
        <v>88</v>
      </c>
      <c r="L2016" t="s">
        <v>89</v>
      </c>
      <c r="M2016">
        <v>990001</v>
      </c>
      <c r="N2016" t="s">
        <v>51</v>
      </c>
      <c r="O2016">
        <v>0.2</v>
      </c>
      <c r="Q2016">
        <v>0.2</v>
      </c>
      <c r="S2016" t="s">
        <v>1889</v>
      </c>
      <c r="AE2016">
        <v>12</v>
      </c>
      <c r="AF2016">
        <v>7.6</v>
      </c>
      <c r="AG2016">
        <v>5</v>
      </c>
      <c r="AH2016" t="s">
        <v>53</v>
      </c>
      <c r="AI2016" t="s">
        <v>54</v>
      </c>
      <c r="AJ2016">
        <v>2</v>
      </c>
      <c r="AK2016">
        <v>1</v>
      </c>
      <c r="AL2016">
        <v>1</v>
      </c>
      <c r="AM2016" t="s">
        <v>55</v>
      </c>
      <c r="AN2016" t="s">
        <v>56</v>
      </c>
      <c r="AP2016">
        <v>1</v>
      </c>
      <c r="AQ2016" t="s">
        <v>57</v>
      </c>
      <c r="AR2016">
        <v>0</v>
      </c>
      <c r="AW2016" t="s">
        <v>58</v>
      </c>
      <c r="AX2016">
        <v>0</v>
      </c>
      <c r="AY2016">
        <v>2</v>
      </c>
      <c r="AZ2016">
        <v>0.2</v>
      </c>
      <c r="BA2016">
        <v>0.2</v>
      </c>
      <c r="BB2016" t="s">
        <v>59</v>
      </c>
    </row>
    <row r="2017" spans="1:54" x14ac:dyDescent="0.2">
      <c r="A2017" s="4" t="str">
        <f>VLOOKUP(F2017,'Matching-Tabelle'!$A$57:$B$61,2,FALSE)</f>
        <v>claudio.goetz@tkb.ch</v>
      </c>
      <c r="B2017" s="4" t="str">
        <f>VLOOKUP(J2017,'Matching-Tabelle'!$A$1:$B$52,2,FALSE)</f>
        <v>Proj XenMobile</v>
      </c>
      <c r="C2017" s="4">
        <v>0.5</v>
      </c>
      <c r="D2017" s="4" t="s">
        <v>1890</v>
      </c>
      <c r="E2017" s="5">
        <v>42615</v>
      </c>
      <c r="F2017" t="s">
        <v>873</v>
      </c>
      <c r="G2017" t="s">
        <v>874</v>
      </c>
      <c r="H2017" t="s">
        <v>875</v>
      </c>
      <c r="I2017" s="1"/>
      <c r="J2017">
        <v>2500251</v>
      </c>
      <c r="K2017" t="s">
        <v>408</v>
      </c>
      <c r="L2017" t="s">
        <v>409</v>
      </c>
      <c r="M2017">
        <v>990001</v>
      </c>
      <c r="N2017" t="s">
        <v>51</v>
      </c>
      <c r="O2017">
        <v>0.5</v>
      </c>
      <c r="Q2017">
        <v>0.5</v>
      </c>
      <c r="S2017" t="s">
        <v>1890</v>
      </c>
      <c r="AE2017">
        <v>5</v>
      </c>
      <c r="AF2017">
        <v>0</v>
      </c>
      <c r="AG2017">
        <v>1</v>
      </c>
      <c r="AH2017" t="s">
        <v>411</v>
      </c>
      <c r="AI2017" t="s">
        <v>411</v>
      </c>
      <c r="AJ2017">
        <v>2</v>
      </c>
      <c r="AK2017">
        <v>1</v>
      </c>
      <c r="AL2017">
        <v>1</v>
      </c>
      <c r="AM2017" t="s">
        <v>55</v>
      </c>
      <c r="AN2017" t="s">
        <v>56</v>
      </c>
      <c r="AP2017">
        <v>1</v>
      </c>
      <c r="AQ2017" t="s">
        <v>57</v>
      </c>
      <c r="AR2017">
        <v>0</v>
      </c>
      <c r="AW2017" t="s">
        <v>58</v>
      </c>
      <c r="AX2017">
        <v>0</v>
      </c>
      <c r="AY2017">
        <v>2</v>
      </c>
      <c r="AZ2017">
        <v>0.5</v>
      </c>
      <c r="BA2017">
        <v>0.5</v>
      </c>
      <c r="BB2017" t="s">
        <v>59</v>
      </c>
    </row>
    <row r="2018" spans="1:54" x14ac:dyDescent="0.2">
      <c r="A2018" s="4" t="str">
        <f>VLOOKUP(F2018,'Matching-Tabelle'!$A$57:$B$61,2,FALSE)</f>
        <v>claudio.goetz@tkb.ch</v>
      </c>
      <c r="B2018" s="4" t="str">
        <f>VLOOKUP(J2018,'Matching-Tabelle'!$A$1:$B$52,2,FALSE)</f>
        <v>WPI Führung</v>
      </c>
      <c r="C2018" s="4">
        <v>0.3</v>
      </c>
      <c r="D2018" s="4" t="s">
        <v>1782</v>
      </c>
      <c r="E2018" s="5">
        <v>42615</v>
      </c>
      <c r="F2018" t="s">
        <v>873</v>
      </c>
      <c r="G2018" t="s">
        <v>874</v>
      </c>
      <c r="H2018" t="s">
        <v>875</v>
      </c>
      <c r="I2018" s="1"/>
      <c r="J2018">
        <v>26</v>
      </c>
      <c r="K2018" t="s">
        <v>130</v>
      </c>
      <c r="L2018" t="s">
        <v>131</v>
      </c>
      <c r="M2018">
        <v>990001</v>
      </c>
      <c r="N2018" t="s">
        <v>51</v>
      </c>
      <c r="O2018">
        <v>0.3</v>
      </c>
      <c r="Q2018">
        <v>0.3</v>
      </c>
      <c r="S2018" t="s">
        <v>1782</v>
      </c>
      <c r="AE2018">
        <v>12</v>
      </c>
      <c r="AF2018">
        <v>7.6</v>
      </c>
      <c r="AG2018">
        <v>5</v>
      </c>
      <c r="AH2018" t="s">
        <v>53</v>
      </c>
      <c r="AI2018" t="s">
        <v>54</v>
      </c>
      <c r="AJ2018">
        <v>2</v>
      </c>
      <c r="AK2018">
        <v>1</v>
      </c>
      <c r="AL2018">
        <v>1</v>
      </c>
      <c r="AM2018" t="s">
        <v>55</v>
      </c>
      <c r="AN2018" t="s">
        <v>56</v>
      </c>
      <c r="AP2018">
        <v>1</v>
      </c>
      <c r="AQ2018" t="s">
        <v>57</v>
      </c>
      <c r="AR2018">
        <v>0</v>
      </c>
      <c r="AW2018" t="s">
        <v>58</v>
      </c>
      <c r="AX2018">
        <v>0</v>
      </c>
      <c r="AY2018">
        <v>2</v>
      </c>
      <c r="AZ2018">
        <v>0.3</v>
      </c>
      <c r="BA2018">
        <v>0.3</v>
      </c>
      <c r="BB2018" t="s">
        <v>59</v>
      </c>
    </row>
    <row r="2019" spans="1:54" x14ac:dyDescent="0.2">
      <c r="A2019" s="4" t="str">
        <f>VLOOKUP(F2019,'Matching-Tabelle'!$A$57:$B$61,2,FALSE)</f>
        <v>claudio.goetz@tkb.ch</v>
      </c>
      <c r="B2019" s="4" t="str">
        <f>VLOOKUP(J2019,'Matching-Tabelle'!$A$1:$B$52,2,FALSE)</f>
        <v>WPI CTB</v>
      </c>
      <c r="C2019" s="4">
        <v>1.4</v>
      </c>
      <c r="D2019" s="4" t="s">
        <v>1891</v>
      </c>
      <c r="E2019" s="5">
        <v>42615</v>
      </c>
      <c r="F2019" t="s">
        <v>873</v>
      </c>
      <c r="G2019" t="s">
        <v>874</v>
      </c>
      <c r="H2019" t="s">
        <v>875</v>
      </c>
      <c r="I2019" s="1"/>
      <c r="J2019">
        <v>927</v>
      </c>
      <c r="K2019" t="s">
        <v>99</v>
      </c>
      <c r="L2019" t="s">
        <v>100</v>
      </c>
      <c r="M2019">
        <v>990001</v>
      </c>
      <c r="N2019" t="s">
        <v>51</v>
      </c>
      <c r="O2019">
        <v>1.4</v>
      </c>
      <c r="Q2019">
        <v>1.4</v>
      </c>
      <c r="S2019" t="s">
        <v>1891</v>
      </c>
      <c r="AE2019">
        <v>12</v>
      </c>
      <c r="AF2019">
        <v>7.6</v>
      </c>
      <c r="AG2019">
        <v>5</v>
      </c>
      <c r="AH2019" t="s">
        <v>53</v>
      </c>
      <c r="AI2019" t="s">
        <v>54</v>
      </c>
      <c r="AJ2019">
        <v>2</v>
      </c>
      <c r="AK2019">
        <v>1</v>
      </c>
      <c r="AL2019">
        <v>1</v>
      </c>
      <c r="AM2019" t="s">
        <v>55</v>
      </c>
      <c r="AN2019" t="s">
        <v>56</v>
      </c>
      <c r="AP2019">
        <v>1</v>
      </c>
      <c r="AQ2019" t="s">
        <v>57</v>
      </c>
      <c r="AR2019">
        <v>0</v>
      </c>
      <c r="AW2019" t="s">
        <v>58</v>
      </c>
      <c r="AX2019">
        <v>0</v>
      </c>
      <c r="AY2019">
        <v>2</v>
      </c>
      <c r="AZ2019">
        <v>1.4</v>
      </c>
      <c r="BA2019">
        <v>1.4</v>
      </c>
      <c r="BB2019" t="s">
        <v>59</v>
      </c>
    </row>
    <row r="2020" spans="1:54" x14ac:dyDescent="0.2">
      <c r="A2020" s="4" t="str">
        <f>VLOOKUP(F2020,'Matching-Tabelle'!$A$57:$B$61,2,FALSE)</f>
        <v>claudio.goetz@tkb.ch</v>
      </c>
      <c r="B2020" s="4" t="str">
        <f>VLOOKUP(J2020,'Matching-Tabelle'!$A$1:$B$52,2,FALSE)</f>
        <v>WPI CTB</v>
      </c>
      <c r="C2020" s="4">
        <v>0.6</v>
      </c>
      <c r="D2020" s="4" t="s">
        <v>1892</v>
      </c>
      <c r="E2020" s="5">
        <v>42615</v>
      </c>
      <c r="F2020" t="s">
        <v>873</v>
      </c>
      <c r="G2020" t="s">
        <v>874</v>
      </c>
      <c r="H2020" t="s">
        <v>875</v>
      </c>
      <c r="I2020" s="1"/>
      <c r="J2020">
        <v>925</v>
      </c>
      <c r="K2020" t="s">
        <v>49</v>
      </c>
      <c r="L2020" t="s">
        <v>50</v>
      </c>
      <c r="M2020">
        <v>990001</v>
      </c>
      <c r="N2020" t="s">
        <v>51</v>
      </c>
      <c r="O2020">
        <v>0.6</v>
      </c>
      <c r="Q2020">
        <v>0.6</v>
      </c>
      <c r="S2020" t="s">
        <v>1892</v>
      </c>
      <c r="AE2020">
        <v>12</v>
      </c>
      <c r="AF2020">
        <v>7.6</v>
      </c>
      <c r="AG2020">
        <v>5</v>
      </c>
      <c r="AH2020" t="s">
        <v>53</v>
      </c>
      <c r="AI2020" t="s">
        <v>54</v>
      </c>
      <c r="AJ2020">
        <v>2</v>
      </c>
      <c r="AK2020">
        <v>1</v>
      </c>
      <c r="AL2020">
        <v>1</v>
      </c>
      <c r="AM2020" t="s">
        <v>55</v>
      </c>
      <c r="AN2020" t="s">
        <v>56</v>
      </c>
      <c r="AP2020">
        <v>1</v>
      </c>
      <c r="AQ2020" t="s">
        <v>57</v>
      </c>
      <c r="AR2020">
        <v>0</v>
      </c>
      <c r="AW2020" t="s">
        <v>58</v>
      </c>
      <c r="AX2020">
        <v>0</v>
      </c>
      <c r="AY2020">
        <v>2</v>
      </c>
      <c r="AZ2020">
        <v>0.6</v>
      </c>
      <c r="BA2020">
        <v>0.6</v>
      </c>
      <c r="BB2020" t="s">
        <v>59</v>
      </c>
    </row>
    <row r="2021" spans="1:54" x14ac:dyDescent="0.2">
      <c r="A2021" s="4" t="str">
        <f>VLOOKUP(F2021,'Matching-Tabelle'!$A$57:$B$61,2,FALSE)</f>
        <v>claudio.goetz@tkb.ch</v>
      </c>
      <c r="B2021" s="4" t="str">
        <f>VLOOKUP(J2021,'Matching-Tabelle'!$A$1:$B$52,2,FALSE)</f>
        <v>WPI RTB</v>
      </c>
      <c r="C2021" s="4">
        <v>1.1000000000000001</v>
      </c>
      <c r="D2021" s="4" t="s">
        <v>1893</v>
      </c>
      <c r="E2021" s="5">
        <v>42618</v>
      </c>
      <c r="F2021" t="s">
        <v>873</v>
      </c>
      <c r="G2021" t="s">
        <v>874</v>
      </c>
      <c r="H2021" t="s">
        <v>875</v>
      </c>
      <c r="I2021" s="1"/>
      <c r="J2021">
        <v>22</v>
      </c>
      <c r="K2021" t="s">
        <v>88</v>
      </c>
      <c r="L2021" t="s">
        <v>89</v>
      </c>
      <c r="M2021">
        <v>990001</v>
      </c>
      <c r="N2021" t="s">
        <v>51</v>
      </c>
      <c r="O2021">
        <v>1.1000000000000001</v>
      </c>
      <c r="Q2021">
        <v>1.1000000000000001</v>
      </c>
      <c r="S2021" t="s">
        <v>1893</v>
      </c>
      <c r="AE2021">
        <v>12</v>
      </c>
      <c r="AF2021">
        <v>7.6</v>
      </c>
      <c r="AG2021">
        <v>5</v>
      </c>
      <c r="AH2021" t="s">
        <v>53</v>
      </c>
      <c r="AI2021" t="s">
        <v>54</v>
      </c>
      <c r="AJ2021">
        <v>2</v>
      </c>
      <c r="AK2021">
        <v>1</v>
      </c>
      <c r="AL2021">
        <v>1</v>
      </c>
      <c r="AM2021" t="s">
        <v>55</v>
      </c>
      <c r="AN2021" t="s">
        <v>56</v>
      </c>
      <c r="AP2021">
        <v>1</v>
      </c>
      <c r="AQ2021" t="s">
        <v>57</v>
      </c>
      <c r="AR2021">
        <v>0</v>
      </c>
      <c r="AW2021" t="s">
        <v>58</v>
      </c>
      <c r="AX2021">
        <v>0</v>
      </c>
      <c r="AY2021">
        <v>2</v>
      </c>
      <c r="AZ2021">
        <v>1.1000000000000001</v>
      </c>
      <c r="BA2021">
        <v>1.1000000000000001</v>
      </c>
      <c r="BB2021" t="s">
        <v>59</v>
      </c>
    </row>
    <row r="2022" spans="1:54" x14ac:dyDescent="0.2">
      <c r="A2022" s="4" t="str">
        <f>VLOOKUP(F2022,'Matching-Tabelle'!$A$57:$B$61,2,FALSE)</f>
        <v>claudio.goetz@tkb.ch</v>
      </c>
      <c r="B2022" s="4" t="str">
        <f>VLOOKUP(J2022,'Matching-Tabelle'!$A$1:$B$52,2,FALSE)</f>
        <v>WPI RTB</v>
      </c>
      <c r="C2022" s="4">
        <v>0.9</v>
      </c>
      <c r="D2022" s="4" t="s">
        <v>1894</v>
      </c>
      <c r="E2022" s="5">
        <v>42618</v>
      </c>
      <c r="F2022" t="s">
        <v>873</v>
      </c>
      <c r="G2022" t="s">
        <v>874</v>
      </c>
      <c r="H2022" t="s">
        <v>875</v>
      </c>
      <c r="I2022" s="1"/>
      <c r="J2022">
        <v>25</v>
      </c>
      <c r="K2022" t="s">
        <v>192</v>
      </c>
      <c r="L2022" t="s">
        <v>193</v>
      </c>
      <c r="M2022">
        <v>990001</v>
      </c>
      <c r="N2022" t="s">
        <v>51</v>
      </c>
      <c r="O2022">
        <v>0.9</v>
      </c>
      <c r="Q2022">
        <v>0.9</v>
      </c>
      <c r="S2022" t="s">
        <v>1894</v>
      </c>
      <c r="AE2022">
        <v>12</v>
      </c>
      <c r="AF2022">
        <v>7.6</v>
      </c>
      <c r="AG2022">
        <v>5</v>
      </c>
      <c r="AH2022" t="s">
        <v>53</v>
      </c>
      <c r="AI2022" t="s">
        <v>54</v>
      </c>
      <c r="AJ2022">
        <v>2</v>
      </c>
      <c r="AK2022">
        <v>1</v>
      </c>
      <c r="AL2022">
        <v>1</v>
      </c>
      <c r="AM2022" t="s">
        <v>55</v>
      </c>
      <c r="AN2022" t="s">
        <v>56</v>
      </c>
      <c r="AP2022">
        <v>1</v>
      </c>
      <c r="AQ2022" t="s">
        <v>57</v>
      </c>
      <c r="AR2022">
        <v>0</v>
      </c>
      <c r="AW2022" t="s">
        <v>58</v>
      </c>
      <c r="AX2022">
        <v>0</v>
      </c>
      <c r="AY2022">
        <v>2</v>
      </c>
      <c r="AZ2022">
        <v>0.9</v>
      </c>
      <c r="BA2022">
        <v>0.9</v>
      </c>
      <c r="BB2022" t="s">
        <v>59</v>
      </c>
    </row>
    <row r="2023" spans="1:54" x14ac:dyDescent="0.2">
      <c r="A2023" s="4" t="str">
        <f>VLOOKUP(F2023,'Matching-Tabelle'!$A$57:$B$61,2,FALSE)</f>
        <v>claudio.goetz@tkb.ch</v>
      </c>
      <c r="B2023" s="4" t="str">
        <f>VLOOKUP(J2023,'Matching-Tabelle'!$A$1:$B$52,2,FALSE)</f>
        <v>Proj SCRE2016</v>
      </c>
      <c r="C2023" s="4">
        <v>1.2</v>
      </c>
      <c r="D2023" s="4" t="s">
        <v>1895</v>
      </c>
      <c r="E2023" s="5">
        <v>42618</v>
      </c>
      <c r="F2023" t="s">
        <v>873</v>
      </c>
      <c r="G2023" t="s">
        <v>874</v>
      </c>
      <c r="H2023" t="s">
        <v>875</v>
      </c>
      <c r="I2023" s="1"/>
      <c r="J2023">
        <v>2500253</v>
      </c>
      <c r="K2023" t="s">
        <v>538</v>
      </c>
      <c r="L2023" t="s">
        <v>539</v>
      </c>
      <c r="M2023">
        <v>990001</v>
      </c>
      <c r="N2023" t="s">
        <v>51</v>
      </c>
      <c r="O2023">
        <v>1.2</v>
      </c>
      <c r="Q2023">
        <v>1.2</v>
      </c>
      <c r="S2023" t="s">
        <v>1895</v>
      </c>
      <c r="AE2023">
        <v>5</v>
      </c>
      <c r="AF2023">
        <v>0</v>
      </c>
      <c r="AG2023">
        <v>1</v>
      </c>
      <c r="AH2023" t="s">
        <v>411</v>
      </c>
      <c r="AI2023" t="s">
        <v>411</v>
      </c>
      <c r="AJ2023">
        <v>2</v>
      </c>
      <c r="AK2023">
        <v>1</v>
      </c>
      <c r="AL2023">
        <v>1</v>
      </c>
      <c r="AM2023" t="s">
        <v>55</v>
      </c>
      <c r="AN2023" t="s">
        <v>56</v>
      </c>
      <c r="AP2023">
        <v>1</v>
      </c>
      <c r="AQ2023" t="s">
        <v>57</v>
      </c>
      <c r="AR2023">
        <v>0</v>
      </c>
      <c r="AW2023" t="s">
        <v>58</v>
      </c>
      <c r="AX2023">
        <v>0</v>
      </c>
      <c r="AY2023">
        <v>2</v>
      </c>
      <c r="AZ2023">
        <v>1.2</v>
      </c>
      <c r="BA2023">
        <v>1.2</v>
      </c>
      <c r="BB2023" t="s">
        <v>59</v>
      </c>
    </row>
    <row r="2024" spans="1:54" x14ac:dyDescent="0.2">
      <c r="A2024" s="4" t="str">
        <f>VLOOKUP(F2024,'Matching-Tabelle'!$A$57:$B$61,2,FALSE)</f>
        <v>claudio.goetz@tkb.ch</v>
      </c>
      <c r="B2024" s="4" t="str">
        <f>VLOOKUP(J2024,'Matching-Tabelle'!$A$1:$B$52,2,FALSE)</f>
        <v>WPI CTB</v>
      </c>
      <c r="C2024" s="4">
        <v>0.9</v>
      </c>
      <c r="D2024" s="4" t="s">
        <v>1896</v>
      </c>
      <c r="E2024" s="5">
        <v>42618</v>
      </c>
      <c r="F2024" t="s">
        <v>873</v>
      </c>
      <c r="G2024" t="s">
        <v>874</v>
      </c>
      <c r="H2024" t="s">
        <v>875</v>
      </c>
      <c r="I2024" s="1"/>
      <c r="J2024">
        <v>925</v>
      </c>
      <c r="K2024" t="s">
        <v>49</v>
      </c>
      <c r="L2024" t="s">
        <v>50</v>
      </c>
      <c r="M2024">
        <v>990001</v>
      </c>
      <c r="N2024" t="s">
        <v>51</v>
      </c>
      <c r="O2024">
        <v>0.9</v>
      </c>
      <c r="Q2024">
        <v>0.9</v>
      </c>
      <c r="S2024" t="s">
        <v>1896</v>
      </c>
      <c r="AE2024">
        <v>12</v>
      </c>
      <c r="AF2024">
        <v>7.6</v>
      </c>
      <c r="AG2024">
        <v>5</v>
      </c>
      <c r="AH2024" t="s">
        <v>53</v>
      </c>
      <c r="AI2024" t="s">
        <v>54</v>
      </c>
      <c r="AJ2024">
        <v>2</v>
      </c>
      <c r="AK2024">
        <v>1</v>
      </c>
      <c r="AL2024">
        <v>1</v>
      </c>
      <c r="AM2024" t="s">
        <v>55</v>
      </c>
      <c r="AN2024" t="s">
        <v>56</v>
      </c>
      <c r="AP2024">
        <v>1</v>
      </c>
      <c r="AQ2024" t="s">
        <v>57</v>
      </c>
      <c r="AR2024">
        <v>0</v>
      </c>
      <c r="AW2024" t="s">
        <v>58</v>
      </c>
      <c r="AX2024">
        <v>0</v>
      </c>
      <c r="AY2024">
        <v>2</v>
      </c>
      <c r="AZ2024">
        <v>0.9</v>
      </c>
      <c r="BA2024">
        <v>0.9</v>
      </c>
      <c r="BB2024" t="s">
        <v>59</v>
      </c>
    </row>
    <row r="2025" spans="1:54" x14ac:dyDescent="0.2">
      <c r="A2025" s="4" t="str">
        <f>VLOOKUP(F2025,'Matching-Tabelle'!$A$57:$B$61,2,FALSE)</f>
        <v>claudio.goetz@tkb.ch</v>
      </c>
      <c r="B2025" s="4" t="str">
        <f>VLOOKUP(J2025,'Matching-Tabelle'!$A$1:$B$52,2,FALSE)</f>
        <v>WPI RTB</v>
      </c>
      <c r="C2025" s="4">
        <v>0.3</v>
      </c>
      <c r="D2025" s="4" t="s">
        <v>1897</v>
      </c>
      <c r="E2025" s="5">
        <v>42618</v>
      </c>
      <c r="F2025" t="s">
        <v>873</v>
      </c>
      <c r="G2025" t="s">
        <v>874</v>
      </c>
      <c r="H2025" t="s">
        <v>875</v>
      </c>
      <c r="I2025" s="1"/>
      <c r="J2025">
        <v>27</v>
      </c>
      <c r="K2025" t="s">
        <v>869</v>
      </c>
      <c r="L2025" t="s">
        <v>870</v>
      </c>
      <c r="M2025">
        <v>990001</v>
      </c>
      <c r="N2025" t="s">
        <v>51</v>
      </c>
      <c r="O2025">
        <v>0.3</v>
      </c>
      <c r="Q2025">
        <v>0.3</v>
      </c>
      <c r="S2025" t="s">
        <v>1897</v>
      </c>
      <c r="AE2025">
        <v>12</v>
      </c>
      <c r="AF2025">
        <v>7.6</v>
      </c>
      <c r="AG2025">
        <v>5</v>
      </c>
      <c r="AH2025" t="s">
        <v>53</v>
      </c>
      <c r="AI2025" t="s">
        <v>54</v>
      </c>
      <c r="AJ2025">
        <v>2</v>
      </c>
      <c r="AK2025">
        <v>1</v>
      </c>
      <c r="AL2025">
        <v>1</v>
      </c>
      <c r="AM2025" t="s">
        <v>55</v>
      </c>
      <c r="AN2025" t="s">
        <v>56</v>
      </c>
      <c r="AP2025">
        <v>1</v>
      </c>
      <c r="AQ2025" t="s">
        <v>57</v>
      </c>
      <c r="AR2025">
        <v>0</v>
      </c>
      <c r="AW2025" t="s">
        <v>58</v>
      </c>
      <c r="AX2025">
        <v>0</v>
      </c>
      <c r="AY2025">
        <v>2</v>
      </c>
      <c r="AZ2025">
        <v>0.3</v>
      </c>
      <c r="BA2025">
        <v>0.3</v>
      </c>
      <c r="BB2025" t="s">
        <v>59</v>
      </c>
    </row>
    <row r="2026" spans="1:54" x14ac:dyDescent="0.2">
      <c r="A2026" s="4" t="str">
        <f>VLOOKUP(F2026,'Matching-Tabelle'!$A$57:$B$61,2,FALSE)</f>
        <v>claudio.goetz@tkb.ch</v>
      </c>
      <c r="B2026" s="4" t="str">
        <f>VLOOKUP(J2026,'Matching-Tabelle'!$A$1:$B$52,2,FALSE)</f>
        <v>WPI CTB</v>
      </c>
      <c r="C2026" s="4">
        <v>4.5</v>
      </c>
      <c r="D2026" s="4" t="s">
        <v>1898</v>
      </c>
      <c r="E2026" s="5">
        <v>42618</v>
      </c>
      <c r="F2026" t="s">
        <v>873</v>
      </c>
      <c r="G2026" t="s">
        <v>874</v>
      </c>
      <c r="H2026" t="s">
        <v>875</v>
      </c>
      <c r="I2026" s="1"/>
      <c r="J2026">
        <v>922</v>
      </c>
      <c r="K2026" t="s">
        <v>134</v>
      </c>
      <c r="L2026" t="s">
        <v>135</v>
      </c>
      <c r="M2026">
        <v>990001</v>
      </c>
      <c r="N2026" t="s">
        <v>51</v>
      </c>
      <c r="O2026">
        <v>4.5</v>
      </c>
      <c r="Q2026">
        <v>4.5</v>
      </c>
      <c r="S2026" t="s">
        <v>1898</v>
      </c>
      <c r="AE2026">
        <v>12</v>
      </c>
      <c r="AF2026">
        <v>7.6</v>
      </c>
      <c r="AG2026">
        <v>5</v>
      </c>
      <c r="AH2026" t="s">
        <v>53</v>
      </c>
      <c r="AI2026" t="s">
        <v>54</v>
      </c>
      <c r="AJ2026">
        <v>2</v>
      </c>
      <c r="AK2026">
        <v>1</v>
      </c>
      <c r="AL2026">
        <v>1</v>
      </c>
      <c r="AM2026" t="s">
        <v>55</v>
      </c>
      <c r="AN2026" t="s">
        <v>56</v>
      </c>
      <c r="AP2026">
        <v>1</v>
      </c>
      <c r="AQ2026" t="s">
        <v>57</v>
      </c>
      <c r="AR2026">
        <v>0</v>
      </c>
      <c r="AW2026" t="s">
        <v>58</v>
      </c>
      <c r="AX2026">
        <v>0</v>
      </c>
      <c r="AY2026">
        <v>2</v>
      </c>
      <c r="AZ2026">
        <v>4.5</v>
      </c>
      <c r="BA2026">
        <v>4.5</v>
      </c>
      <c r="BB2026" t="s">
        <v>59</v>
      </c>
    </row>
    <row r="2027" spans="1:54" x14ac:dyDescent="0.2">
      <c r="A2027" s="4" t="str">
        <f>VLOOKUP(F2027,'Matching-Tabelle'!$A$57:$B$61,2,FALSE)</f>
        <v>claudio.goetz@tkb.ch</v>
      </c>
      <c r="B2027" s="4" t="str">
        <f>VLOOKUP(J2027,'Matching-Tabelle'!$A$1:$B$52,2,FALSE)</f>
        <v>Proj SCRE2016</v>
      </c>
      <c r="C2027" s="4">
        <v>0.3</v>
      </c>
      <c r="D2027" s="4" t="s">
        <v>1899</v>
      </c>
      <c r="E2027" s="5">
        <v>42619</v>
      </c>
      <c r="F2027" t="s">
        <v>873</v>
      </c>
      <c r="G2027" t="s">
        <v>874</v>
      </c>
      <c r="H2027" t="s">
        <v>875</v>
      </c>
      <c r="I2027" s="1"/>
      <c r="J2027">
        <v>2500253</v>
      </c>
      <c r="K2027" t="s">
        <v>538</v>
      </c>
      <c r="L2027" t="s">
        <v>539</v>
      </c>
      <c r="M2027">
        <v>990001</v>
      </c>
      <c r="N2027" t="s">
        <v>51</v>
      </c>
      <c r="O2027">
        <v>0.3</v>
      </c>
      <c r="Q2027">
        <v>0.3</v>
      </c>
      <c r="S2027" t="s">
        <v>1899</v>
      </c>
      <c r="AE2027">
        <v>5</v>
      </c>
      <c r="AF2027">
        <v>0</v>
      </c>
      <c r="AG2027">
        <v>1</v>
      </c>
      <c r="AH2027" t="s">
        <v>411</v>
      </c>
      <c r="AI2027" t="s">
        <v>411</v>
      </c>
      <c r="AJ2027">
        <v>2</v>
      </c>
      <c r="AK2027">
        <v>1</v>
      </c>
      <c r="AL2027">
        <v>1</v>
      </c>
      <c r="AM2027" t="s">
        <v>55</v>
      </c>
      <c r="AN2027" t="s">
        <v>56</v>
      </c>
      <c r="AP2027">
        <v>1</v>
      </c>
      <c r="AQ2027" t="s">
        <v>57</v>
      </c>
      <c r="AR2027">
        <v>0</v>
      </c>
      <c r="AW2027" t="s">
        <v>58</v>
      </c>
      <c r="AX2027">
        <v>0</v>
      </c>
      <c r="AY2027">
        <v>2</v>
      </c>
      <c r="AZ2027">
        <v>0.3</v>
      </c>
      <c r="BA2027">
        <v>0.3</v>
      </c>
      <c r="BB2027" t="s">
        <v>59</v>
      </c>
    </row>
    <row r="2028" spans="1:54" x14ac:dyDescent="0.2">
      <c r="A2028" s="4" t="str">
        <f>VLOOKUP(F2028,'Matching-Tabelle'!$A$57:$B$61,2,FALSE)</f>
        <v>claudio.goetz@tkb.ch</v>
      </c>
      <c r="B2028" s="4" t="str">
        <f>VLOOKUP(J2028,'Matching-Tabelle'!$A$1:$B$52,2,FALSE)</f>
        <v>WPI RTB</v>
      </c>
      <c r="C2028" s="4">
        <v>2.9</v>
      </c>
      <c r="D2028" s="4" t="s">
        <v>1900</v>
      </c>
      <c r="E2028" s="5">
        <v>42619</v>
      </c>
      <c r="F2028" t="s">
        <v>873</v>
      </c>
      <c r="G2028" t="s">
        <v>874</v>
      </c>
      <c r="H2028" t="s">
        <v>875</v>
      </c>
      <c r="I2028" s="1"/>
      <c r="J2028">
        <v>27</v>
      </c>
      <c r="K2028" t="s">
        <v>869</v>
      </c>
      <c r="L2028" t="s">
        <v>870</v>
      </c>
      <c r="M2028">
        <v>990001</v>
      </c>
      <c r="N2028" t="s">
        <v>51</v>
      </c>
      <c r="O2028">
        <v>2.9</v>
      </c>
      <c r="Q2028">
        <v>2.9</v>
      </c>
      <c r="S2028" t="s">
        <v>1900</v>
      </c>
      <c r="AE2028">
        <v>12</v>
      </c>
      <c r="AF2028">
        <v>7.6</v>
      </c>
      <c r="AG2028">
        <v>5</v>
      </c>
      <c r="AH2028" t="s">
        <v>53</v>
      </c>
      <c r="AI2028" t="s">
        <v>54</v>
      </c>
      <c r="AJ2028">
        <v>2</v>
      </c>
      <c r="AK2028">
        <v>1</v>
      </c>
      <c r="AL2028">
        <v>1</v>
      </c>
      <c r="AM2028" t="s">
        <v>55</v>
      </c>
      <c r="AN2028" t="s">
        <v>56</v>
      </c>
      <c r="AP2028">
        <v>1</v>
      </c>
      <c r="AQ2028" t="s">
        <v>57</v>
      </c>
      <c r="AR2028">
        <v>0</v>
      </c>
      <c r="AW2028" t="s">
        <v>58</v>
      </c>
      <c r="AX2028">
        <v>0</v>
      </c>
      <c r="AY2028">
        <v>2</v>
      </c>
      <c r="AZ2028">
        <v>2.9</v>
      </c>
      <c r="BA2028">
        <v>2.9</v>
      </c>
      <c r="BB2028" t="s">
        <v>59</v>
      </c>
    </row>
    <row r="2029" spans="1:54" x14ac:dyDescent="0.2">
      <c r="A2029" s="4" t="str">
        <f>VLOOKUP(F2029,'Matching-Tabelle'!$A$57:$B$61,2,FALSE)</f>
        <v>claudio.goetz@tkb.ch</v>
      </c>
      <c r="B2029" s="4" t="str">
        <f>VLOOKUP(J2029,'Matching-Tabelle'!$A$1:$B$52,2,FALSE)</f>
        <v>WPI CTB</v>
      </c>
      <c r="C2029" s="4">
        <v>1.9</v>
      </c>
      <c r="D2029" s="4" t="s">
        <v>1901</v>
      </c>
      <c r="E2029" s="5">
        <v>42619</v>
      </c>
      <c r="F2029" t="s">
        <v>873</v>
      </c>
      <c r="G2029" t="s">
        <v>874</v>
      </c>
      <c r="H2029" t="s">
        <v>875</v>
      </c>
      <c r="I2029" s="1"/>
      <c r="J2029">
        <v>925</v>
      </c>
      <c r="K2029" t="s">
        <v>49</v>
      </c>
      <c r="L2029" t="s">
        <v>50</v>
      </c>
      <c r="M2029">
        <v>990001</v>
      </c>
      <c r="N2029" t="s">
        <v>51</v>
      </c>
      <c r="O2029">
        <v>1.9</v>
      </c>
      <c r="Q2029">
        <v>1.9</v>
      </c>
      <c r="S2029" t="s">
        <v>1901</v>
      </c>
      <c r="AE2029">
        <v>12</v>
      </c>
      <c r="AF2029">
        <v>7.6</v>
      </c>
      <c r="AG2029">
        <v>5</v>
      </c>
      <c r="AH2029" t="s">
        <v>53</v>
      </c>
      <c r="AI2029" t="s">
        <v>54</v>
      </c>
      <c r="AJ2029">
        <v>2</v>
      </c>
      <c r="AK2029">
        <v>1</v>
      </c>
      <c r="AL2029">
        <v>1</v>
      </c>
      <c r="AM2029" t="s">
        <v>55</v>
      </c>
      <c r="AN2029" t="s">
        <v>56</v>
      </c>
      <c r="AP2029">
        <v>1</v>
      </c>
      <c r="AQ2029" t="s">
        <v>57</v>
      </c>
      <c r="AR2029">
        <v>0</v>
      </c>
      <c r="AW2029" t="s">
        <v>58</v>
      </c>
      <c r="AX2029">
        <v>0</v>
      </c>
      <c r="AY2029">
        <v>2</v>
      </c>
      <c r="AZ2029">
        <v>1.9</v>
      </c>
      <c r="BA2029">
        <v>1.9</v>
      </c>
      <c r="BB2029" t="s">
        <v>59</v>
      </c>
    </row>
    <row r="2030" spans="1:54" x14ac:dyDescent="0.2">
      <c r="A2030" s="4" t="str">
        <f>VLOOKUP(F2030,'Matching-Tabelle'!$A$57:$B$61,2,FALSE)</f>
        <v>claudio.goetz@tkb.ch</v>
      </c>
      <c r="B2030" s="4" t="str">
        <f>VLOOKUP(J2030,'Matching-Tabelle'!$A$1:$B$52,2,FALSE)</f>
        <v>WPI CTB</v>
      </c>
      <c r="C2030" s="4">
        <v>2.8</v>
      </c>
      <c r="D2030" s="4" t="s">
        <v>1902</v>
      </c>
      <c r="E2030" s="5">
        <v>42619</v>
      </c>
      <c r="F2030" t="s">
        <v>873</v>
      </c>
      <c r="G2030" t="s">
        <v>874</v>
      </c>
      <c r="H2030" t="s">
        <v>875</v>
      </c>
      <c r="I2030" s="1"/>
      <c r="J2030">
        <v>927</v>
      </c>
      <c r="K2030" t="s">
        <v>99</v>
      </c>
      <c r="L2030" t="s">
        <v>100</v>
      </c>
      <c r="M2030">
        <v>990001</v>
      </c>
      <c r="N2030" t="s">
        <v>51</v>
      </c>
      <c r="O2030">
        <v>2.8</v>
      </c>
      <c r="Q2030">
        <v>2.8</v>
      </c>
      <c r="S2030" t="s">
        <v>1902</v>
      </c>
      <c r="AE2030">
        <v>12</v>
      </c>
      <c r="AF2030">
        <v>7.6</v>
      </c>
      <c r="AG2030">
        <v>5</v>
      </c>
      <c r="AH2030" t="s">
        <v>53</v>
      </c>
      <c r="AI2030" t="s">
        <v>54</v>
      </c>
      <c r="AJ2030">
        <v>2</v>
      </c>
      <c r="AK2030">
        <v>1</v>
      </c>
      <c r="AL2030">
        <v>1</v>
      </c>
      <c r="AM2030" t="s">
        <v>55</v>
      </c>
      <c r="AN2030" t="s">
        <v>56</v>
      </c>
      <c r="AP2030">
        <v>1</v>
      </c>
      <c r="AQ2030" t="s">
        <v>57</v>
      </c>
      <c r="AR2030">
        <v>0</v>
      </c>
      <c r="AW2030" t="s">
        <v>58</v>
      </c>
      <c r="AX2030">
        <v>0</v>
      </c>
      <c r="AY2030">
        <v>2</v>
      </c>
      <c r="AZ2030">
        <v>2.8</v>
      </c>
      <c r="BA2030">
        <v>2.8</v>
      </c>
      <c r="BB2030" t="s">
        <v>59</v>
      </c>
    </row>
    <row r="2031" spans="1:54" x14ac:dyDescent="0.2">
      <c r="A2031" s="4" t="str">
        <f>VLOOKUP(F2031,'Matching-Tabelle'!$A$57:$B$61,2,FALSE)</f>
        <v>claudio.goetz@tkb.ch</v>
      </c>
      <c r="B2031" s="4" t="str">
        <f>VLOOKUP(J2031,'Matching-Tabelle'!$A$1:$B$52,2,FALSE)</f>
        <v>Proj Geschäftsmodell</v>
      </c>
      <c r="C2031" s="4">
        <v>0.5</v>
      </c>
      <c r="D2031" s="4" t="s">
        <v>1824</v>
      </c>
      <c r="E2031" s="5">
        <v>42619</v>
      </c>
      <c r="F2031" t="s">
        <v>873</v>
      </c>
      <c r="G2031" t="s">
        <v>874</v>
      </c>
      <c r="H2031" t="s">
        <v>875</v>
      </c>
      <c r="I2031" s="1"/>
      <c r="J2031">
        <v>2500240</v>
      </c>
      <c r="K2031" t="s">
        <v>216</v>
      </c>
      <c r="L2031" t="s">
        <v>217</v>
      </c>
      <c r="M2031">
        <v>990001</v>
      </c>
      <c r="N2031" t="s">
        <v>51</v>
      </c>
      <c r="O2031">
        <v>0.5</v>
      </c>
      <c r="Q2031">
        <v>0.5</v>
      </c>
      <c r="S2031" t="s">
        <v>1824</v>
      </c>
      <c r="AE2031">
        <v>12</v>
      </c>
      <c r="AF2031">
        <v>7.6</v>
      </c>
      <c r="AG2031">
        <v>5</v>
      </c>
      <c r="AH2031" t="s">
        <v>53</v>
      </c>
      <c r="AI2031" t="s">
        <v>54</v>
      </c>
      <c r="AJ2031">
        <v>2</v>
      </c>
      <c r="AK2031">
        <v>1</v>
      </c>
      <c r="AL2031">
        <v>1</v>
      </c>
      <c r="AM2031" t="s">
        <v>55</v>
      </c>
      <c r="AN2031" t="s">
        <v>56</v>
      </c>
      <c r="AP2031">
        <v>1</v>
      </c>
      <c r="AQ2031" t="s">
        <v>57</v>
      </c>
      <c r="AR2031">
        <v>0</v>
      </c>
      <c r="AW2031" t="s">
        <v>58</v>
      </c>
      <c r="AX2031">
        <v>0</v>
      </c>
      <c r="AY2031">
        <v>2</v>
      </c>
      <c r="AZ2031">
        <v>0.5</v>
      </c>
      <c r="BA2031">
        <v>0.5</v>
      </c>
      <c r="BB2031" t="s">
        <v>59</v>
      </c>
    </row>
    <row r="2032" spans="1:54" x14ac:dyDescent="0.2">
      <c r="A2032" s="4" t="str">
        <f>VLOOKUP(F2032,'Matching-Tabelle'!$A$57:$B$61,2,FALSE)</f>
        <v>claudio.goetz@tkb.ch</v>
      </c>
      <c r="B2032" s="4" t="str">
        <f>VLOOKUP(J2032,'Matching-Tabelle'!$A$1:$B$52,2,FALSE)</f>
        <v>WPI Führung</v>
      </c>
      <c r="C2032" s="4">
        <v>0.3</v>
      </c>
      <c r="D2032" s="4" t="s">
        <v>190</v>
      </c>
      <c r="E2032" s="5">
        <v>42625</v>
      </c>
      <c r="F2032" t="s">
        <v>873</v>
      </c>
      <c r="G2032" t="s">
        <v>874</v>
      </c>
      <c r="H2032" t="s">
        <v>875</v>
      </c>
      <c r="I2032" s="1"/>
      <c r="J2032">
        <v>26</v>
      </c>
      <c r="K2032" t="s">
        <v>130</v>
      </c>
      <c r="L2032" t="s">
        <v>131</v>
      </c>
      <c r="M2032">
        <v>990001</v>
      </c>
      <c r="N2032" t="s">
        <v>51</v>
      </c>
      <c r="O2032">
        <v>0.3</v>
      </c>
      <c r="Q2032">
        <v>0.3</v>
      </c>
      <c r="S2032" t="s">
        <v>190</v>
      </c>
      <c r="AE2032">
        <v>12</v>
      </c>
      <c r="AF2032">
        <v>7.6</v>
      </c>
      <c r="AG2032">
        <v>5</v>
      </c>
      <c r="AH2032" t="s">
        <v>53</v>
      </c>
      <c r="AI2032" t="s">
        <v>54</v>
      </c>
      <c r="AJ2032">
        <v>2</v>
      </c>
      <c r="AK2032">
        <v>1</v>
      </c>
      <c r="AL2032">
        <v>1</v>
      </c>
      <c r="AM2032" t="s">
        <v>55</v>
      </c>
      <c r="AN2032" t="s">
        <v>56</v>
      </c>
      <c r="AP2032">
        <v>1</v>
      </c>
      <c r="AQ2032" t="s">
        <v>57</v>
      </c>
      <c r="AR2032">
        <v>0</v>
      </c>
      <c r="AW2032" t="s">
        <v>58</v>
      </c>
      <c r="AX2032">
        <v>0</v>
      </c>
      <c r="AY2032">
        <v>2</v>
      </c>
      <c r="AZ2032">
        <v>0.3</v>
      </c>
      <c r="BA2032">
        <v>0.3</v>
      </c>
      <c r="BB2032" t="s">
        <v>59</v>
      </c>
    </row>
    <row r="2033" spans="1:54" x14ac:dyDescent="0.2">
      <c r="A2033" s="4" t="str">
        <f>VLOOKUP(F2033,'Matching-Tabelle'!$A$57:$B$61,2,FALSE)</f>
        <v>claudio.goetz@tkb.ch</v>
      </c>
      <c r="B2033" s="4" t="str">
        <f>VLOOKUP(J2033,'Matching-Tabelle'!$A$1:$B$52,2,FALSE)</f>
        <v>WPI RTB</v>
      </c>
      <c r="C2033" s="4">
        <v>0.5</v>
      </c>
      <c r="D2033" s="4" t="s">
        <v>1903</v>
      </c>
      <c r="E2033" s="5">
        <v>42625</v>
      </c>
      <c r="F2033" t="s">
        <v>873</v>
      </c>
      <c r="G2033" t="s">
        <v>874</v>
      </c>
      <c r="H2033" t="s">
        <v>875</v>
      </c>
      <c r="I2033" s="1"/>
      <c r="J2033">
        <v>22</v>
      </c>
      <c r="K2033" t="s">
        <v>88</v>
      </c>
      <c r="L2033" t="s">
        <v>89</v>
      </c>
      <c r="M2033">
        <v>990001</v>
      </c>
      <c r="N2033" t="s">
        <v>51</v>
      </c>
      <c r="O2033">
        <v>0.5</v>
      </c>
      <c r="Q2033">
        <v>0.5</v>
      </c>
      <c r="S2033" t="s">
        <v>1903</v>
      </c>
      <c r="AE2033">
        <v>12</v>
      </c>
      <c r="AF2033">
        <v>7.6</v>
      </c>
      <c r="AG2033">
        <v>5</v>
      </c>
      <c r="AH2033" t="s">
        <v>53</v>
      </c>
      <c r="AI2033" t="s">
        <v>54</v>
      </c>
      <c r="AJ2033">
        <v>2</v>
      </c>
      <c r="AK2033">
        <v>1</v>
      </c>
      <c r="AL2033">
        <v>1</v>
      </c>
      <c r="AM2033" t="s">
        <v>55</v>
      </c>
      <c r="AN2033" t="s">
        <v>56</v>
      </c>
      <c r="AP2033">
        <v>1</v>
      </c>
      <c r="AQ2033" t="s">
        <v>57</v>
      </c>
      <c r="AR2033">
        <v>0</v>
      </c>
      <c r="AW2033" t="s">
        <v>58</v>
      </c>
      <c r="AX2033">
        <v>0</v>
      </c>
      <c r="AY2033">
        <v>2</v>
      </c>
      <c r="AZ2033">
        <v>0.5</v>
      </c>
      <c r="BA2033">
        <v>0.5</v>
      </c>
      <c r="BB2033" t="s">
        <v>59</v>
      </c>
    </row>
    <row r="2034" spans="1:54" x14ac:dyDescent="0.2">
      <c r="A2034" s="4" t="str">
        <f>VLOOKUP(F2034,'Matching-Tabelle'!$A$57:$B$61,2,FALSE)</f>
        <v>claudio.goetz@tkb.ch</v>
      </c>
      <c r="B2034" s="4" t="str">
        <f>VLOOKUP(J2034,'Matching-Tabelle'!$A$1:$B$52,2,FALSE)</f>
        <v>WPI Führung</v>
      </c>
      <c r="C2034" s="4">
        <v>0.5</v>
      </c>
      <c r="D2034" s="4" t="s">
        <v>1904</v>
      </c>
      <c r="E2034" s="5">
        <v>42625</v>
      </c>
      <c r="F2034" t="s">
        <v>873</v>
      </c>
      <c r="G2034" t="s">
        <v>874</v>
      </c>
      <c r="H2034" t="s">
        <v>875</v>
      </c>
      <c r="I2034" s="1"/>
      <c r="J2034">
        <v>26</v>
      </c>
      <c r="K2034" t="s">
        <v>130</v>
      </c>
      <c r="L2034" t="s">
        <v>131</v>
      </c>
      <c r="M2034">
        <v>990001</v>
      </c>
      <c r="N2034" t="s">
        <v>51</v>
      </c>
      <c r="O2034">
        <v>0.5</v>
      </c>
      <c r="Q2034">
        <v>0.5</v>
      </c>
      <c r="S2034" t="s">
        <v>1904</v>
      </c>
      <c r="AE2034">
        <v>12</v>
      </c>
      <c r="AF2034">
        <v>7.6</v>
      </c>
      <c r="AG2034">
        <v>5</v>
      </c>
      <c r="AH2034" t="s">
        <v>53</v>
      </c>
      <c r="AI2034" t="s">
        <v>54</v>
      </c>
      <c r="AJ2034">
        <v>2</v>
      </c>
      <c r="AK2034">
        <v>1</v>
      </c>
      <c r="AL2034">
        <v>1</v>
      </c>
      <c r="AM2034" t="s">
        <v>55</v>
      </c>
      <c r="AN2034" t="s">
        <v>56</v>
      </c>
      <c r="AP2034">
        <v>1</v>
      </c>
      <c r="AQ2034" t="s">
        <v>57</v>
      </c>
      <c r="AR2034">
        <v>0</v>
      </c>
      <c r="AW2034" t="s">
        <v>58</v>
      </c>
      <c r="AX2034">
        <v>0</v>
      </c>
      <c r="AY2034">
        <v>2</v>
      </c>
      <c r="AZ2034">
        <v>0.5</v>
      </c>
      <c r="BA2034">
        <v>0.5</v>
      </c>
      <c r="BB2034" t="s">
        <v>59</v>
      </c>
    </row>
    <row r="2035" spans="1:54" x14ac:dyDescent="0.2">
      <c r="A2035" s="4" t="str">
        <f>VLOOKUP(F2035,'Matching-Tabelle'!$A$57:$B$61,2,FALSE)</f>
        <v>claudio.goetz@tkb.ch</v>
      </c>
      <c r="B2035" s="4" t="str">
        <f>VLOOKUP(J2035,'Matching-Tabelle'!$A$1:$B$52,2,FALSE)</f>
        <v>WPI CTB</v>
      </c>
      <c r="C2035" s="4">
        <v>0.3</v>
      </c>
      <c r="D2035" s="4" t="s">
        <v>1028</v>
      </c>
      <c r="E2035" s="5">
        <v>42625</v>
      </c>
      <c r="F2035" t="s">
        <v>873</v>
      </c>
      <c r="G2035" t="s">
        <v>874</v>
      </c>
      <c r="H2035" t="s">
        <v>875</v>
      </c>
      <c r="I2035" s="1"/>
      <c r="J2035">
        <v>14</v>
      </c>
      <c r="K2035" t="s">
        <v>82</v>
      </c>
      <c r="L2035" t="s">
        <v>83</v>
      </c>
      <c r="M2035">
        <v>990001</v>
      </c>
      <c r="N2035" t="s">
        <v>51</v>
      </c>
      <c r="O2035">
        <v>0.3</v>
      </c>
      <c r="Q2035">
        <v>0.3</v>
      </c>
      <c r="S2035" t="s">
        <v>1028</v>
      </c>
      <c r="AE2035">
        <v>12</v>
      </c>
      <c r="AF2035">
        <v>7.6</v>
      </c>
      <c r="AG2035">
        <v>5</v>
      </c>
      <c r="AH2035" t="s">
        <v>53</v>
      </c>
      <c r="AI2035" t="s">
        <v>54</v>
      </c>
      <c r="AJ2035">
        <v>2</v>
      </c>
      <c r="AK2035">
        <v>1</v>
      </c>
      <c r="AL2035">
        <v>1</v>
      </c>
      <c r="AM2035" t="s">
        <v>55</v>
      </c>
      <c r="AN2035" t="s">
        <v>56</v>
      </c>
      <c r="AP2035">
        <v>1</v>
      </c>
      <c r="AQ2035" t="s">
        <v>57</v>
      </c>
      <c r="AR2035">
        <v>0</v>
      </c>
      <c r="AW2035" t="s">
        <v>58</v>
      </c>
      <c r="AX2035">
        <v>0</v>
      </c>
      <c r="AY2035">
        <v>2</v>
      </c>
      <c r="AZ2035">
        <v>0.3</v>
      </c>
      <c r="BA2035">
        <v>0.3</v>
      </c>
      <c r="BB2035" t="s">
        <v>59</v>
      </c>
    </row>
    <row r="2036" spans="1:54" x14ac:dyDescent="0.2">
      <c r="A2036" s="4" t="str">
        <f>VLOOKUP(F2036,'Matching-Tabelle'!$A$57:$B$61,2,FALSE)</f>
        <v>claudio.goetz@tkb.ch</v>
      </c>
      <c r="B2036" s="4" t="str">
        <f>VLOOKUP(J2036,'Matching-Tabelle'!$A$1:$B$52,2,FALSE)</f>
        <v>Proj SCRE2016</v>
      </c>
      <c r="C2036" s="4">
        <v>1.2</v>
      </c>
      <c r="D2036" s="4" t="s">
        <v>576</v>
      </c>
      <c r="E2036" s="5">
        <v>42625</v>
      </c>
      <c r="F2036" t="s">
        <v>873</v>
      </c>
      <c r="G2036" t="s">
        <v>874</v>
      </c>
      <c r="H2036" t="s">
        <v>875</v>
      </c>
      <c r="I2036" s="1"/>
      <c r="J2036">
        <v>2500253</v>
      </c>
      <c r="K2036" t="s">
        <v>538</v>
      </c>
      <c r="L2036" t="s">
        <v>539</v>
      </c>
      <c r="M2036">
        <v>990001</v>
      </c>
      <c r="N2036" t="s">
        <v>51</v>
      </c>
      <c r="O2036">
        <v>1.2</v>
      </c>
      <c r="Q2036">
        <v>1.2</v>
      </c>
      <c r="S2036" t="s">
        <v>576</v>
      </c>
      <c r="AE2036">
        <v>5</v>
      </c>
      <c r="AF2036">
        <v>0</v>
      </c>
      <c r="AG2036">
        <v>1</v>
      </c>
      <c r="AH2036" t="s">
        <v>411</v>
      </c>
      <c r="AI2036" t="s">
        <v>411</v>
      </c>
      <c r="AJ2036">
        <v>2</v>
      </c>
      <c r="AK2036">
        <v>1</v>
      </c>
      <c r="AL2036">
        <v>1</v>
      </c>
      <c r="AM2036" t="s">
        <v>55</v>
      </c>
      <c r="AN2036" t="s">
        <v>56</v>
      </c>
      <c r="AP2036">
        <v>1</v>
      </c>
      <c r="AQ2036" t="s">
        <v>57</v>
      </c>
      <c r="AR2036">
        <v>0</v>
      </c>
      <c r="AW2036" t="s">
        <v>58</v>
      </c>
      <c r="AX2036">
        <v>0</v>
      </c>
      <c r="AY2036">
        <v>2</v>
      </c>
      <c r="AZ2036">
        <v>1.2</v>
      </c>
      <c r="BA2036">
        <v>1.2</v>
      </c>
      <c r="BB2036" t="s">
        <v>59</v>
      </c>
    </row>
    <row r="2037" spans="1:54" x14ac:dyDescent="0.2">
      <c r="A2037" s="4" t="str">
        <f>VLOOKUP(F2037,'Matching-Tabelle'!$A$57:$B$61,2,FALSE)</f>
        <v>claudio.goetz@tkb.ch</v>
      </c>
      <c r="B2037" s="4" t="str">
        <f>VLOOKUP(J2037,'Matching-Tabelle'!$A$1:$B$52,2,FALSE)</f>
        <v>Proj SCRE2016</v>
      </c>
      <c r="C2037" s="4">
        <v>0.2</v>
      </c>
      <c r="D2037" s="4" t="s">
        <v>1905</v>
      </c>
      <c r="E2037" s="5">
        <v>42625</v>
      </c>
      <c r="F2037" t="s">
        <v>873</v>
      </c>
      <c r="G2037" t="s">
        <v>874</v>
      </c>
      <c r="H2037" t="s">
        <v>875</v>
      </c>
      <c r="I2037" s="1"/>
      <c r="J2037">
        <v>2500253</v>
      </c>
      <c r="K2037" t="s">
        <v>538</v>
      </c>
      <c r="L2037" t="s">
        <v>539</v>
      </c>
      <c r="M2037">
        <v>990001</v>
      </c>
      <c r="N2037" t="s">
        <v>51</v>
      </c>
      <c r="O2037">
        <v>0.2</v>
      </c>
      <c r="Q2037">
        <v>0.2</v>
      </c>
      <c r="S2037" t="s">
        <v>1905</v>
      </c>
      <c r="AE2037">
        <v>5</v>
      </c>
      <c r="AF2037">
        <v>0</v>
      </c>
      <c r="AG2037">
        <v>1</v>
      </c>
      <c r="AH2037" t="s">
        <v>411</v>
      </c>
      <c r="AI2037" t="s">
        <v>411</v>
      </c>
      <c r="AJ2037">
        <v>2</v>
      </c>
      <c r="AK2037">
        <v>1</v>
      </c>
      <c r="AL2037">
        <v>1</v>
      </c>
      <c r="AM2037" t="s">
        <v>55</v>
      </c>
      <c r="AN2037" t="s">
        <v>56</v>
      </c>
      <c r="AP2037">
        <v>1</v>
      </c>
      <c r="AQ2037" t="s">
        <v>57</v>
      </c>
      <c r="AR2037">
        <v>0</v>
      </c>
      <c r="AW2037" t="s">
        <v>58</v>
      </c>
      <c r="AX2037">
        <v>0</v>
      </c>
      <c r="AY2037">
        <v>2</v>
      </c>
      <c r="AZ2037">
        <v>0.2</v>
      </c>
      <c r="BA2037">
        <v>0.2</v>
      </c>
      <c r="BB2037" t="s">
        <v>59</v>
      </c>
    </row>
    <row r="2038" spans="1:54" x14ac:dyDescent="0.2">
      <c r="A2038" s="4" t="str">
        <f>VLOOKUP(F2038,'Matching-Tabelle'!$A$57:$B$61,2,FALSE)</f>
        <v>claudio.goetz@tkb.ch</v>
      </c>
      <c r="B2038" s="4" t="str">
        <f>VLOOKUP(J2038,'Matching-Tabelle'!$A$1:$B$52,2,FALSE)</f>
        <v>WPI CTB</v>
      </c>
      <c r="C2038" s="4">
        <v>1</v>
      </c>
      <c r="D2038" s="4" t="s">
        <v>1906</v>
      </c>
      <c r="E2038" s="5">
        <v>42625</v>
      </c>
      <c r="F2038" t="s">
        <v>873</v>
      </c>
      <c r="G2038" t="s">
        <v>874</v>
      </c>
      <c r="H2038" t="s">
        <v>875</v>
      </c>
      <c r="I2038" s="1"/>
      <c r="J2038">
        <v>922</v>
      </c>
      <c r="K2038" t="s">
        <v>134</v>
      </c>
      <c r="L2038" t="s">
        <v>135</v>
      </c>
      <c r="M2038">
        <v>990001</v>
      </c>
      <c r="N2038" t="s">
        <v>51</v>
      </c>
      <c r="O2038">
        <v>1</v>
      </c>
      <c r="Q2038">
        <v>1</v>
      </c>
      <c r="S2038" t="s">
        <v>1906</v>
      </c>
      <c r="AE2038">
        <v>12</v>
      </c>
      <c r="AF2038">
        <v>7.6</v>
      </c>
      <c r="AG2038">
        <v>5</v>
      </c>
      <c r="AH2038" t="s">
        <v>53</v>
      </c>
      <c r="AI2038" t="s">
        <v>54</v>
      </c>
      <c r="AJ2038">
        <v>2</v>
      </c>
      <c r="AK2038">
        <v>1</v>
      </c>
      <c r="AL2038">
        <v>1</v>
      </c>
      <c r="AM2038" t="s">
        <v>55</v>
      </c>
      <c r="AN2038" t="s">
        <v>56</v>
      </c>
      <c r="AP2038">
        <v>1</v>
      </c>
      <c r="AQ2038" t="s">
        <v>57</v>
      </c>
      <c r="AR2038">
        <v>0</v>
      </c>
      <c r="AW2038" t="s">
        <v>58</v>
      </c>
      <c r="AX2038">
        <v>0</v>
      </c>
      <c r="AY2038">
        <v>2</v>
      </c>
      <c r="AZ2038">
        <v>1</v>
      </c>
      <c r="BA2038">
        <v>1</v>
      </c>
      <c r="BB2038" t="s">
        <v>59</v>
      </c>
    </row>
    <row r="2039" spans="1:54" x14ac:dyDescent="0.2">
      <c r="A2039" s="4" t="str">
        <f>VLOOKUP(F2039,'Matching-Tabelle'!$A$57:$B$61,2,FALSE)</f>
        <v>claudio.goetz@tkb.ch</v>
      </c>
      <c r="B2039" s="4" t="str">
        <f>VLOOKUP(J2039,'Matching-Tabelle'!$A$1:$B$52,2,FALSE)</f>
        <v>WPI RTB</v>
      </c>
      <c r="C2039" s="4">
        <v>0.8</v>
      </c>
      <c r="D2039" s="4" t="s">
        <v>879</v>
      </c>
      <c r="E2039" s="5">
        <v>42625</v>
      </c>
      <c r="F2039" t="s">
        <v>873</v>
      </c>
      <c r="G2039" t="s">
        <v>874</v>
      </c>
      <c r="H2039" t="s">
        <v>875</v>
      </c>
      <c r="I2039" s="1"/>
      <c r="J2039">
        <v>24</v>
      </c>
      <c r="K2039" t="s">
        <v>73</v>
      </c>
      <c r="L2039" t="s">
        <v>74</v>
      </c>
      <c r="M2039">
        <v>990001</v>
      </c>
      <c r="N2039" t="s">
        <v>51</v>
      </c>
      <c r="O2039">
        <v>0.8</v>
      </c>
      <c r="Q2039">
        <v>0.8</v>
      </c>
      <c r="S2039" t="s">
        <v>879</v>
      </c>
      <c r="AE2039">
        <v>12</v>
      </c>
      <c r="AF2039">
        <v>7.6</v>
      </c>
      <c r="AG2039">
        <v>5</v>
      </c>
      <c r="AH2039" t="s">
        <v>53</v>
      </c>
      <c r="AI2039" t="s">
        <v>54</v>
      </c>
      <c r="AJ2039">
        <v>2</v>
      </c>
      <c r="AK2039">
        <v>1</v>
      </c>
      <c r="AL2039">
        <v>1</v>
      </c>
      <c r="AM2039" t="s">
        <v>55</v>
      </c>
      <c r="AN2039" t="s">
        <v>56</v>
      </c>
      <c r="AP2039">
        <v>1</v>
      </c>
      <c r="AQ2039" t="s">
        <v>57</v>
      </c>
      <c r="AR2039">
        <v>0</v>
      </c>
      <c r="AW2039" t="s">
        <v>58</v>
      </c>
      <c r="AX2039">
        <v>0</v>
      </c>
      <c r="AY2039">
        <v>2</v>
      </c>
      <c r="AZ2039">
        <v>0.8</v>
      </c>
      <c r="BA2039">
        <v>0.8</v>
      </c>
      <c r="BB2039" t="s">
        <v>59</v>
      </c>
    </row>
    <row r="2040" spans="1:54" x14ac:dyDescent="0.2">
      <c r="A2040" s="4" t="str">
        <f>VLOOKUP(F2040,'Matching-Tabelle'!$A$57:$B$61,2,FALSE)</f>
        <v>claudio.goetz@tkb.ch</v>
      </c>
      <c r="B2040" s="4" t="str">
        <f>VLOOKUP(J2040,'Matching-Tabelle'!$A$1:$B$52,2,FALSE)</f>
        <v>WPI RTB</v>
      </c>
      <c r="C2040" s="4">
        <v>0.3</v>
      </c>
      <c r="D2040" s="4" t="s">
        <v>1907</v>
      </c>
      <c r="E2040" s="5">
        <v>42625</v>
      </c>
      <c r="F2040" t="s">
        <v>873</v>
      </c>
      <c r="G2040" t="s">
        <v>874</v>
      </c>
      <c r="H2040" t="s">
        <v>875</v>
      </c>
      <c r="I2040" s="1"/>
      <c r="J2040">
        <v>25</v>
      </c>
      <c r="K2040" t="s">
        <v>192</v>
      </c>
      <c r="L2040" t="s">
        <v>193</v>
      </c>
      <c r="M2040">
        <v>990001</v>
      </c>
      <c r="N2040" t="s">
        <v>51</v>
      </c>
      <c r="O2040">
        <v>0.3</v>
      </c>
      <c r="Q2040">
        <v>0.3</v>
      </c>
      <c r="S2040" t="s">
        <v>1907</v>
      </c>
      <c r="AE2040">
        <v>12</v>
      </c>
      <c r="AF2040">
        <v>7.6</v>
      </c>
      <c r="AG2040">
        <v>5</v>
      </c>
      <c r="AH2040" t="s">
        <v>53</v>
      </c>
      <c r="AI2040" t="s">
        <v>54</v>
      </c>
      <c r="AJ2040">
        <v>2</v>
      </c>
      <c r="AK2040">
        <v>1</v>
      </c>
      <c r="AL2040">
        <v>1</v>
      </c>
      <c r="AM2040" t="s">
        <v>55</v>
      </c>
      <c r="AN2040" t="s">
        <v>56</v>
      </c>
      <c r="AP2040">
        <v>1</v>
      </c>
      <c r="AQ2040" t="s">
        <v>57</v>
      </c>
      <c r="AR2040">
        <v>0</v>
      </c>
      <c r="AW2040" t="s">
        <v>58</v>
      </c>
      <c r="AX2040">
        <v>0</v>
      </c>
      <c r="AY2040">
        <v>2</v>
      </c>
      <c r="AZ2040">
        <v>0.3</v>
      </c>
      <c r="BA2040">
        <v>0.3</v>
      </c>
      <c r="BB2040" t="s">
        <v>59</v>
      </c>
    </row>
    <row r="2041" spans="1:54" x14ac:dyDescent="0.2">
      <c r="A2041" s="4" t="str">
        <f>VLOOKUP(F2041,'Matching-Tabelle'!$A$57:$B$61,2,FALSE)</f>
        <v>claudio.goetz@tkb.ch</v>
      </c>
      <c r="B2041" s="4" t="str">
        <f>VLOOKUP(J2041,'Matching-Tabelle'!$A$1:$B$52,2,FALSE)</f>
        <v>WPI CTB</v>
      </c>
      <c r="C2041" s="4">
        <v>0.2</v>
      </c>
      <c r="D2041" s="4" t="s">
        <v>1908</v>
      </c>
      <c r="E2041" s="5">
        <v>42625</v>
      </c>
      <c r="F2041" t="s">
        <v>873</v>
      </c>
      <c r="G2041" t="s">
        <v>874</v>
      </c>
      <c r="H2041" t="s">
        <v>875</v>
      </c>
      <c r="I2041" s="1"/>
      <c r="J2041">
        <v>921</v>
      </c>
      <c r="K2041" t="s">
        <v>224</v>
      </c>
      <c r="L2041" t="s">
        <v>225</v>
      </c>
      <c r="M2041">
        <v>990001</v>
      </c>
      <c r="N2041" t="s">
        <v>51</v>
      </c>
      <c r="O2041">
        <v>0.2</v>
      </c>
      <c r="Q2041">
        <v>0.2</v>
      </c>
      <c r="S2041" t="s">
        <v>1908</v>
      </c>
      <c r="AE2041">
        <v>12</v>
      </c>
      <c r="AF2041">
        <v>7.6</v>
      </c>
      <c r="AG2041">
        <v>5</v>
      </c>
      <c r="AH2041" t="s">
        <v>53</v>
      </c>
      <c r="AI2041" t="s">
        <v>54</v>
      </c>
      <c r="AJ2041">
        <v>2</v>
      </c>
      <c r="AK2041">
        <v>1</v>
      </c>
      <c r="AL2041">
        <v>1</v>
      </c>
      <c r="AM2041" t="s">
        <v>55</v>
      </c>
      <c r="AN2041" t="s">
        <v>56</v>
      </c>
      <c r="AP2041">
        <v>1</v>
      </c>
      <c r="AQ2041" t="s">
        <v>57</v>
      </c>
      <c r="AR2041">
        <v>0</v>
      </c>
      <c r="AW2041" t="s">
        <v>58</v>
      </c>
      <c r="AX2041">
        <v>0</v>
      </c>
      <c r="AY2041">
        <v>2</v>
      </c>
      <c r="AZ2041">
        <v>0.2</v>
      </c>
      <c r="BA2041">
        <v>0.2</v>
      </c>
      <c r="BB2041" t="s">
        <v>59</v>
      </c>
    </row>
    <row r="2042" spans="1:54" x14ac:dyDescent="0.2">
      <c r="A2042" s="4" t="str">
        <f>VLOOKUP(F2042,'Matching-Tabelle'!$A$57:$B$61,2,FALSE)</f>
        <v>claudio.goetz@tkb.ch</v>
      </c>
      <c r="B2042" s="4" t="str">
        <f>VLOOKUP(J2042,'Matching-Tabelle'!$A$1:$B$52,2,FALSE)</f>
        <v>WPI CTB</v>
      </c>
      <c r="C2042" s="4">
        <v>0.2</v>
      </c>
      <c r="D2042" s="4" t="s">
        <v>1909</v>
      </c>
      <c r="E2042" s="5">
        <v>42625</v>
      </c>
      <c r="F2042" t="s">
        <v>873</v>
      </c>
      <c r="G2042" t="s">
        <v>874</v>
      </c>
      <c r="H2042" t="s">
        <v>875</v>
      </c>
      <c r="I2042" s="1"/>
      <c r="J2042">
        <v>925</v>
      </c>
      <c r="K2042" t="s">
        <v>49</v>
      </c>
      <c r="L2042" t="s">
        <v>50</v>
      </c>
      <c r="M2042">
        <v>990001</v>
      </c>
      <c r="N2042" t="s">
        <v>51</v>
      </c>
      <c r="O2042">
        <v>0.2</v>
      </c>
      <c r="Q2042">
        <v>0.2</v>
      </c>
      <c r="S2042" t="s">
        <v>1909</v>
      </c>
      <c r="AE2042">
        <v>12</v>
      </c>
      <c r="AF2042">
        <v>7.6</v>
      </c>
      <c r="AG2042">
        <v>5</v>
      </c>
      <c r="AH2042" t="s">
        <v>53</v>
      </c>
      <c r="AI2042" t="s">
        <v>54</v>
      </c>
      <c r="AJ2042">
        <v>2</v>
      </c>
      <c r="AK2042">
        <v>1</v>
      </c>
      <c r="AL2042">
        <v>1</v>
      </c>
      <c r="AM2042" t="s">
        <v>55</v>
      </c>
      <c r="AN2042" t="s">
        <v>56</v>
      </c>
      <c r="AP2042">
        <v>1</v>
      </c>
      <c r="AQ2042" t="s">
        <v>57</v>
      </c>
      <c r="AR2042">
        <v>0</v>
      </c>
      <c r="AW2042" t="s">
        <v>58</v>
      </c>
      <c r="AX2042">
        <v>0</v>
      </c>
      <c r="AY2042">
        <v>2</v>
      </c>
      <c r="AZ2042">
        <v>0.2</v>
      </c>
      <c r="BA2042">
        <v>0.2</v>
      </c>
      <c r="BB2042" t="s">
        <v>59</v>
      </c>
    </row>
    <row r="2043" spans="1:54" x14ac:dyDescent="0.2">
      <c r="A2043" s="4" t="str">
        <f>VLOOKUP(F2043,'Matching-Tabelle'!$A$57:$B$61,2,FALSE)</f>
        <v>claudio.goetz@tkb.ch</v>
      </c>
      <c r="B2043" s="4" t="str">
        <f>VLOOKUP(J2043,'Matching-Tabelle'!$A$1:$B$52,2,FALSE)</f>
        <v>WPI CTB</v>
      </c>
      <c r="C2043" s="4">
        <v>0.3</v>
      </c>
      <c r="D2043" s="4" t="s">
        <v>1910</v>
      </c>
      <c r="E2043" s="5">
        <v>42625</v>
      </c>
      <c r="F2043" t="s">
        <v>873</v>
      </c>
      <c r="G2043" t="s">
        <v>874</v>
      </c>
      <c r="H2043" t="s">
        <v>875</v>
      </c>
      <c r="I2043" s="1"/>
      <c r="J2043">
        <v>927</v>
      </c>
      <c r="K2043" t="s">
        <v>99</v>
      </c>
      <c r="L2043" t="s">
        <v>100</v>
      </c>
      <c r="M2043">
        <v>990001</v>
      </c>
      <c r="N2043" t="s">
        <v>51</v>
      </c>
      <c r="O2043">
        <v>0.3</v>
      </c>
      <c r="Q2043">
        <v>0.3</v>
      </c>
      <c r="S2043" t="s">
        <v>1910</v>
      </c>
      <c r="AE2043">
        <v>12</v>
      </c>
      <c r="AF2043">
        <v>7.6</v>
      </c>
      <c r="AG2043">
        <v>5</v>
      </c>
      <c r="AH2043" t="s">
        <v>53</v>
      </c>
      <c r="AI2043" t="s">
        <v>54</v>
      </c>
      <c r="AJ2043">
        <v>2</v>
      </c>
      <c r="AK2043">
        <v>1</v>
      </c>
      <c r="AL2043">
        <v>1</v>
      </c>
      <c r="AM2043" t="s">
        <v>55</v>
      </c>
      <c r="AN2043" t="s">
        <v>56</v>
      </c>
      <c r="AP2043">
        <v>1</v>
      </c>
      <c r="AQ2043" t="s">
        <v>57</v>
      </c>
      <c r="AR2043">
        <v>0</v>
      </c>
      <c r="AW2043" t="s">
        <v>58</v>
      </c>
      <c r="AX2043">
        <v>0</v>
      </c>
      <c r="AY2043">
        <v>2</v>
      </c>
      <c r="AZ2043">
        <v>0.3</v>
      </c>
      <c r="BA2043">
        <v>0.3</v>
      </c>
      <c r="BB2043" t="s">
        <v>59</v>
      </c>
    </row>
    <row r="2044" spans="1:54" x14ac:dyDescent="0.2">
      <c r="A2044" s="4" t="str">
        <f>VLOOKUP(F2044,'Matching-Tabelle'!$A$57:$B$61,2,FALSE)</f>
        <v>claudio.goetz@tkb.ch</v>
      </c>
      <c r="B2044" s="4" t="str">
        <f>VLOOKUP(J2044,'Matching-Tabelle'!$A$1:$B$52,2,FALSE)</f>
        <v>WPI RTB</v>
      </c>
      <c r="C2044" s="4">
        <v>0.5</v>
      </c>
      <c r="D2044" s="4" t="s">
        <v>1911</v>
      </c>
      <c r="E2044" s="5">
        <v>42625</v>
      </c>
      <c r="F2044" t="s">
        <v>873</v>
      </c>
      <c r="G2044" t="s">
        <v>874</v>
      </c>
      <c r="H2044" t="s">
        <v>875</v>
      </c>
      <c r="I2044" s="1"/>
      <c r="J2044">
        <v>27</v>
      </c>
      <c r="K2044" t="s">
        <v>869</v>
      </c>
      <c r="L2044" t="s">
        <v>870</v>
      </c>
      <c r="M2044">
        <v>990001</v>
      </c>
      <c r="N2044" t="s">
        <v>51</v>
      </c>
      <c r="O2044">
        <v>0.5</v>
      </c>
      <c r="Q2044">
        <v>0.5</v>
      </c>
      <c r="S2044" t="s">
        <v>1911</v>
      </c>
      <c r="AE2044">
        <v>12</v>
      </c>
      <c r="AF2044">
        <v>7.6</v>
      </c>
      <c r="AG2044">
        <v>5</v>
      </c>
      <c r="AH2044" t="s">
        <v>53</v>
      </c>
      <c r="AI2044" t="s">
        <v>54</v>
      </c>
      <c r="AJ2044">
        <v>2</v>
      </c>
      <c r="AK2044">
        <v>1</v>
      </c>
      <c r="AL2044">
        <v>1</v>
      </c>
      <c r="AM2044" t="s">
        <v>55</v>
      </c>
      <c r="AN2044" t="s">
        <v>56</v>
      </c>
      <c r="AP2044">
        <v>1</v>
      </c>
      <c r="AQ2044" t="s">
        <v>57</v>
      </c>
      <c r="AR2044">
        <v>0</v>
      </c>
      <c r="AW2044" t="s">
        <v>58</v>
      </c>
      <c r="AX2044">
        <v>0</v>
      </c>
      <c r="AY2044">
        <v>2</v>
      </c>
      <c r="AZ2044">
        <v>0.5</v>
      </c>
      <c r="BA2044">
        <v>0.5</v>
      </c>
      <c r="BB2044" t="s">
        <v>59</v>
      </c>
    </row>
    <row r="2045" spans="1:54" x14ac:dyDescent="0.2">
      <c r="A2045" s="4" t="str">
        <f>VLOOKUP(F2045,'Matching-Tabelle'!$A$57:$B$61,2,FALSE)</f>
        <v>claudio.goetz@tkb.ch</v>
      </c>
      <c r="B2045" s="4" t="str">
        <f>VLOOKUP(J2045,'Matching-Tabelle'!$A$1:$B$52,2,FALSE)</f>
        <v>WPI CTB</v>
      </c>
      <c r="C2045" s="4">
        <v>0.6</v>
      </c>
      <c r="D2045" s="4" t="s">
        <v>1912</v>
      </c>
      <c r="E2045" s="5">
        <v>42625</v>
      </c>
      <c r="F2045" t="s">
        <v>873</v>
      </c>
      <c r="G2045" t="s">
        <v>874</v>
      </c>
      <c r="H2045" t="s">
        <v>875</v>
      </c>
      <c r="I2045" s="1"/>
      <c r="J2045">
        <v>925</v>
      </c>
      <c r="K2045" t="s">
        <v>49</v>
      </c>
      <c r="L2045" t="s">
        <v>50</v>
      </c>
      <c r="M2045">
        <v>990001</v>
      </c>
      <c r="N2045" t="s">
        <v>51</v>
      </c>
      <c r="O2045">
        <v>0.6</v>
      </c>
      <c r="Q2045">
        <v>0.6</v>
      </c>
      <c r="S2045" t="s">
        <v>1912</v>
      </c>
      <c r="AE2045">
        <v>12</v>
      </c>
      <c r="AF2045">
        <v>7.6</v>
      </c>
      <c r="AG2045">
        <v>5</v>
      </c>
      <c r="AH2045" t="s">
        <v>53</v>
      </c>
      <c r="AI2045" t="s">
        <v>54</v>
      </c>
      <c r="AJ2045">
        <v>2</v>
      </c>
      <c r="AK2045">
        <v>1</v>
      </c>
      <c r="AL2045">
        <v>1</v>
      </c>
      <c r="AM2045" t="s">
        <v>55</v>
      </c>
      <c r="AN2045" t="s">
        <v>56</v>
      </c>
      <c r="AP2045">
        <v>1</v>
      </c>
      <c r="AQ2045" t="s">
        <v>57</v>
      </c>
      <c r="AR2045">
        <v>0</v>
      </c>
      <c r="AW2045" t="s">
        <v>58</v>
      </c>
      <c r="AX2045">
        <v>0</v>
      </c>
      <c r="AY2045">
        <v>2</v>
      </c>
      <c r="AZ2045">
        <v>0.6</v>
      </c>
      <c r="BA2045">
        <v>0.6</v>
      </c>
      <c r="BB2045" t="s">
        <v>59</v>
      </c>
    </row>
    <row r="2046" spans="1:54" x14ac:dyDescent="0.2">
      <c r="A2046" s="4" t="str">
        <f>VLOOKUP(F2046,'Matching-Tabelle'!$A$57:$B$61,2,FALSE)</f>
        <v>claudio.goetz@tkb.ch</v>
      </c>
      <c r="B2046" s="4" t="str">
        <f>VLOOKUP(J2046,'Matching-Tabelle'!$A$1:$B$52,2,FALSE)</f>
        <v>WPI CTB</v>
      </c>
      <c r="C2046" s="4">
        <v>0.7</v>
      </c>
      <c r="D2046" s="4" t="s">
        <v>1913</v>
      </c>
      <c r="E2046" s="5">
        <v>42625</v>
      </c>
      <c r="F2046" t="s">
        <v>873</v>
      </c>
      <c r="G2046" t="s">
        <v>874</v>
      </c>
      <c r="H2046" t="s">
        <v>875</v>
      </c>
      <c r="I2046" s="1"/>
      <c r="J2046">
        <v>925</v>
      </c>
      <c r="K2046" t="s">
        <v>49</v>
      </c>
      <c r="L2046" t="s">
        <v>50</v>
      </c>
      <c r="M2046">
        <v>990001</v>
      </c>
      <c r="N2046" t="s">
        <v>51</v>
      </c>
      <c r="O2046">
        <v>0.7</v>
      </c>
      <c r="Q2046">
        <v>0.7</v>
      </c>
      <c r="S2046" t="s">
        <v>1913</v>
      </c>
      <c r="AE2046">
        <v>12</v>
      </c>
      <c r="AF2046">
        <v>7.6</v>
      </c>
      <c r="AG2046">
        <v>5</v>
      </c>
      <c r="AH2046" t="s">
        <v>53</v>
      </c>
      <c r="AI2046" t="s">
        <v>54</v>
      </c>
      <c r="AJ2046">
        <v>2</v>
      </c>
      <c r="AK2046">
        <v>1</v>
      </c>
      <c r="AL2046">
        <v>1</v>
      </c>
      <c r="AM2046" t="s">
        <v>55</v>
      </c>
      <c r="AN2046" t="s">
        <v>56</v>
      </c>
      <c r="AP2046">
        <v>1</v>
      </c>
      <c r="AQ2046" t="s">
        <v>57</v>
      </c>
      <c r="AR2046">
        <v>0</v>
      </c>
      <c r="AW2046" t="s">
        <v>58</v>
      </c>
      <c r="AX2046">
        <v>0</v>
      </c>
      <c r="AY2046">
        <v>2</v>
      </c>
      <c r="AZ2046">
        <v>0.7</v>
      </c>
      <c r="BA2046">
        <v>0.7</v>
      </c>
      <c r="BB2046" t="s">
        <v>59</v>
      </c>
    </row>
    <row r="2047" spans="1:54" x14ac:dyDescent="0.2">
      <c r="A2047" s="4" t="str">
        <f>VLOOKUP(F2047,'Matching-Tabelle'!$A$57:$B$61,2,FALSE)</f>
        <v>claudio.goetz@tkb.ch</v>
      </c>
      <c r="B2047" s="4" t="str">
        <f>VLOOKUP(J2047,'Matching-Tabelle'!$A$1:$B$52,2,FALSE)</f>
        <v>WPI CTB</v>
      </c>
      <c r="C2047" s="4">
        <v>0.5</v>
      </c>
      <c r="D2047" s="4" t="s">
        <v>1914</v>
      </c>
      <c r="E2047" s="5">
        <v>42625</v>
      </c>
      <c r="F2047" t="s">
        <v>873</v>
      </c>
      <c r="G2047" t="s">
        <v>874</v>
      </c>
      <c r="H2047" t="s">
        <v>875</v>
      </c>
      <c r="I2047" s="1"/>
      <c r="J2047">
        <v>925</v>
      </c>
      <c r="K2047" t="s">
        <v>49</v>
      </c>
      <c r="L2047" t="s">
        <v>50</v>
      </c>
      <c r="M2047">
        <v>990001</v>
      </c>
      <c r="N2047" t="s">
        <v>51</v>
      </c>
      <c r="O2047">
        <v>0.5</v>
      </c>
      <c r="Q2047">
        <v>0.5</v>
      </c>
      <c r="S2047" t="s">
        <v>1914</v>
      </c>
      <c r="AE2047">
        <v>12</v>
      </c>
      <c r="AF2047">
        <v>7.6</v>
      </c>
      <c r="AG2047">
        <v>5</v>
      </c>
      <c r="AH2047" t="s">
        <v>53</v>
      </c>
      <c r="AI2047" t="s">
        <v>54</v>
      </c>
      <c r="AJ2047">
        <v>2</v>
      </c>
      <c r="AK2047">
        <v>1</v>
      </c>
      <c r="AL2047">
        <v>1</v>
      </c>
      <c r="AM2047" t="s">
        <v>55</v>
      </c>
      <c r="AN2047" t="s">
        <v>56</v>
      </c>
      <c r="AP2047">
        <v>1</v>
      </c>
      <c r="AQ2047" t="s">
        <v>57</v>
      </c>
      <c r="AR2047">
        <v>0</v>
      </c>
      <c r="AW2047" t="s">
        <v>58</v>
      </c>
      <c r="AX2047">
        <v>0</v>
      </c>
      <c r="AY2047">
        <v>2</v>
      </c>
      <c r="AZ2047">
        <v>0.5</v>
      </c>
      <c r="BA2047">
        <v>0.5</v>
      </c>
      <c r="BB2047" t="s">
        <v>59</v>
      </c>
    </row>
    <row r="2048" spans="1:54" x14ac:dyDescent="0.2">
      <c r="A2048" s="4" t="str">
        <f>VLOOKUP(F2048,'Matching-Tabelle'!$A$57:$B$61,2,FALSE)</f>
        <v>claudio.goetz@tkb.ch</v>
      </c>
      <c r="B2048" s="4" t="str">
        <f>VLOOKUP(J2048,'Matching-Tabelle'!$A$1:$B$52,2,FALSE)</f>
        <v>WPI RTB</v>
      </c>
      <c r="C2048" s="4">
        <v>0.3</v>
      </c>
      <c r="D2048" s="4" t="s">
        <v>1915</v>
      </c>
      <c r="E2048" s="5">
        <v>42625</v>
      </c>
      <c r="F2048" t="s">
        <v>873</v>
      </c>
      <c r="G2048" t="s">
        <v>874</v>
      </c>
      <c r="H2048" t="s">
        <v>875</v>
      </c>
      <c r="I2048" s="1"/>
      <c r="J2048">
        <v>25</v>
      </c>
      <c r="K2048" t="s">
        <v>192</v>
      </c>
      <c r="L2048" t="s">
        <v>193</v>
      </c>
      <c r="M2048">
        <v>990001</v>
      </c>
      <c r="N2048" t="s">
        <v>51</v>
      </c>
      <c r="O2048">
        <v>0.3</v>
      </c>
      <c r="Q2048">
        <v>0.3</v>
      </c>
      <c r="S2048" t="s">
        <v>1915</v>
      </c>
      <c r="AE2048">
        <v>12</v>
      </c>
      <c r="AF2048">
        <v>7.6</v>
      </c>
      <c r="AG2048">
        <v>5</v>
      </c>
      <c r="AH2048" t="s">
        <v>53</v>
      </c>
      <c r="AI2048" t="s">
        <v>54</v>
      </c>
      <c r="AJ2048">
        <v>2</v>
      </c>
      <c r="AK2048">
        <v>1</v>
      </c>
      <c r="AL2048">
        <v>1</v>
      </c>
      <c r="AM2048" t="s">
        <v>55</v>
      </c>
      <c r="AN2048" t="s">
        <v>56</v>
      </c>
      <c r="AP2048">
        <v>1</v>
      </c>
      <c r="AQ2048" t="s">
        <v>57</v>
      </c>
      <c r="AR2048">
        <v>0</v>
      </c>
      <c r="AW2048" t="s">
        <v>58</v>
      </c>
      <c r="AX2048">
        <v>0</v>
      </c>
      <c r="AY2048">
        <v>2</v>
      </c>
      <c r="AZ2048">
        <v>0.3</v>
      </c>
      <c r="BA2048">
        <v>0.3</v>
      </c>
      <c r="BB2048" t="s">
        <v>59</v>
      </c>
    </row>
    <row r="2049" spans="1:54" x14ac:dyDescent="0.2">
      <c r="A2049" s="4" t="str">
        <f>VLOOKUP(F2049,'Matching-Tabelle'!$A$57:$B$61,2,FALSE)</f>
        <v>claudio.goetz@tkb.ch</v>
      </c>
      <c r="B2049" s="4" t="str">
        <f>VLOOKUP(J2049,'Matching-Tabelle'!$A$1:$B$52,2,FALSE)</f>
        <v>WPI CTB</v>
      </c>
      <c r="C2049" s="4">
        <v>0.1</v>
      </c>
      <c r="D2049" s="4" t="s">
        <v>1916</v>
      </c>
      <c r="E2049" s="5">
        <v>42626</v>
      </c>
      <c r="F2049" t="s">
        <v>873</v>
      </c>
      <c r="G2049" t="s">
        <v>874</v>
      </c>
      <c r="H2049" t="s">
        <v>875</v>
      </c>
      <c r="I2049" s="1"/>
      <c r="J2049">
        <v>922</v>
      </c>
      <c r="K2049" t="s">
        <v>134</v>
      </c>
      <c r="L2049" t="s">
        <v>135</v>
      </c>
      <c r="M2049">
        <v>990001</v>
      </c>
      <c r="N2049" t="s">
        <v>51</v>
      </c>
      <c r="O2049">
        <v>0.1</v>
      </c>
      <c r="Q2049">
        <v>0.1</v>
      </c>
      <c r="S2049" t="s">
        <v>1916</v>
      </c>
      <c r="AE2049">
        <v>12</v>
      </c>
      <c r="AF2049">
        <v>7.6</v>
      </c>
      <c r="AG2049">
        <v>5</v>
      </c>
      <c r="AH2049" t="s">
        <v>53</v>
      </c>
      <c r="AI2049" t="s">
        <v>54</v>
      </c>
      <c r="AJ2049">
        <v>2</v>
      </c>
      <c r="AK2049">
        <v>1</v>
      </c>
      <c r="AL2049">
        <v>1</v>
      </c>
      <c r="AM2049" t="s">
        <v>55</v>
      </c>
      <c r="AN2049" t="s">
        <v>56</v>
      </c>
      <c r="AP2049">
        <v>1</v>
      </c>
      <c r="AQ2049" t="s">
        <v>57</v>
      </c>
      <c r="AR2049">
        <v>0</v>
      </c>
      <c r="AW2049" t="s">
        <v>58</v>
      </c>
      <c r="AX2049">
        <v>0</v>
      </c>
      <c r="AY2049">
        <v>2</v>
      </c>
      <c r="AZ2049">
        <v>0.1</v>
      </c>
      <c r="BA2049">
        <v>0.1</v>
      </c>
      <c r="BB2049" t="s">
        <v>59</v>
      </c>
    </row>
    <row r="2050" spans="1:54" x14ac:dyDescent="0.2">
      <c r="A2050" s="4" t="str">
        <f>VLOOKUP(F2050,'Matching-Tabelle'!$A$57:$B$61,2,FALSE)</f>
        <v>claudio.goetz@tkb.ch</v>
      </c>
      <c r="B2050" s="4" t="str">
        <f>VLOOKUP(J2050,'Matching-Tabelle'!$A$1:$B$52,2,FALSE)</f>
        <v>WPI RTB</v>
      </c>
      <c r="C2050" s="4">
        <v>0.6</v>
      </c>
      <c r="D2050" s="4" t="s">
        <v>1844</v>
      </c>
      <c r="E2050" s="5">
        <v>42626</v>
      </c>
      <c r="F2050" t="s">
        <v>873</v>
      </c>
      <c r="G2050" t="s">
        <v>874</v>
      </c>
      <c r="H2050" t="s">
        <v>875</v>
      </c>
      <c r="I2050" s="1"/>
      <c r="J2050">
        <v>25</v>
      </c>
      <c r="K2050" t="s">
        <v>192</v>
      </c>
      <c r="L2050" t="s">
        <v>193</v>
      </c>
      <c r="M2050">
        <v>990001</v>
      </c>
      <c r="N2050" t="s">
        <v>51</v>
      </c>
      <c r="O2050">
        <v>0.6</v>
      </c>
      <c r="Q2050">
        <v>0.6</v>
      </c>
      <c r="S2050" t="s">
        <v>1844</v>
      </c>
      <c r="AE2050">
        <v>12</v>
      </c>
      <c r="AF2050">
        <v>7.6</v>
      </c>
      <c r="AG2050">
        <v>5</v>
      </c>
      <c r="AH2050" t="s">
        <v>53</v>
      </c>
      <c r="AI2050" t="s">
        <v>54</v>
      </c>
      <c r="AJ2050">
        <v>2</v>
      </c>
      <c r="AK2050">
        <v>1</v>
      </c>
      <c r="AL2050">
        <v>1</v>
      </c>
      <c r="AM2050" t="s">
        <v>55</v>
      </c>
      <c r="AN2050" t="s">
        <v>56</v>
      </c>
      <c r="AP2050">
        <v>1</v>
      </c>
      <c r="AQ2050" t="s">
        <v>57</v>
      </c>
      <c r="AR2050">
        <v>0</v>
      </c>
      <c r="AW2050" t="s">
        <v>58</v>
      </c>
      <c r="AX2050">
        <v>0</v>
      </c>
      <c r="AY2050">
        <v>2</v>
      </c>
      <c r="AZ2050">
        <v>0.6</v>
      </c>
      <c r="BA2050">
        <v>0.6</v>
      </c>
      <c r="BB2050" t="s">
        <v>59</v>
      </c>
    </row>
    <row r="2051" spans="1:54" x14ac:dyDescent="0.2">
      <c r="A2051" s="4" t="str">
        <f>VLOOKUP(F2051,'Matching-Tabelle'!$A$57:$B$61,2,FALSE)</f>
        <v>claudio.goetz@tkb.ch</v>
      </c>
      <c r="B2051" s="4" t="str">
        <f>VLOOKUP(J2051,'Matching-Tabelle'!$A$1:$B$52,2,FALSE)</f>
        <v>WPI RTB</v>
      </c>
      <c r="C2051" s="4">
        <v>0.2</v>
      </c>
      <c r="D2051" s="4" t="s">
        <v>1917</v>
      </c>
      <c r="E2051" s="5">
        <v>42626</v>
      </c>
      <c r="F2051" t="s">
        <v>873</v>
      </c>
      <c r="G2051" t="s">
        <v>874</v>
      </c>
      <c r="H2051" t="s">
        <v>875</v>
      </c>
      <c r="I2051" s="1"/>
      <c r="J2051">
        <v>21</v>
      </c>
      <c r="K2051" t="s">
        <v>117</v>
      </c>
      <c r="L2051" t="s">
        <v>118</v>
      </c>
      <c r="M2051">
        <v>990001</v>
      </c>
      <c r="N2051" t="s">
        <v>51</v>
      </c>
      <c r="O2051">
        <v>0.2</v>
      </c>
      <c r="Q2051">
        <v>0.2</v>
      </c>
      <c r="S2051" t="s">
        <v>1917</v>
      </c>
      <c r="AE2051">
        <v>12</v>
      </c>
      <c r="AF2051">
        <v>7.6</v>
      </c>
      <c r="AG2051">
        <v>5</v>
      </c>
      <c r="AH2051" t="s">
        <v>53</v>
      </c>
      <c r="AI2051" t="s">
        <v>54</v>
      </c>
      <c r="AJ2051">
        <v>2</v>
      </c>
      <c r="AK2051">
        <v>1</v>
      </c>
      <c r="AL2051">
        <v>1</v>
      </c>
      <c r="AM2051" t="s">
        <v>55</v>
      </c>
      <c r="AN2051" t="s">
        <v>56</v>
      </c>
      <c r="AP2051">
        <v>1</v>
      </c>
      <c r="AQ2051" t="s">
        <v>57</v>
      </c>
      <c r="AR2051">
        <v>0</v>
      </c>
      <c r="AW2051" t="s">
        <v>58</v>
      </c>
      <c r="AX2051">
        <v>0</v>
      </c>
      <c r="AY2051">
        <v>2</v>
      </c>
      <c r="AZ2051">
        <v>0.2</v>
      </c>
      <c r="BA2051">
        <v>0.2</v>
      </c>
      <c r="BB2051" t="s">
        <v>59</v>
      </c>
    </row>
    <row r="2052" spans="1:54" x14ac:dyDescent="0.2">
      <c r="A2052" s="4" t="str">
        <f>VLOOKUP(F2052,'Matching-Tabelle'!$A$57:$B$61,2,FALSE)</f>
        <v>claudio.goetz@tkb.ch</v>
      </c>
      <c r="B2052" s="4" t="str">
        <f>VLOOKUP(J2052,'Matching-Tabelle'!$A$1:$B$52,2,FALSE)</f>
        <v>WPI CTB</v>
      </c>
      <c r="C2052" s="4">
        <v>0.1</v>
      </c>
      <c r="D2052" s="4" t="s">
        <v>1918</v>
      </c>
      <c r="E2052" s="5">
        <v>42626</v>
      </c>
      <c r="F2052" t="s">
        <v>873</v>
      </c>
      <c r="G2052" t="s">
        <v>874</v>
      </c>
      <c r="H2052" t="s">
        <v>875</v>
      </c>
      <c r="I2052" s="1"/>
      <c r="J2052">
        <v>920</v>
      </c>
      <c r="K2052" t="s">
        <v>148</v>
      </c>
      <c r="L2052" t="s">
        <v>149</v>
      </c>
      <c r="M2052">
        <v>990001</v>
      </c>
      <c r="N2052" t="s">
        <v>51</v>
      </c>
      <c r="O2052">
        <v>0.1</v>
      </c>
      <c r="Q2052">
        <v>0.1</v>
      </c>
      <c r="S2052" t="s">
        <v>1918</v>
      </c>
      <c r="AE2052">
        <v>12</v>
      </c>
      <c r="AF2052">
        <v>7.6</v>
      </c>
      <c r="AG2052">
        <v>5</v>
      </c>
      <c r="AH2052" t="s">
        <v>53</v>
      </c>
      <c r="AI2052" t="s">
        <v>54</v>
      </c>
      <c r="AJ2052">
        <v>2</v>
      </c>
      <c r="AK2052">
        <v>1</v>
      </c>
      <c r="AL2052">
        <v>1</v>
      </c>
      <c r="AM2052" t="s">
        <v>55</v>
      </c>
      <c r="AN2052" t="s">
        <v>56</v>
      </c>
      <c r="AP2052">
        <v>1</v>
      </c>
      <c r="AQ2052" t="s">
        <v>57</v>
      </c>
      <c r="AR2052">
        <v>0</v>
      </c>
      <c r="AW2052" t="s">
        <v>58</v>
      </c>
      <c r="AX2052">
        <v>0</v>
      </c>
      <c r="AY2052">
        <v>2</v>
      </c>
      <c r="AZ2052">
        <v>0.1</v>
      </c>
      <c r="BA2052">
        <v>0.1</v>
      </c>
      <c r="BB2052" t="s">
        <v>59</v>
      </c>
    </row>
    <row r="2053" spans="1:54" x14ac:dyDescent="0.2">
      <c r="A2053" s="4" t="str">
        <f>VLOOKUP(F2053,'Matching-Tabelle'!$A$57:$B$61,2,FALSE)</f>
        <v>claudio.goetz@tkb.ch</v>
      </c>
      <c r="B2053" s="4" t="str">
        <f>VLOOKUP(J2053,'Matching-Tabelle'!$A$1:$B$52,2,FALSE)</f>
        <v>Proj SCRE2016</v>
      </c>
      <c r="C2053" s="4">
        <v>0.8</v>
      </c>
      <c r="D2053" s="4" t="s">
        <v>1919</v>
      </c>
      <c r="E2053" s="5">
        <v>42626</v>
      </c>
      <c r="F2053" t="s">
        <v>873</v>
      </c>
      <c r="G2053" t="s">
        <v>874</v>
      </c>
      <c r="H2053" t="s">
        <v>875</v>
      </c>
      <c r="I2053" s="1"/>
      <c r="J2053">
        <v>2500253</v>
      </c>
      <c r="K2053" t="s">
        <v>538</v>
      </c>
      <c r="L2053" t="s">
        <v>539</v>
      </c>
      <c r="M2053">
        <v>990001</v>
      </c>
      <c r="N2053" t="s">
        <v>51</v>
      </c>
      <c r="O2053">
        <v>0.8</v>
      </c>
      <c r="Q2053">
        <v>0.8</v>
      </c>
      <c r="S2053" t="s">
        <v>1919</v>
      </c>
      <c r="AE2053">
        <v>5</v>
      </c>
      <c r="AF2053">
        <v>0</v>
      </c>
      <c r="AG2053">
        <v>1</v>
      </c>
      <c r="AH2053" t="s">
        <v>411</v>
      </c>
      <c r="AI2053" t="s">
        <v>411</v>
      </c>
      <c r="AJ2053">
        <v>2</v>
      </c>
      <c r="AK2053">
        <v>1</v>
      </c>
      <c r="AL2053">
        <v>1</v>
      </c>
      <c r="AM2053" t="s">
        <v>55</v>
      </c>
      <c r="AN2053" t="s">
        <v>56</v>
      </c>
      <c r="AP2053">
        <v>1</v>
      </c>
      <c r="AQ2053" t="s">
        <v>57</v>
      </c>
      <c r="AR2053">
        <v>0</v>
      </c>
      <c r="AW2053" t="s">
        <v>58</v>
      </c>
      <c r="AX2053">
        <v>0</v>
      </c>
      <c r="AY2053">
        <v>2</v>
      </c>
      <c r="AZ2053">
        <v>0.8</v>
      </c>
      <c r="BA2053">
        <v>0.8</v>
      </c>
      <c r="BB2053" t="s">
        <v>59</v>
      </c>
    </row>
    <row r="2054" spans="1:54" x14ac:dyDescent="0.2">
      <c r="A2054" s="4" t="str">
        <f>VLOOKUP(F2054,'Matching-Tabelle'!$A$57:$B$61,2,FALSE)</f>
        <v>claudio.goetz@tkb.ch</v>
      </c>
      <c r="B2054" s="4" t="str">
        <f>VLOOKUP(J2054,'Matching-Tabelle'!$A$1:$B$52,2,FALSE)</f>
        <v>WPI CTB</v>
      </c>
      <c r="C2054" s="4">
        <v>3.5</v>
      </c>
      <c r="D2054" s="4" t="s">
        <v>1920</v>
      </c>
      <c r="E2054" s="5">
        <v>42626</v>
      </c>
      <c r="F2054" t="s">
        <v>873</v>
      </c>
      <c r="G2054" t="s">
        <v>874</v>
      </c>
      <c r="H2054" t="s">
        <v>875</v>
      </c>
      <c r="I2054" s="1"/>
      <c r="J2054">
        <v>922</v>
      </c>
      <c r="K2054" t="s">
        <v>134</v>
      </c>
      <c r="L2054" t="s">
        <v>135</v>
      </c>
      <c r="M2054">
        <v>990001</v>
      </c>
      <c r="N2054" t="s">
        <v>51</v>
      </c>
      <c r="O2054">
        <v>3.5</v>
      </c>
      <c r="Q2054">
        <v>3.5</v>
      </c>
      <c r="S2054" t="s">
        <v>1920</v>
      </c>
      <c r="AE2054">
        <v>12</v>
      </c>
      <c r="AF2054">
        <v>7.6</v>
      </c>
      <c r="AG2054">
        <v>5</v>
      </c>
      <c r="AH2054" t="s">
        <v>53</v>
      </c>
      <c r="AI2054" t="s">
        <v>54</v>
      </c>
      <c r="AJ2054">
        <v>2</v>
      </c>
      <c r="AK2054">
        <v>1</v>
      </c>
      <c r="AL2054">
        <v>1</v>
      </c>
      <c r="AM2054" t="s">
        <v>55</v>
      </c>
      <c r="AN2054" t="s">
        <v>56</v>
      </c>
      <c r="AP2054">
        <v>1</v>
      </c>
      <c r="AQ2054" t="s">
        <v>57</v>
      </c>
      <c r="AR2054">
        <v>0</v>
      </c>
      <c r="AW2054" t="s">
        <v>58</v>
      </c>
      <c r="AX2054">
        <v>0</v>
      </c>
      <c r="AY2054">
        <v>2</v>
      </c>
      <c r="AZ2054">
        <v>3.5</v>
      </c>
      <c r="BA2054">
        <v>3.5</v>
      </c>
      <c r="BB2054" t="s">
        <v>59</v>
      </c>
    </row>
    <row r="2055" spans="1:54" x14ac:dyDescent="0.2">
      <c r="A2055" s="4" t="str">
        <f>VLOOKUP(F2055,'Matching-Tabelle'!$A$57:$B$61,2,FALSE)</f>
        <v>claudio.goetz@tkb.ch</v>
      </c>
      <c r="B2055" s="4" t="str">
        <f>VLOOKUP(J2055,'Matching-Tabelle'!$A$1:$B$52,2,FALSE)</f>
        <v>WPI RTB</v>
      </c>
      <c r="C2055" s="4">
        <v>0.4</v>
      </c>
      <c r="D2055" s="4" t="s">
        <v>1921</v>
      </c>
      <c r="E2055" s="5">
        <v>42626</v>
      </c>
      <c r="F2055" t="s">
        <v>873</v>
      </c>
      <c r="G2055" t="s">
        <v>874</v>
      </c>
      <c r="H2055" t="s">
        <v>875</v>
      </c>
      <c r="I2055" s="1"/>
      <c r="J2055">
        <v>21</v>
      </c>
      <c r="K2055" t="s">
        <v>117</v>
      </c>
      <c r="L2055" t="s">
        <v>118</v>
      </c>
      <c r="M2055">
        <v>990001</v>
      </c>
      <c r="N2055" t="s">
        <v>51</v>
      </c>
      <c r="O2055">
        <v>0.4</v>
      </c>
      <c r="Q2055">
        <v>0.4</v>
      </c>
      <c r="S2055" t="s">
        <v>1921</v>
      </c>
      <c r="AE2055">
        <v>12</v>
      </c>
      <c r="AF2055">
        <v>7.6</v>
      </c>
      <c r="AG2055">
        <v>5</v>
      </c>
      <c r="AH2055" t="s">
        <v>53</v>
      </c>
      <c r="AI2055" t="s">
        <v>54</v>
      </c>
      <c r="AJ2055">
        <v>2</v>
      </c>
      <c r="AK2055">
        <v>1</v>
      </c>
      <c r="AL2055">
        <v>1</v>
      </c>
      <c r="AM2055" t="s">
        <v>55</v>
      </c>
      <c r="AN2055" t="s">
        <v>56</v>
      </c>
      <c r="AP2055">
        <v>1</v>
      </c>
      <c r="AQ2055" t="s">
        <v>57</v>
      </c>
      <c r="AR2055">
        <v>0</v>
      </c>
      <c r="AW2055" t="s">
        <v>58</v>
      </c>
      <c r="AX2055">
        <v>0</v>
      </c>
      <c r="AY2055">
        <v>2</v>
      </c>
      <c r="AZ2055">
        <v>0.4</v>
      </c>
      <c r="BA2055">
        <v>0.4</v>
      </c>
      <c r="BB2055" t="s">
        <v>59</v>
      </c>
    </row>
    <row r="2056" spans="1:54" x14ac:dyDescent="0.2">
      <c r="A2056" s="4" t="str">
        <f>VLOOKUP(F2056,'Matching-Tabelle'!$A$57:$B$61,2,FALSE)</f>
        <v>claudio.goetz@tkb.ch</v>
      </c>
      <c r="B2056" s="4" t="str">
        <f>VLOOKUP(J2056,'Matching-Tabelle'!$A$1:$B$52,2,FALSE)</f>
        <v>WPI CTB</v>
      </c>
      <c r="C2056" s="4">
        <v>0.2</v>
      </c>
      <c r="D2056" s="4" t="s">
        <v>1922</v>
      </c>
      <c r="E2056" s="5">
        <v>42626</v>
      </c>
      <c r="F2056" t="s">
        <v>873</v>
      </c>
      <c r="G2056" t="s">
        <v>874</v>
      </c>
      <c r="H2056" t="s">
        <v>875</v>
      </c>
      <c r="I2056" s="1"/>
      <c r="J2056">
        <v>922</v>
      </c>
      <c r="K2056" t="s">
        <v>134</v>
      </c>
      <c r="L2056" t="s">
        <v>135</v>
      </c>
      <c r="M2056">
        <v>990001</v>
      </c>
      <c r="N2056" t="s">
        <v>51</v>
      </c>
      <c r="O2056">
        <v>0.2</v>
      </c>
      <c r="Q2056">
        <v>0.2</v>
      </c>
      <c r="S2056" t="s">
        <v>1922</v>
      </c>
      <c r="AE2056">
        <v>12</v>
      </c>
      <c r="AF2056">
        <v>7.6</v>
      </c>
      <c r="AG2056">
        <v>5</v>
      </c>
      <c r="AH2056" t="s">
        <v>53</v>
      </c>
      <c r="AI2056" t="s">
        <v>54</v>
      </c>
      <c r="AJ2056">
        <v>2</v>
      </c>
      <c r="AK2056">
        <v>1</v>
      </c>
      <c r="AL2056">
        <v>1</v>
      </c>
      <c r="AM2056" t="s">
        <v>55</v>
      </c>
      <c r="AN2056" t="s">
        <v>56</v>
      </c>
      <c r="AP2056">
        <v>1</v>
      </c>
      <c r="AQ2056" t="s">
        <v>57</v>
      </c>
      <c r="AR2056">
        <v>0</v>
      </c>
      <c r="AW2056" t="s">
        <v>58</v>
      </c>
      <c r="AX2056">
        <v>0</v>
      </c>
      <c r="AY2056">
        <v>2</v>
      </c>
      <c r="AZ2056">
        <v>0.2</v>
      </c>
      <c r="BA2056">
        <v>0.2</v>
      </c>
      <c r="BB2056" t="s">
        <v>59</v>
      </c>
    </row>
    <row r="2057" spans="1:54" x14ac:dyDescent="0.2">
      <c r="A2057" s="4" t="str">
        <f>VLOOKUP(F2057,'Matching-Tabelle'!$A$57:$B$61,2,FALSE)</f>
        <v>claudio.goetz@tkb.ch</v>
      </c>
      <c r="B2057" s="4" t="str">
        <f>VLOOKUP(J2057,'Matching-Tabelle'!$A$1:$B$52,2,FALSE)</f>
        <v>Proj SCRE2016</v>
      </c>
      <c r="C2057" s="4">
        <v>0.5</v>
      </c>
      <c r="D2057" s="4" t="s">
        <v>1923</v>
      </c>
      <c r="E2057" s="5">
        <v>42626</v>
      </c>
      <c r="F2057" t="s">
        <v>873</v>
      </c>
      <c r="G2057" t="s">
        <v>874</v>
      </c>
      <c r="H2057" t="s">
        <v>875</v>
      </c>
      <c r="I2057" s="1"/>
      <c r="J2057">
        <v>2500253</v>
      </c>
      <c r="K2057" t="s">
        <v>538</v>
      </c>
      <c r="L2057" t="s">
        <v>539</v>
      </c>
      <c r="M2057">
        <v>990001</v>
      </c>
      <c r="N2057" t="s">
        <v>51</v>
      </c>
      <c r="O2057">
        <v>0.5</v>
      </c>
      <c r="Q2057">
        <v>0.5</v>
      </c>
      <c r="S2057" t="s">
        <v>1923</v>
      </c>
      <c r="AE2057">
        <v>5</v>
      </c>
      <c r="AF2057">
        <v>0</v>
      </c>
      <c r="AG2057">
        <v>1</v>
      </c>
      <c r="AH2057" t="s">
        <v>411</v>
      </c>
      <c r="AI2057" t="s">
        <v>411</v>
      </c>
      <c r="AJ2057">
        <v>2</v>
      </c>
      <c r="AK2057">
        <v>1</v>
      </c>
      <c r="AL2057">
        <v>1</v>
      </c>
      <c r="AM2057" t="s">
        <v>55</v>
      </c>
      <c r="AN2057" t="s">
        <v>56</v>
      </c>
      <c r="AP2057">
        <v>1</v>
      </c>
      <c r="AQ2057" t="s">
        <v>57</v>
      </c>
      <c r="AR2057">
        <v>0</v>
      </c>
      <c r="AW2057" t="s">
        <v>58</v>
      </c>
      <c r="AX2057">
        <v>0</v>
      </c>
      <c r="AY2057">
        <v>2</v>
      </c>
      <c r="AZ2057">
        <v>0.5</v>
      </c>
      <c r="BA2057">
        <v>0.5</v>
      </c>
      <c r="BB2057" t="s">
        <v>59</v>
      </c>
    </row>
    <row r="2058" spans="1:54" x14ac:dyDescent="0.2">
      <c r="A2058" s="4" t="str">
        <f>VLOOKUP(F2058,'Matching-Tabelle'!$A$57:$B$61,2,FALSE)</f>
        <v>claudio.goetz@tkb.ch</v>
      </c>
      <c r="B2058" s="4" t="str">
        <f>VLOOKUP(J2058,'Matching-Tabelle'!$A$1:$B$52,2,FALSE)</f>
        <v>WPI Führung</v>
      </c>
      <c r="C2058" s="4">
        <v>0.4</v>
      </c>
      <c r="D2058" s="4" t="s">
        <v>1924</v>
      </c>
      <c r="E2058" s="5">
        <v>42626</v>
      </c>
      <c r="F2058" t="s">
        <v>873</v>
      </c>
      <c r="G2058" t="s">
        <v>874</v>
      </c>
      <c r="H2058" t="s">
        <v>875</v>
      </c>
      <c r="I2058" s="1"/>
      <c r="J2058">
        <v>26</v>
      </c>
      <c r="K2058" t="s">
        <v>130</v>
      </c>
      <c r="L2058" t="s">
        <v>131</v>
      </c>
      <c r="M2058">
        <v>990001</v>
      </c>
      <c r="N2058" t="s">
        <v>51</v>
      </c>
      <c r="O2058">
        <v>0.4</v>
      </c>
      <c r="Q2058">
        <v>0.4</v>
      </c>
      <c r="S2058" t="s">
        <v>1924</v>
      </c>
      <c r="AE2058">
        <v>12</v>
      </c>
      <c r="AF2058">
        <v>7.6</v>
      </c>
      <c r="AG2058">
        <v>5</v>
      </c>
      <c r="AH2058" t="s">
        <v>53</v>
      </c>
      <c r="AI2058" t="s">
        <v>54</v>
      </c>
      <c r="AJ2058">
        <v>2</v>
      </c>
      <c r="AK2058">
        <v>1</v>
      </c>
      <c r="AL2058">
        <v>1</v>
      </c>
      <c r="AM2058" t="s">
        <v>55</v>
      </c>
      <c r="AN2058" t="s">
        <v>56</v>
      </c>
      <c r="AP2058">
        <v>1</v>
      </c>
      <c r="AQ2058" t="s">
        <v>57</v>
      </c>
      <c r="AR2058">
        <v>0</v>
      </c>
      <c r="AW2058" t="s">
        <v>58</v>
      </c>
      <c r="AX2058">
        <v>0</v>
      </c>
      <c r="AY2058">
        <v>2</v>
      </c>
      <c r="AZ2058">
        <v>0.4</v>
      </c>
      <c r="BA2058">
        <v>0.4</v>
      </c>
      <c r="BB2058" t="s">
        <v>59</v>
      </c>
    </row>
    <row r="2059" spans="1:54" x14ac:dyDescent="0.2">
      <c r="A2059" s="4" t="str">
        <f>VLOOKUP(F2059,'Matching-Tabelle'!$A$57:$B$61,2,FALSE)</f>
        <v>claudio.goetz@tkb.ch</v>
      </c>
      <c r="B2059" s="4" t="str">
        <f>VLOOKUP(J2059,'Matching-Tabelle'!$A$1:$B$52,2,FALSE)</f>
        <v>WPI CTB</v>
      </c>
      <c r="C2059" s="4">
        <v>0.2</v>
      </c>
      <c r="D2059" s="4" t="s">
        <v>1925</v>
      </c>
      <c r="E2059" s="5">
        <v>42626</v>
      </c>
      <c r="F2059" t="s">
        <v>873</v>
      </c>
      <c r="G2059" t="s">
        <v>874</v>
      </c>
      <c r="H2059" t="s">
        <v>875</v>
      </c>
      <c r="I2059" s="1"/>
      <c r="J2059">
        <v>927</v>
      </c>
      <c r="K2059" t="s">
        <v>99</v>
      </c>
      <c r="L2059" t="s">
        <v>100</v>
      </c>
      <c r="M2059">
        <v>990001</v>
      </c>
      <c r="N2059" t="s">
        <v>51</v>
      </c>
      <c r="O2059">
        <v>0.2</v>
      </c>
      <c r="Q2059">
        <v>0.2</v>
      </c>
      <c r="S2059" t="s">
        <v>1925</v>
      </c>
      <c r="AE2059">
        <v>12</v>
      </c>
      <c r="AF2059">
        <v>7.6</v>
      </c>
      <c r="AG2059">
        <v>5</v>
      </c>
      <c r="AH2059" t="s">
        <v>53</v>
      </c>
      <c r="AI2059" t="s">
        <v>54</v>
      </c>
      <c r="AJ2059">
        <v>2</v>
      </c>
      <c r="AK2059">
        <v>1</v>
      </c>
      <c r="AL2059">
        <v>1</v>
      </c>
      <c r="AM2059" t="s">
        <v>55</v>
      </c>
      <c r="AN2059" t="s">
        <v>56</v>
      </c>
      <c r="AP2059">
        <v>1</v>
      </c>
      <c r="AQ2059" t="s">
        <v>57</v>
      </c>
      <c r="AR2059">
        <v>0</v>
      </c>
      <c r="AW2059" t="s">
        <v>58</v>
      </c>
      <c r="AX2059">
        <v>0</v>
      </c>
      <c r="AY2059">
        <v>2</v>
      </c>
      <c r="AZ2059">
        <v>0.2</v>
      </c>
      <c r="BA2059">
        <v>0.2</v>
      </c>
      <c r="BB2059" t="s">
        <v>59</v>
      </c>
    </row>
    <row r="2060" spans="1:54" x14ac:dyDescent="0.2">
      <c r="A2060" s="4" t="str">
        <f>VLOOKUP(F2060,'Matching-Tabelle'!$A$57:$B$61,2,FALSE)</f>
        <v>claudio.goetz@tkb.ch</v>
      </c>
      <c r="B2060" s="4" t="str">
        <f>VLOOKUP(J2060,'Matching-Tabelle'!$A$1:$B$52,2,FALSE)</f>
        <v>WPI CTB</v>
      </c>
      <c r="C2060" s="4">
        <v>0.3</v>
      </c>
      <c r="D2060" s="4" t="s">
        <v>1926</v>
      </c>
      <c r="E2060" s="5">
        <v>42626</v>
      </c>
      <c r="F2060" t="s">
        <v>873</v>
      </c>
      <c r="G2060" t="s">
        <v>874</v>
      </c>
      <c r="H2060" t="s">
        <v>875</v>
      </c>
      <c r="I2060" s="1"/>
      <c r="J2060">
        <v>922</v>
      </c>
      <c r="K2060" t="s">
        <v>134</v>
      </c>
      <c r="L2060" t="s">
        <v>135</v>
      </c>
      <c r="M2060">
        <v>990001</v>
      </c>
      <c r="N2060" t="s">
        <v>51</v>
      </c>
      <c r="O2060">
        <v>0.3</v>
      </c>
      <c r="Q2060">
        <v>0.3</v>
      </c>
      <c r="S2060" t="s">
        <v>1926</v>
      </c>
      <c r="AE2060">
        <v>12</v>
      </c>
      <c r="AF2060">
        <v>7.6</v>
      </c>
      <c r="AG2060">
        <v>5</v>
      </c>
      <c r="AH2060" t="s">
        <v>53</v>
      </c>
      <c r="AI2060" t="s">
        <v>54</v>
      </c>
      <c r="AJ2060">
        <v>2</v>
      </c>
      <c r="AK2060">
        <v>1</v>
      </c>
      <c r="AL2060">
        <v>1</v>
      </c>
      <c r="AM2060" t="s">
        <v>55</v>
      </c>
      <c r="AN2060" t="s">
        <v>56</v>
      </c>
      <c r="AP2060">
        <v>1</v>
      </c>
      <c r="AQ2060" t="s">
        <v>57</v>
      </c>
      <c r="AR2060">
        <v>0</v>
      </c>
      <c r="AW2060" t="s">
        <v>58</v>
      </c>
      <c r="AX2060">
        <v>0</v>
      </c>
      <c r="AY2060">
        <v>2</v>
      </c>
      <c r="AZ2060">
        <v>0.3</v>
      </c>
      <c r="BA2060">
        <v>0.3</v>
      </c>
      <c r="BB2060" t="s">
        <v>59</v>
      </c>
    </row>
    <row r="2061" spans="1:54" x14ac:dyDescent="0.2">
      <c r="A2061" s="4" t="str">
        <f>VLOOKUP(F2061,'Matching-Tabelle'!$A$57:$B$61,2,FALSE)</f>
        <v>claudio.goetz@tkb.ch</v>
      </c>
      <c r="B2061" s="4" t="str">
        <f>VLOOKUP(J2061,'Matching-Tabelle'!$A$1:$B$52,2,FALSE)</f>
        <v>WPI RTB</v>
      </c>
      <c r="C2061" s="4">
        <v>1.4</v>
      </c>
      <c r="D2061" s="4" t="s">
        <v>1927</v>
      </c>
      <c r="E2061" s="5">
        <v>42626</v>
      </c>
      <c r="F2061" t="s">
        <v>873</v>
      </c>
      <c r="G2061" t="s">
        <v>874</v>
      </c>
      <c r="H2061" t="s">
        <v>875</v>
      </c>
      <c r="I2061" s="1"/>
      <c r="J2061">
        <v>27</v>
      </c>
      <c r="K2061" t="s">
        <v>869</v>
      </c>
      <c r="L2061" t="s">
        <v>870</v>
      </c>
      <c r="M2061">
        <v>990001</v>
      </c>
      <c r="N2061" t="s">
        <v>51</v>
      </c>
      <c r="O2061">
        <v>1.4</v>
      </c>
      <c r="Q2061">
        <v>1.4</v>
      </c>
      <c r="S2061" t="s">
        <v>1927</v>
      </c>
      <c r="AE2061">
        <v>12</v>
      </c>
      <c r="AF2061">
        <v>7.6</v>
      </c>
      <c r="AG2061">
        <v>5</v>
      </c>
      <c r="AH2061" t="s">
        <v>53</v>
      </c>
      <c r="AI2061" t="s">
        <v>54</v>
      </c>
      <c r="AJ2061">
        <v>2</v>
      </c>
      <c r="AK2061">
        <v>1</v>
      </c>
      <c r="AL2061">
        <v>1</v>
      </c>
      <c r="AM2061" t="s">
        <v>55</v>
      </c>
      <c r="AN2061" t="s">
        <v>56</v>
      </c>
      <c r="AP2061">
        <v>1</v>
      </c>
      <c r="AQ2061" t="s">
        <v>57</v>
      </c>
      <c r="AR2061">
        <v>0</v>
      </c>
      <c r="AW2061" t="s">
        <v>58</v>
      </c>
      <c r="AX2061">
        <v>0</v>
      </c>
      <c r="AY2061">
        <v>2</v>
      </c>
      <c r="AZ2061">
        <v>1.4</v>
      </c>
      <c r="BA2061">
        <v>1.4</v>
      </c>
      <c r="BB2061" t="s">
        <v>59</v>
      </c>
    </row>
    <row r="2062" spans="1:54" x14ac:dyDescent="0.2">
      <c r="A2062" s="4" t="str">
        <f>VLOOKUP(F2062,'Matching-Tabelle'!$A$57:$B$61,2,FALSE)</f>
        <v>claudio.goetz@tkb.ch</v>
      </c>
      <c r="B2062" s="4" t="str">
        <f>VLOOKUP(J2062,'Matching-Tabelle'!$A$1:$B$52,2,FALSE)</f>
        <v>WPI Führung</v>
      </c>
      <c r="C2062" s="4">
        <v>0.1</v>
      </c>
      <c r="D2062" s="4" t="s">
        <v>1229</v>
      </c>
      <c r="E2062" s="5">
        <v>42627</v>
      </c>
      <c r="F2062" t="s">
        <v>873</v>
      </c>
      <c r="G2062" t="s">
        <v>874</v>
      </c>
      <c r="H2062" t="s">
        <v>875</v>
      </c>
      <c r="I2062" s="1"/>
      <c r="J2062">
        <v>26</v>
      </c>
      <c r="K2062" t="s">
        <v>130</v>
      </c>
      <c r="L2062" t="s">
        <v>131</v>
      </c>
      <c r="M2062">
        <v>990001</v>
      </c>
      <c r="N2062" t="s">
        <v>51</v>
      </c>
      <c r="O2062">
        <v>0.1</v>
      </c>
      <c r="Q2062">
        <v>0.1</v>
      </c>
      <c r="S2062" t="s">
        <v>1229</v>
      </c>
      <c r="AE2062">
        <v>12</v>
      </c>
      <c r="AF2062">
        <v>7.6</v>
      </c>
      <c r="AG2062">
        <v>5</v>
      </c>
      <c r="AH2062" t="s">
        <v>53</v>
      </c>
      <c r="AI2062" t="s">
        <v>54</v>
      </c>
      <c r="AJ2062">
        <v>2</v>
      </c>
      <c r="AK2062">
        <v>1</v>
      </c>
      <c r="AL2062">
        <v>1</v>
      </c>
      <c r="AM2062" t="s">
        <v>55</v>
      </c>
      <c r="AN2062" t="s">
        <v>56</v>
      </c>
      <c r="AP2062">
        <v>1</v>
      </c>
      <c r="AQ2062" t="s">
        <v>57</v>
      </c>
      <c r="AR2062">
        <v>0</v>
      </c>
      <c r="AW2062" t="s">
        <v>58</v>
      </c>
      <c r="AX2062">
        <v>0</v>
      </c>
      <c r="AY2062">
        <v>2</v>
      </c>
      <c r="AZ2062">
        <v>0.1</v>
      </c>
      <c r="BA2062">
        <v>0.1</v>
      </c>
      <c r="BB2062" t="s">
        <v>59</v>
      </c>
    </row>
    <row r="2063" spans="1:54" x14ac:dyDescent="0.2">
      <c r="A2063" s="4" t="str">
        <f>VLOOKUP(F2063,'Matching-Tabelle'!$A$57:$B$61,2,FALSE)</f>
        <v>claudio.goetz@tkb.ch</v>
      </c>
      <c r="B2063" s="4" t="str">
        <f>VLOOKUP(J2063,'Matching-Tabelle'!$A$1:$B$52,2,FALSE)</f>
        <v>WPI RTB</v>
      </c>
      <c r="C2063" s="4">
        <v>0.2</v>
      </c>
      <c r="D2063" s="4" t="s">
        <v>1928</v>
      </c>
      <c r="E2063" s="5">
        <v>42627</v>
      </c>
      <c r="F2063" t="s">
        <v>873</v>
      </c>
      <c r="G2063" t="s">
        <v>874</v>
      </c>
      <c r="H2063" t="s">
        <v>875</v>
      </c>
      <c r="I2063" s="1"/>
      <c r="J2063">
        <v>21</v>
      </c>
      <c r="K2063" t="s">
        <v>117</v>
      </c>
      <c r="L2063" t="s">
        <v>118</v>
      </c>
      <c r="M2063">
        <v>990001</v>
      </c>
      <c r="N2063" t="s">
        <v>51</v>
      </c>
      <c r="O2063">
        <v>0.2</v>
      </c>
      <c r="Q2063">
        <v>0.2</v>
      </c>
      <c r="S2063" t="s">
        <v>1928</v>
      </c>
      <c r="AE2063">
        <v>12</v>
      </c>
      <c r="AF2063">
        <v>7.6</v>
      </c>
      <c r="AG2063">
        <v>5</v>
      </c>
      <c r="AH2063" t="s">
        <v>53</v>
      </c>
      <c r="AI2063" t="s">
        <v>54</v>
      </c>
      <c r="AJ2063">
        <v>2</v>
      </c>
      <c r="AK2063">
        <v>1</v>
      </c>
      <c r="AL2063">
        <v>1</v>
      </c>
      <c r="AM2063" t="s">
        <v>55</v>
      </c>
      <c r="AN2063" t="s">
        <v>56</v>
      </c>
      <c r="AP2063">
        <v>1</v>
      </c>
      <c r="AQ2063" t="s">
        <v>57</v>
      </c>
      <c r="AR2063">
        <v>0</v>
      </c>
      <c r="AW2063" t="s">
        <v>58</v>
      </c>
      <c r="AX2063">
        <v>0</v>
      </c>
      <c r="AY2063">
        <v>2</v>
      </c>
      <c r="AZ2063">
        <v>0.2</v>
      </c>
      <c r="BA2063">
        <v>0.2</v>
      </c>
      <c r="BB2063" t="s">
        <v>59</v>
      </c>
    </row>
    <row r="2064" spans="1:54" x14ac:dyDescent="0.2">
      <c r="A2064" s="4" t="str">
        <f>VLOOKUP(F2064,'Matching-Tabelle'!$A$57:$B$61,2,FALSE)</f>
        <v>claudio.goetz@tkb.ch</v>
      </c>
      <c r="B2064" s="4" t="str">
        <f>VLOOKUP(J2064,'Matching-Tabelle'!$A$1:$B$52,2,FALSE)</f>
        <v>WPI RTB</v>
      </c>
      <c r="C2064" s="4">
        <v>2.6</v>
      </c>
      <c r="D2064" s="4" t="s">
        <v>1929</v>
      </c>
      <c r="E2064" s="5">
        <v>42627</v>
      </c>
      <c r="F2064" t="s">
        <v>873</v>
      </c>
      <c r="G2064" t="s">
        <v>874</v>
      </c>
      <c r="H2064" t="s">
        <v>875</v>
      </c>
      <c r="I2064" s="1"/>
      <c r="J2064">
        <v>27</v>
      </c>
      <c r="K2064" t="s">
        <v>869</v>
      </c>
      <c r="L2064" t="s">
        <v>870</v>
      </c>
      <c r="M2064">
        <v>990001</v>
      </c>
      <c r="N2064" t="s">
        <v>51</v>
      </c>
      <c r="O2064">
        <v>2.6</v>
      </c>
      <c r="Q2064">
        <v>2.6</v>
      </c>
      <c r="S2064" t="s">
        <v>1929</v>
      </c>
      <c r="AE2064">
        <v>12</v>
      </c>
      <c r="AF2064">
        <v>7.6</v>
      </c>
      <c r="AG2064">
        <v>5</v>
      </c>
      <c r="AH2064" t="s">
        <v>53</v>
      </c>
      <c r="AI2064" t="s">
        <v>54</v>
      </c>
      <c r="AJ2064">
        <v>2</v>
      </c>
      <c r="AK2064">
        <v>1</v>
      </c>
      <c r="AL2064">
        <v>1</v>
      </c>
      <c r="AM2064" t="s">
        <v>55</v>
      </c>
      <c r="AN2064" t="s">
        <v>56</v>
      </c>
      <c r="AP2064">
        <v>1</v>
      </c>
      <c r="AQ2064" t="s">
        <v>57</v>
      </c>
      <c r="AR2064">
        <v>0</v>
      </c>
      <c r="AW2064" t="s">
        <v>58</v>
      </c>
      <c r="AX2064">
        <v>0</v>
      </c>
      <c r="AY2064">
        <v>2</v>
      </c>
      <c r="AZ2064">
        <v>2.6</v>
      </c>
      <c r="BA2064">
        <v>2.6</v>
      </c>
      <c r="BB2064" t="s">
        <v>59</v>
      </c>
    </row>
    <row r="2065" spans="1:54" x14ac:dyDescent="0.2">
      <c r="A2065" s="4" t="str">
        <f>VLOOKUP(F2065,'Matching-Tabelle'!$A$57:$B$61,2,FALSE)</f>
        <v>claudio.goetz@tkb.ch</v>
      </c>
      <c r="B2065" s="4" t="str">
        <f>VLOOKUP(J2065,'Matching-Tabelle'!$A$1:$B$52,2,FALSE)</f>
        <v>WPI CTB</v>
      </c>
      <c r="C2065" s="4">
        <v>2.6</v>
      </c>
      <c r="D2065" s="4" t="s">
        <v>1930</v>
      </c>
      <c r="E2065" s="5">
        <v>42627</v>
      </c>
      <c r="F2065" t="s">
        <v>873</v>
      </c>
      <c r="G2065" t="s">
        <v>874</v>
      </c>
      <c r="H2065" t="s">
        <v>875</v>
      </c>
      <c r="I2065" s="1"/>
      <c r="J2065">
        <v>925</v>
      </c>
      <c r="K2065" t="s">
        <v>49</v>
      </c>
      <c r="L2065" t="s">
        <v>50</v>
      </c>
      <c r="M2065">
        <v>990001</v>
      </c>
      <c r="N2065" t="s">
        <v>51</v>
      </c>
      <c r="O2065">
        <v>2.6</v>
      </c>
      <c r="Q2065">
        <v>2.6</v>
      </c>
      <c r="S2065" t="s">
        <v>1930</v>
      </c>
      <c r="AE2065">
        <v>12</v>
      </c>
      <c r="AF2065">
        <v>7.6</v>
      </c>
      <c r="AG2065">
        <v>5</v>
      </c>
      <c r="AH2065" t="s">
        <v>53</v>
      </c>
      <c r="AI2065" t="s">
        <v>54</v>
      </c>
      <c r="AJ2065">
        <v>2</v>
      </c>
      <c r="AK2065">
        <v>1</v>
      </c>
      <c r="AL2065">
        <v>1</v>
      </c>
      <c r="AM2065" t="s">
        <v>55</v>
      </c>
      <c r="AN2065" t="s">
        <v>56</v>
      </c>
      <c r="AP2065">
        <v>1</v>
      </c>
      <c r="AQ2065" t="s">
        <v>57</v>
      </c>
      <c r="AR2065">
        <v>0</v>
      </c>
      <c r="AW2065" t="s">
        <v>58</v>
      </c>
      <c r="AX2065">
        <v>0</v>
      </c>
      <c r="AY2065">
        <v>2</v>
      </c>
      <c r="AZ2065">
        <v>2.6</v>
      </c>
      <c r="BA2065">
        <v>2.6</v>
      </c>
      <c r="BB2065" t="s">
        <v>59</v>
      </c>
    </row>
    <row r="2066" spans="1:54" x14ac:dyDescent="0.2">
      <c r="A2066" s="4" t="str">
        <f>VLOOKUP(F2066,'Matching-Tabelle'!$A$57:$B$61,2,FALSE)</f>
        <v>claudio.goetz@tkb.ch</v>
      </c>
      <c r="B2066" s="4" t="str">
        <f>VLOOKUP(J2066,'Matching-Tabelle'!$A$1:$B$52,2,FALSE)</f>
        <v>WPI CTB</v>
      </c>
      <c r="C2066" s="4">
        <v>0.1</v>
      </c>
      <c r="D2066" s="4" t="s">
        <v>1931</v>
      </c>
      <c r="E2066" s="5">
        <v>42627</v>
      </c>
      <c r="F2066" t="s">
        <v>873</v>
      </c>
      <c r="G2066" t="s">
        <v>874</v>
      </c>
      <c r="H2066" t="s">
        <v>875</v>
      </c>
      <c r="I2066" s="1"/>
      <c r="J2066">
        <v>919</v>
      </c>
      <c r="K2066" t="s">
        <v>66</v>
      </c>
      <c r="L2066" t="s">
        <v>67</v>
      </c>
      <c r="M2066">
        <v>990001</v>
      </c>
      <c r="N2066" t="s">
        <v>51</v>
      </c>
      <c r="O2066">
        <v>0.1</v>
      </c>
      <c r="Q2066">
        <v>0.1</v>
      </c>
      <c r="S2066" t="s">
        <v>1931</v>
      </c>
      <c r="AE2066">
        <v>12</v>
      </c>
      <c r="AF2066">
        <v>7.6</v>
      </c>
      <c r="AG2066">
        <v>5</v>
      </c>
      <c r="AH2066" t="s">
        <v>53</v>
      </c>
      <c r="AI2066" t="s">
        <v>54</v>
      </c>
      <c r="AJ2066">
        <v>2</v>
      </c>
      <c r="AK2066">
        <v>1</v>
      </c>
      <c r="AL2066">
        <v>1</v>
      </c>
      <c r="AM2066" t="s">
        <v>55</v>
      </c>
      <c r="AN2066" t="s">
        <v>56</v>
      </c>
      <c r="AP2066">
        <v>1</v>
      </c>
      <c r="AQ2066" t="s">
        <v>57</v>
      </c>
      <c r="AR2066">
        <v>0</v>
      </c>
      <c r="AW2066" t="s">
        <v>58</v>
      </c>
      <c r="AX2066">
        <v>0</v>
      </c>
      <c r="AY2066">
        <v>2</v>
      </c>
      <c r="AZ2066">
        <v>0.1</v>
      </c>
      <c r="BA2066">
        <v>0.1</v>
      </c>
      <c r="BB2066" t="s">
        <v>59</v>
      </c>
    </row>
    <row r="2067" spans="1:54" x14ac:dyDescent="0.2">
      <c r="A2067" s="4" t="str">
        <f>VLOOKUP(F2067,'Matching-Tabelle'!$A$57:$B$61,2,FALSE)</f>
        <v>claudio.goetz@tkb.ch</v>
      </c>
      <c r="B2067" s="4" t="str">
        <f>VLOOKUP(J2067,'Matching-Tabelle'!$A$1:$B$52,2,FALSE)</f>
        <v>WPI CTB</v>
      </c>
      <c r="C2067" s="4">
        <v>0.1</v>
      </c>
      <c r="D2067" s="4" t="s">
        <v>1932</v>
      </c>
      <c r="E2067" s="5">
        <v>42627</v>
      </c>
      <c r="F2067" t="s">
        <v>873</v>
      </c>
      <c r="G2067" t="s">
        <v>874</v>
      </c>
      <c r="H2067" t="s">
        <v>875</v>
      </c>
      <c r="I2067" s="1"/>
      <c r="J2067">
        <v>14</v>
      </c>
      <c r="K2067" t="s">
        <v>82</v>
      </c>
      <c r="L2067" t="s">
        <v>83</v>
      </c>
      <c r="M2067">
        <v>990001</v>
      </c>
      <c r="N2067" t="s">
        <v>51</v>
      </c>
      <c r="O2067">
        <v>0.1</v>
      </c>
      <c r="Q2067">
        <v>0.1</v>
      </c>
      <c r="S2067" t="s">
        <v>1932</v>
      </c>
      <c r="AE2067">
        <v>12</v>
      </c>
      <c r="AF2067">
        <v>7.6</v>
      </c>
      <c r="AG2067">
        <v>5</v>
      </c>
      <c r="AH2067" t="s">
        <v>53</v>
      </c>
      <c r="AI2067" t="s">
        <v>54</v>
      </c>
      <c r="AJ2067">
        <v>2</v>
      </c>
      <c r="AK2067">
        <v>1</v>
      </c>
      <c r="AL2067">
        <v>1</v>
      </c>
      <c r="AM2067" t="s">
        <v>55</v>
      </c>
      <c r="AN2067" t="s">
        <v>56</v>
      </c>
      <c r="AP2067">
        <v>1</v>
      </c>
      <c r="AQ2067" t="s">
        <v>57</v>
      </c>
      <c r="AR2067">
        <v>0</v>
      </c>
      <c r="AW2067" t="s">
        <v>58</v>
      </c>
      <c r="AX2067">
        <v>0</v>
      </c>
      <c r="AY2067">
        <v>2</v>
      </c>
      <c r="AZ2067">
        <v>0.1</v>
      </c>
      <c r="BA2067">
        <v>0.1</v>
      </c>
      <c r="BB2067" t="s">
        <v>59</v>
      </c>
    </row>
    <row r="2068" spans="1:54" x14ac:dyDescent="0.2">
      <c r="A2068" s="4" t="str">
        <f>VLOOKUP(F2068,'Matching-Tabelle'!$A$57:$B$61,2,FALSE)</f>
        <v>claudio.goetz@tkb.ch</v>
      </c>
      <c r="B2068" s="4" t="str">
        <f>VLOOKUP(J2068,'Matching-Tabelle'!$A$1:$B$52,2,FALSE)</f>
        <v>Proj SCRE2016</v>
      </c>
      <c r="C2068" s="4">
        <v>0.9</v>
      </c>
      <c r="D2068" s="4" t="s">
        <v>1933</v>
      </c>
      <c r="E2068" s="5">
        <v>42627</v>
      </c>
      <c r="F2068" t="s">
        <v>873</v>
      </c>
      <c r="G2068" t="s">
        <v>874</v>
      </c>
      <c r="H2068" t="s">
        <v>875</v>
      </c>
      <c r="I2068" s="1"/>
      <c r="J2068">
        <v>2500253</v>
      </c>
      <c r="K2068" t="s">
        <v>538</v>
      </c>
      <c r="L2068" t="s">
        <v>539</v>
      </c>
      <c r="M2068">
        <v>990001</v>
      </c>
      <c r="N2068" t="s">
        <v>51</v>
      </c>
      <c r="O2068">
        <v>0.9</v>
      </c>
      <c r="Q2068">
        <v>0.9</v>
      </c>
      <c r="S2068" t="s">
        <v>1933</v>
      </c>
      <c r="AE2068">
        <v>5</v>
      </c>
      <c r="AF2068">
        <v>0</v>
      </c>
      <c r="AG2068">
        <v>1</v>
      </c>
      <c r="AH2068" t="s">
        <v>411</v>
      </c>
      <c r="AI2068" t="s">
        <v>411</v>
      </c>
      <c r="AJ2068">
        <v>2</v>
      </c>
      <c r="AK2068">
        <v>1</v>
      </c>
      <c r="AL2068">
        <v>1</v>
      </c>
      <c r="AM2068" t="s">
        <v>55</v>
      </c>
      <c r="AN2068" t="s">
        <v>56</v>
      </c>
      <c r="AP2068">
        <v>1</v>
      </c>
      <c r="AQ2068" t="s">
        <v>57</v>
      </c>
      <c r="AR2068">
        <v>0</v>
      </c>
      <c r="AW2068" t="s">
        <v>58</v>
      </c>
      <c r="AX2068">
        <v>0</v>
      </c>
      <c r="AY2068">
        <v>2</v>
      </c>
      <c r="AZ2068">
        <v>0.9</v>
      </c>
      <c r="BA2068">
        <v>0.9</v>
      </c>
      <c r="BB2068" t="s">
        <v>59</v>
      </c>
    </row>
    <row r="2069" spans="1:54" x14ac:dyDescent="0.2">
      <c r="A2069" s="4" t="str">
        <f>VLOOKUP(F2069,'Matching-Tabelle'!$A$57:$B$61,2,FALSE)</f>
        <v>claudio.goetz@tkb.ch</v>
      </c>
      <c r="B2069" s="4" t="str">
        <f>VLOOKUP(J2069,'Matching-Tabelle'!$A$1:$B$52,2,FALSE)</f>
        <v>Proj SCRE2016</v>
      </c>
      <c r="C2069" s="4">
        <v>0.3</v>
      </c>
      <c r="D2069" s="4" t="s">
        <v>1934</v>
      </c>
      <c r="E2069" s="5">
        <v>42627</v>
      </c>
      <c r="F2069" t="s">
        <v>873</v>
      </c>
      <c r="G2069" t="s">
        <v>874</v>
      </c>
      <c r="H2069" t="s">
        <v>875</v>
      </c>
      <c r="I2069" s="1"/>
      <c r="J2069">
        <v>2500253</v>
      </c>
      <c r="K2069" t="s">
        <v>538</v>
      </c>
      <c r="L2069" t="s">
        <v>539</v>
      </c>
      <c r="M2069">
        <v>990001</v>
      </c>
      <c r="N2069" t="s">
        <v>51</v>
      </c>
      <c r="O2069">
        <v>0.3</v>
      </c>
      <c r="Q2069">
        <v>0.3</v>
      </c>
      <c r="S2069" t="s">
        <v>1934</v>
      </c>
      <c r="AE2069">
        <v>5</v>
      </c>
      <c r="AF2069">
        <v>0</v>
      </c>
      <c r="AG2069">
        <v>1</v>
      </c>
      <c r="AH2069" t="s">
        <v>411</v>
      </c>
      <c r="AI2069" t="s">
        <v>411</v>
      </c>
      <c r="AJ2069">
        <v>2</v>
      </c>
      <c r="AK2069">
        <v>1</v>
      </c>
      <c r="AL2069">
        <v>1</v>
      </c>
      <c r="AM2069" t="s">
        <v>55</v>
      </c>
      <c r="AN2069" t="s">
        <v>56</v>
      </c>
      <c r="AP2069">
        <v>1</v>
      </c>
      <c r="AQ2069" t="s">
        <v>57</v>
      </c>
      <c r="AR2069">
        <v>0</v>
      </c>
      <c r="AW2069" t="s">
        <v>58</v>
      </c>
      <c r="AX2069">
        <v>0</v>
      </c>
      <c r="AY2069">
        <v>2</v>
      </c>
      <c r="AZ2069">
        <v>0.3</v>
      </c>
      <c r="BA2069">
        <v>0.3</v>
      </c>
      <c r="BB2069" t="s">
        <v>59</v>
      </c>
    </row>
    <row r="2070" spans="1:54" x14ac:dyDescent="0.2">
      <c r="A2070" s="4" t="str">
        <f>VLOOKUP(F2070,'Matching-Tabelle'!$A$57:$B$61,2,FALSE)</f>
        <v>claudio.goetz@tkb.ch</v>
      </c>
      <c r="B2070" s="4" t="str">
        <f>VLOOKUP(J2070,'Matching-Tabelle'!$A$1:$B$52,2,FALSE)</f>
        <v>Proj SCRE2016</v>
      </c>
      <c r="C2070" s="4">
        <v>0.5</v>
      </c>
      <c r="D2070" s="4" t="s">
        <v>1935</v>
      </c>
      <c r="E2070" s="5">
        <v>42627</v>
      </c>
      <c r="F2070" t="s">
        <v>873</v>
      </c>
      <c r="G2070" t="s">
        <v>874</v>
      </c>
      <c r="H2070" t="s">
        <v>875</v>
      </c>
      <c r="I2070" s="1"/>
      <c r="J2070">
        <v>2500253</v>
      </c>
      <c r="K2070" t="s">
        <v>538</v>
      </c>
      <c r="L2070" t="s">
        <v>539</v>
      </c>
      <c r="M2070">
        <v>990001</v>
      </c>
      <c r="N2070" t="s">
        <v>51</v>
      </c>
      <c r="O2070">
        <v>0.5</v>
      </c>
      <c r="Q2070">
        <v>0.5</v>
      </c>
      <c r="S2070" t="s">
        <v>1935</v>
      </c>
      <c r="AE2070">
        <v>5</v>
      </c>
      <c r="AF2070">
        <v>0</v>
      </c>
      <c r="AG2070">
        <v>1</v>
      </c>
      <c r="AH2070" t="s">
        <v>411</v>
      </c>
      <c r="AI2070" t="s">
        <v>411</v>
      </c>
      <c r="AJ2070">
        <v>2</v>
      </c>
      <c r="AK2070">
        <v>1</v>
      </c>
      <c r="AL2070">
        <v>1</v>
      </c>
      <c r="AM2070" t="s">
        <v>55</v>
      </c>
      <c r="AN2070" t="s">
        <v>56</v>
      </c>
      <c r="AP2070">
        <v>1</v>
      </c>
      <c r="AQ2070" t="s">
        <v>57</v>
      </c>
      <c r="AR2070">
        <v>0</v>
      </c>
      <c r="AW2070" t="s">
        <v>58</v>
      </c>
      <c r="AX2070">
        <v>0</v>
      </c>
      <c r="AY2070">
        <v>2</v>
      </c>
      <c r="AZ2070">
        <v>0.5</v>
      </c>
      <c r="BA2070">
        <v>0.5</v>
      </c>
      <c r="BB2070" t="s">
        <v>59</v>
      </c>
    </row>
    <row r="2071" spans="1:54" x14ac:dyDescent="0.2">
      <c r="A2071" s="4" t="str">
        <f>VLOOKUP(F2071,'Matching-Tabelle'!$A$57:$B$61,2,FALSE)</f>
        <v>claudio.goetz@tkb.ch</v>
      </c>
      <c r="B2071" s="4" t="str">
        <f>VLOOKUP(J2071,'Matching-Tabelle'!$A$1:$B$52,2,FALSE)</f>
        <v>WPI CTB</v>
      </c>
      <c r="C2071" s="4">
        <v>0.7</v>
      </c>
      <c r="D2071" s="4" t="s">
        <v>1936</v>
      </c>
      <c r="E2071" s="5">
        <v>42627</v>
      </c>
      <c r="F2071" t="s">
        <v>873</v>
      </c>
      <c r="G2071" t="s">
        <v>874</v>
      </c>
      <c r="H2071" t="s">
        <v>875</v>
      </c>
      <c r="I2071" s="1"/>
      <c r="J2071">
        <v>927</v>
      </c>
      <c r="K2071" t="s">
        <v>99</v>
      </c>
      <c r="L2071" t="s">
        <v>100</v>
      </c>
      <c r="M2071">
        <v>990001</v>
      </c>
      <c r="N2071" t="s">
        <v>51</v>
      </c>
      <c r="O2071">
        <v>0.7</v>
      </c>
      <c r="Q2071">
        <v>0.7</v>
      </c>
      <c r="S2071" t="s">
        <v>1936</v>
      </c>
      <c r="AE2071">
        <v>12</v>
      </c>
      <c r="AF2071">
        <v>7.6</v>
      </c>
      <c r="AG2071">
        <v>5</v>
      </c>
      <c r="AH2071" t="s">
        <v>53</v>
      </c>
      <c r="AI2071" t="s">
        <v>54</v>
      </c>
      <c r="AJ2071">
        <v>2</v>
      </c>
      <c r="AK2071">
        <v>1</v>
      </c>
      <c r="AL2071">
        <v>1</v>
      </c>
      <c r="AM2071" t="s">
        <v>55</v>
      </c>
      <c r="AN2071" t="s">
        <v>56</v>
      </c>
      <c r="AP2071">
        <v>1</v>
      </c>
      <c r="AQ2071" t="s">
        <v>57</v>
      </c>
      <c r="AR2071">
        <v>0</v>
      </c>
      <c r="AW2071" t="s">
        <v>58</v>
      </c>
      <c r="AX2071">
        <v>0</v>
      </c>
      <c r="AY2071">
        <v>2</v>
      </c>
      <c r="AZ2071">
        <v>0.7</v>
      </c>
      <c r="BA2071">
        <v>0.7</v>
      </c>
      <c r="BB2071" t="s">
        <v>59</v>
      </c>
    </row>
    <row r="2072" spans="1:54" x14ac:dyDescent="0.2">
      <c r="A2072" s="4" t="str">
        <f>VLOOKUP(F2072,'Matching-Tabelle'!$A$57:$B$61,2,FALSE)</f>
        <v>claudio.goetz@tkb.ch</v>
      </c>
      <c r="B2072" s="4" t="str">
        <f>VLOOKUP(J2072,'Matching-Tabelle'!$A$1:$B$52,2,FALSE)</f>
        <v>WPI CTB</v>
      </c>
      <c r="C2072" s="4">
        <v>0.1</v>
      </c>
      <c r="D2072" s="4" t="s">
        <v>1937</v>
      </c>
      <c r="E2072" s="5">
        <v>42627</v>
      </c>
      <c r="F2072" t="s">
        <v>873</v>
      </c>
      <c r="G2072" t="s">
        <v>874</v>
      </c>
      <c r="H2072" t="s">
        <v>875</v>
      </c>
      <c r="I2072" s="1"/>
      <c r="J2072">
        <v>928</v>
      </c>
      <c r="K2072" t="s">
        <v>867</v>
      </c>
      <c r="L2072" t="s">
        <v>868</v>
      </c>
      <c r="M2072">
        <v>990001</v>
      </c>
      <c r="N2072" t="s">
        <v>51</v>
      </c>
      <c r="O2072">
        <v>0.1</v>
      </c>
      <c r="Q2072">
        <v>0.1</v>
      </c>
      <c r="S2072" t="s">
        <v>1937</v>
      </c>
      <c r="AE2072">
        <v>12</v>
      </c>
      <c r="AF2072">
        <v>7.6</v>
      </c>
      <c r="AG2072">
        <v>5</v>
      </c>
      <c r="AH2072" t="s">
        <v>53</v>
      </c>
      <c r="AI2072" t="s">
        <v>54</v>
      </c>
      <c r="AJ2072">
        <v>2</v>
      </c>
      <c r="AK2072">
        <v>1</v>
      </c>
      <c r="AL2072">
        <v>1</v>
      </c>
      <c r="AM2072" t="s">
        <v>55</v>
      </c>
      <c r="AN2072" t="s">
        <v>56</v>
      </c>
      <c r="AP2072">
        <v>1</v>
      </c>
      <c r="AQ2072" t="s">
        <v>57</v>
      </c>
      <c r="AR2072">
        <v>0</v>
      </c>
      <c r="AW2072" t="s">
        <v>58</v>
      </c>
      <c r="AX2072">
        <v>0</v>
      </c>
      <c r="AY2072">
        <v>2</v>
      </c>
      <c r="AZ2072">
        <v>0.1</v>
      </c>
      <c r="BA2072">
        <v>0.1</v>
      </c>
      <c r="BB2072" t="s">
        <v>59</v>
      </c>
    </row>
    <row r="2073" spans="1:54" x14ac:dyDescent="0.2">
      <c r="A2073" s="4" t="str">
        <f>VLOOKUP(F2073,'Matching-Tabelle'!$A$57:$B$61,2,FALSE)</f>
        <v>claudio.goetz@tkb.ch</v>
      </c>
      <c r="B2073" s="4" t="str">
        <f>VLOOKUP(J2073,'Matching-Tabelle'!$A$1:$B$52,2,FALSE)</f>
        <v>WPI RTB</v>
      </c>
      <c r="C2073" s="4">
        <v>0.9</v>
      </c>
      <c r="D2073" s="4" t="s">
        <v>1938</v>
      </c>
      <c r="E2073" s="5">
        <v>42628</v>
      </c>
      <c r="F2073" t="s">
        <v>873</v>
      </c>
      <c r="G2073" t="s">
        <v>874</v>
      </c>
      <c r="H2073" t="s">
        <v>875</v>
      </c>
      <c r="I2073" s="1"/>
      <c r="J2073">
        <v>22</v>
      </c>
      <c r="K2073" t="s">
        <v>88</v>
      </c>
      <c r="L2073" t="s">
        <v>89</v>
      </c>
      <c r="M2073">
        <v>990001</v>
      </c>
      <c r="N2073" t="s">
        <v>51</v>
      </c>
      <c r="O2073">
        <v>0.9</v>
      </c>
      <c r="Q2073">
        <v>0.9</v>
      </c>
      <c r="S2073" t="s">
        <v>1938</v>
      </c>
      <c r="AE2073">
        <v>12</v>
      </c>
      <c r="AF2073">
        <v>7.6</v>
      </c>
      <c r="AG2073">
        <v>5</v>
      </c>
      <c r="AH2073" t="s">
        <v>53</v>
      </c>
      <c r="AI2073" t="s">
        <v>54</v>
      </c>
      <c r="AJ2073">
        <v>2</v>
      </c>
      <c r="AK2073">
        <v>1</v>
      </c>
      <c r="AL2073">
        <v>1</v>
      </c>
      <c r="AM2073" t="s">
        <v>55</v>
      </c>
      <c r="AN2073" t="s">
        <v>56</v>
      </c>
      <c r="AP2073">
        <v>1</v>
      </c>
      <c r="AQ2073" t="s">
        <v>57</v>
      </c>
      <c r="AR2073">
        <v>0</v>
      </c>
      <c r="AW2073" t="s">
        <v>58</v>
      </c>
      <c r="AX2073">
        <v>0</v>
      </c>
      <c r="AY2073">
        <v>2</v>
      </c>
      <c r="AZ2073">
        <v>0.9</v>
      </c>
      <c r="BA2073">
        <v>0.9</v>
      </c>
      <c r="BB2073" t="s">
        <v>59</v>
      </c>
    </row>
    <row r="2074" spans="1:54" x14ac:dyDescent="0.2">
      <c r="A2074" s="4" t="str">
        <f>VLOOKUP(F2074,'Matching-Tabelle'!$A$57:$B$61,2,FALSE)</f>
        <v>claudio.goetz@tkb.ch</v>
      </c>
      <c r="B2074" s="4" t="str">
        <f>VLOOKUP(J2074,'Matching-Tabelle'!$A$1:$B$52,2,FALSE)</f>
        <v>WPI CTB</v>
      </c>
      <c r="C2074" s="4">
        <v>0.6</v>
      </c>
      <c r="D2074" s="4" t="s">
        <v>1939</v>
      </c>
      <c r="E2074" s="5">
        <v>42628</v>
      </c>
      <c r="F2074" t="s">
        <v>873</v>
      </c>
      <c r="G2074" t="s">
        <v>874</v>
      </c>
      <c r="H2074" t="s">
        <v>875</v>
      </c>
      <c r="I2074" s="1"/>
      <c r="J2074">
        <v>927</v>
      </c>
      <c r="K2074" t="s">
        <v>99</v>
      </c>
      <c r="L2074" t="s">
        <v>100</v>
      </c>
      <c r="M2074">
        <v>990001</v>
      </c>
      <c r="N2074" t="s">
        <v>51</v>
      </c>
      <c r="O2074">
        <v>0.6</v>
      </c>
      <c r="Q2074">
        <v>0.6</v>
      </c>
      <c r="S2074" t="s">
        <v>1939</v>
      </c>
      <c r="AE2074">
        <v>12</v>
      </c>
      <c r="AF2074">
        <v>7.6</v>
      </c>
      <c r="AG2074">
        <v>5</v>
      </c>
      <c r="AH2074" t="s">
        <v>53</v>
      </c>
      <c r="AI2074" t="s">
        <v>54</v>
      </c>
      <c r="AJ2074">
        <v>2</v>
      </c>
      <c r="AK2074">
        <v>1</v>
      </c>
      <c r="AL2074">
        <v>1</v>
      </c>
      <c r="AM2074" t="s">
        <v>55</v>
      </c>
      <c r="AN2074" t="s">
        <v>56</v>
      </c>
      <c r="AP2074">
        <v>1</v>
      </c>
      <c r="AQ2074" t="s">
        <v>57</v>
      </c>
      <c r="AR2074">
        <v>0</v>
      </c>
      <c r="AW2074" t="s">
        <v>58</v>
      </c>
      <c r="AX2074">
        <v>0</v>
      </c>
      <c r="AY2074">
        <v>2</v>
      </c>
      <c r="AZ2074">
        <v>0.6</v>
      </c>
      <c r="BA2074">
        <v>0.6</v>
      </c>
      <c r="BB2074" t="s">
        <v>59</v>
      </c>
    </row>
    <row r="2075" spans="1:54" x14ac:dyDescent="0.2">
      <c r="A2075" s="4" t="str">
        <f>VLOOKUP(F2075,'Matching-Tabelle'!$A$57:$B$61,2,FALSE)</f>
        <v>claudio.goetz@tkb.ch</v>
      </c>
      <c r="B2075" s="4" t="str">
        <f>VLOOKUP(J2075,'Matching-Tabelle'!$A$1:$B$52,2,FALSE)</f>
        <v>WPI RTB</v>
      </c>
      <c r="C2075" s="4">
        <v>0.5</v>
      </c>
      <c r="D2075" s="4" t="s">
        <v>1940</v>
      </c>
      <c r="E2075" s="5">
        <v>42628</v>
      </c>
      <c r="F2075" t="s">
        <v>873</v>
      </c>
      <c r="G2075" t="s">
        <v>874</v>
      </c>
      <c r="H2075" t="s">
        <v>875</v>
      </c>
      <c r="I2075" s="1"/>
      <c r="J2075">
        <v>19</v>
      </c>
      <c r="K2075" t="s">
        <v>145</v>
      </c>
      <c r="L2075" t="s">
        <v>146</v>
      </c>
      <c r="M2075">
        <v>990001</v>
      </c>
      <c r="N2075" t="s">
        <v>51</v>
      </c>
      <c r="O2075">
        <v>0.5</v>
      </c>
      <c r="Q2075">
        <v>0.5</v>
      </c>
      <c r="S2075" t="s">
        <v>1940</v>
      </c>
      <c r="AE2075">
        <v>12</v>
      </c>
      <c r="AF2075">
        <v>7.6</v>
      </c>
      <c r="AG2075">
        <v>5</v>
      </c>
      <c r="AH2075" t="s">
        <v>53</v>
      </c>
      <c r="AI2075" t="s">
        <v>54</v>
      </c>
      <c r="AJ2075">
        <v>2</v>
      </c>
      <c r="AK2075">
        <v>1</v>
      </c>
      <c r="AL2075">
        <v>1</v>
      </c>
      <c r="AM2075" t="s">
        <v>55</v>
      </c>
      <c r="AN2075" t="s">
        <v>56</v>
      </c>
      <c r="AP2075">
        <v>1</v>
      </c>
      <c r="AQ2075" t="s">
        <v>57</v>
      </c>
      <c r="AR2075">
        <v>0</v>
      </c>
      <c r="AW2075" t="s">
        <v>58</v>
      </c>
      <c r="AX2075">
        <v>0</v>
      </c>
      <c r="AY2075">
        <v>2</v>
      </c>
      <c r="AZ2075">
        <v>0.5</v>
      </c>
      <c r="BA2075">
        <v>0.5</v>
      </c>
      <c r="BB2075" t="s">
        <v>59</v>
      </c>
    </row>
    <row r="2076" spans="1:54" x14ac:dyDescent="0.2">
      <c r="A2076" s="4" t="str">
        <f>VLOOKUP(F2076,'Matching-Tabelle'!$A$57:$B$61,2,FALSE)</f>
        <v>claudio.goetz@tkb.ch</v>
      </c>
      <c r="B2076" s="4" t="str">
        <f>VLOOKUP(J2076,'Matching-Tabelle'!$A$1:$B$52,2,FALSE)</f>
        <v>Proj SCRE2016</v>
      </c>
      <c r="C2076" s="4">
        <v>0.5</v>
      </c>
      <c r="D2076" s="4" t="s">
        <v>1941</v>
      </c>
      <c r="E2076" s="5">
        <v>42628</v>
      </c>
      <c r="F2076" t="s">
        <v>873</v>
      </c>
      <c r="G2076" t="s">
        <v>874</v>
      </c>
      <c r="H2076" t="s">
        <v>875</v>
      </c>
      <c r="I2076" s="1"/>
      <c r="J2076">
        <v>2500253</v>
      </c>
      <c r="K2076" t="s">
        <v>538</v>
      </c>
      <c r="L2076" t="s">
        <v>539</v>
      </c>
      <c r="M2076">
        <v>990001</v>
      </c>
      <c r="N2076" t="s">
        <v>51</v>
      </c>
      <c r="O2076">
        <v>0.5</v>
      </c>
      <c r="Q2076">
        <v>0.5</v>
      </c>
      <c r="S2076" t="s">
        <v>1941</v>
      </c>
      <c r="AE2076">
        <v>5</v>
      </c>
      <c r="AF2076">
        <v>0</v>
      </c>
      <c r="AG2076">
        <v>1</v>
      </c>
      <c r="AH2076" t="s">
        <v>411</v>
      </c>
      <c r="AI2076" t="s">
        <v>411</v>
      </c>
      <c r="AJ2076">
        <v>2</v>
      </c>
      <c r="AK2076">
        <v>1</v>
      </c>
      <c r="AL2076">
        <v>1</v>
      </c>
      <c r="AM2076" t="s">
        <v>55</v>
      </c>
      <c r="AN2076" t="s">
        <v>56</v>
      </c>
      <c r="AP2076">
        <v>1</v>
      </c>
      <c r="AQ2076" t="s">
        <v>57</v>
      </c>
      <c r="AR2076">
        <v>0</v>
      </c>
      <c r="AW2076" t="s">
        <v>58</v>
      </c>
      <c r="AX2076">
        <v>0</v>
      </c>
      <c r="AY2076">
        <v>2</v>
      </c>
      <c r="AZ2076">
        <v>0.5</v>
      </c>
      <c r="BA2076">
        <v>0.5</v>
      </c>
      <c r="BB2076" t="s">
        <v>59</v>
      </c>
    </row>
    <row r="2077" spans="1:54" x14ac:dyDescent="0.2">
      <c r="A2077" s="4" t="str">
        <f>VLOOKUP(F2077,'Matching-Tabelle'!$A$57:$B$61,2,FALSE)</f>
        <v>claudio.goetz@tkb.ch</v>
      </c>
      <c r="B2077" s="4" t="str">
        <f>VLOOKUP(J2077,'Matching-Tabelle'!$A$1:$B$52,2,FALSE)</f>
        <v>WPI CTB</v>
      </c>
      <c r="C2077" s="4">
        <v>0.2</v>
      </c>
      <c r="D2077" s="4" t="s">
        <v>1942</v>
      </c>
      <c r="E2077" s="5">
        <v>42628</v>
      </c>
      <c r="F2077" t="s">
        <v>873</v>
      </c>
      <c r="G2077" t="s">
        <v>874</v>
      </c>
      <c r="H2077" t="s">
        <v>875</v>
      </c>
      <c r="I2077" s="1"/>
      <c r="J2077">
        <v>927</v>
      </c>
      <c r="K2077" t="s">
        <v>99</v>
      </c>
      <c r="L2077" t="s">
        <v>100</v>
      </c>
      <c r="M2077">
        <v>990001</v>
      </c>
      <c r="N2077" t="s">
        <v>51</v>
      </c>
      <c r="O2077">
        <v>0.2</v>
      </c>
      <c r="Q2077">
        <v>0.2</v>
      </c>
      <c r="S2077" t="s">
        <v>1942</v>
      </c>
      <c r="AE2077">
        <v>12</v>
      </c>
      <c r="AF2077">
        <v>7.6</v>
      </c>
      <c r="AG2077">
        <v>5</v>
      </c>
      <c r="AH2077" t="s">
        <v>53</v>
      </c>
      <c r="AI2077" t="s">
        <v>54</v>
      </c>
      <c r="AJ2077">
        <v>2</v>
      </c>
      <c r="AK2077">
        <v>1</v>
      </c>
      <c r="AL2077">
        <v>1</v>
      </c>
      <c r="AM2077" t="s">
        <v>55</v>
      </c>
      <c r="AN2077" t="s">
        <v>56</v>
      </c>
      <c r="AP2077">
        <v>1</v>
      </c>
      <c r="AQ2077" t="s">
        <v>57</v>
      </c>
      <c r="AR2077">
        <v>0</v>
      </c>
      <c r="AW2077" t="s">
        <v>58</v>
      </c>
      <c r="AX2077">
        <v>0</v>
      </c>
      <c r="AY2077">
        <v>2</v>
      </c>
      <c r="AZ2077">
        <v>0.2</v>
      </c>
      <c r="BA2077">
        <v>0.2</v>
      </c>
      <c r="BB2077" t="s">
        <v>59</v>
      </c>
    </row>
    <row r="2078" spans="1:54" x14ac:dyDescent="0.2">
      <c r="A2078" s="4" t="str">
        <f>VLOOKUP(F2078,'Matching-Tabelle'!$A$57:$B$61,2,FALSE)</f>
        <v>claudio.goetz@tkb.ch</v>
      </c>
      <c r="B2078" s="4" t="str">
        <f>VLOOKUP(J2078,'Matching-Tabelle'!$A$1:$B$52,2,FALSE)</f>
        <v>WPI CTB</v>
      </c>
      <c r="C2078" s="4">
        <v>1.8</v>
      </c>
      <c r="D2078" s="4" t="s">
        <v>1943</v>
      </c>
      <c r="E2078" s="5">
        <v>42628</v>
      </c>
      <c r="F2078" t="s">
        <v>873</v>
      </c>
      <c r="G2078" t="s">
        <v>874</v>
      </c>
      <c r="H2078" t="s">
        <v>875</v>
      </c>
      <c r="I2078" s="1"/>
      <c r="J2078">
        <v>925</v>
      </c>
      <c r="K2078" t="s">
        <v>49</v>
      </c>
      <c r="L2078" t="s">
        <v>50</v>
      </c>
      <c r="M2078">
        <v>990001</v>
      </c>
      <c r="N2078" t="s">
        <v>51</v>
      </c>
      <c r="O2078">
        <v>1.8</v>
      </c>
      <c r="Q2078">
        <v>1.8</v>
      </c>
      <c r="S2078" t="s">
        <v>1943</v>
      </c>
      <c r="AE2078">
        <v>12</v>
      </c>
      <c r="AF2078">
        <v>7.6</v>
      </c>
      <c r="AG2078">
        <v>5</v>
      </c>
      <c r="AH2078" t="s">
        <v>53</v>
      </c>
      <c r="AI2078" t="s">
        <v>54</v>
      </c>
      <c r="AJ2078">
        <v>2</v>
      </c>
      <c r="AK2078">
        <v>1</v>
      </c>
      <c r="AL2078">
        <v>1</v>
      </c>
      <c r="AM2078" t="s">
        <v>55</v>
      </c>
      <c r="AN2078" t="s">
        <v>56</v>
      </c>
      <c r="AP2078">
        <v>1</v>
      </c>
      <c r="AQ2078" t="s">
        <v>57</v>
      </c>
      <c r="AR2078">
        <v>0</v>
      </c>
      <c r="AW2078" t="s">
        <v>58</v>
      </c>
      <c r="AX2078">
        <v>0</v>
      </c>
      <c r="AY2078">
        <v>2</v>
      </c>
      <c r="AZ2078">
        <v>1.8</v>
      </c>
      <c r="BA2078">
        <v>1.8</v>
      </c>
      <c r="BB2078" t="s">
        <v>59</v>
      </c>
    </row>
    <row r="2079" spans="1:54" x14ac:dyDescent="0.2">
      <c r="A2079" s="4" t="str">
        <f>VLOOKUP(F2079,'Matching-Tabelle'!$A$57:$B$61,2,FALSE)</f>
        <v>claudio.goetz@tkb.ch</v>
      </c>
      <c r="B2079" s="4" t="str">
        <f>VLOOKUP(J2079,'Matching-Tabelle'!$A$1:$B$52,2,FALSE)</f>
        <v>WPI RTB</v>
      </c>
      <c r="C2079" s="4">
        <v>1.5</v>
      </c>
      <c r="D2079" s="4" t="s">
        <v>1944</v>
      </c>
      <c r="E2079" s="5">
        <v>42628</v>
      </c>
      <c r="F2079" t="s">
        <v>873</v>
      </c>
      <c r="G2079" t="s">
        <v>874</v>
      </c>
      <c r="H2079" t="s">
        <v>875</v>
      </c>
      <c r="I2079" s="1"/>
      <c r="J2079">
        <v>28</v>
      </c>
      <c r="K2079" t="s">
        <v>111</v>
      </c>
      <c r="L2079" t="s">
        <v>112</v>
      </c>
      <c r="M2079">
        <v>990001</v>
      </c>
      <c r="N2079" t="s">
        <v>51</v>
      </c>
      <c r="O2079">
        <v>1.5</v>
      </c>
      <c r="Q2079">
        <v>1.5</v>
      </c>
      <c r="S2079" t="s">
        <v>1944</v>
      </c>
      <c r="AE2079">
        <v>12</v>
      </c>
      <c r="AF2079">
        <v>7.6</v>
      </c>
      <c r="AG2079">
        <v>5</v>
      </c>
      <c r="AH2079" t="s">
        <v>53</v>
      </c>
      <c r="AI2079" t="s">
        <v>54</v>
      </c>
      <c r="AJ2079">
        <v>2</v>
      </c>
      <c r="AK2079">
        <v>1</v>
      </c>
      <c r="AL2079">
        <v>1</v>
      </c>
      <c r="AM2079" t="s">
        <v>55</v>
      </c>
      <c r="AN2079" t="s">
        <v>56</v>
      </c>
      <c r="AP2079">
        <v>1</v>
      </c>
      <c r="AQ2079" t="s">
        <v>57</v>
      </c>
      <c r="AR2079">
        <v>0</v>
      </c>
      <c r="AW2079" t="s">
        <v>58</v>
      </c>
      <c r="AX2079">
        <v>0</v>
      </c>
      <c r="AY2079">
        <v>2</v>
      </c>
      <c r="AZ2079">
        <v>1.5</v>
      </c>
      <c r="BA2079">
        <v>1.5</v>
      </c>
      <c r="BB2079" t="s">
        <v>59</v>
      </c>
    </row>
    <row r="2080" spans="1:54" x14ac:dyDescent="0.2">
      <c r="A2080" s="4" t="str">
        <f>VLOOKUP(F2080,'Matching-Tabelle'!$A$57:$B$61,2,FALSE)</f>
        <v>claudio.goetz@tkb.ch</v>
      </c>
      <c r="B2080" s="4" t="str">
        <f>VLOOKUP(J2080,'Matching-Tabelle'!$A$1:$B$52,2,FALSE)</f>
        <v>WPI CTB</v>
      </c>
      <c r="C2080" s="4">
        <v>0.2</v>
      </c>
      <c r="D2080" s="4" t="s">
        <v>1945</v>
      </c>
      <c r="E2080" s="5">
        <v>42628</v>
      </c>
      <c r="F2080" t="s">
        <v>873</v>
      </c>
      <c r="G2080" t="s">
        <v>874</v>
      </c>
      <c r="H2080" t="s">
        <v>875</v>
      </c>
      <c r="I2080" s="1"/>
      <c r="J2080">
        <v>922</v>
      </c>
      <c r="K2080" t="s">
        <v>134</v>
      </c>
      <c r="L2080" t="s">
        <v>135</v>
      </c>
      <c r="M2080">
        <v>990001</v>
      </c>
      <c r="N2080" t="s">
        <v>51</v>
      </c>
      <c r="O2080">
        <v>0.2</v>
      </c>
      <c r="Q2080">
        <v>0.2</v>
      </c>
      <c r="S2080" t="s">
        <v>1945</v>
      </c>
      <c r="AE2080">
        <v>12</v>
      </c>
      <c r="AF2080">
        <v>7.6</v>
      </c>
      <c r="AG2080">
        <v>5</v>
      </c>
      <c r="AH2080" t="s">
        <v>53</v>
      </c>
      <c r="AI2080" t="s">
        <v>54</v>
      </c>
      <c r="AJ2080">
        <v>2</v>
      </c>
      <c r="AK2080">
        <v>1</v>
      </c>
      <c r="AL2080">
        <v>1</v>
      </c>
      <c r="AM2080" t="s">
        <v>55</v>
      </c>
      <c r="AN2080" t="s">
        <v>56</v>
      </c>
      <c r="AP2080">
        <v>1</v>
      </c>
      <c r="AQ2080" t="s">
        <v>57</v>
      </c>
      <c r="AR2080">
        <v>0</v>
      </c>
      <c r="AW2080" t="s">
        <v>58</v>
      </c>
      <c r="AX2080">
        <v>0</v>
      </c>
      <c r="AY2080">
        <v>2</v>
      </c>
      <c r="AZ2080">
        <v>0.2</v>
      </c>
      <c r="BA2080">
        <v>0.2</v>
      </c>
      <c r="BB2080" t="s">
        <v>59</v>
      </c>
    </row>
    <row r="2081" spans="1:54" x14ac:dyDescent="0.2">
      <c r="A2081" s="4" t="str">
        <f>VLOOKUP(F2081,'Matching-Tabelle'!$A$57:$B$61,2,FALSE)</f>
        <v>claudio.goetz@tkb.ch</v>
      </c>
      <c r="B2081" s="4" t="str">
        <f>VLOOKUP(J2081,'Matching-Tabelle'!$A$1:$B$52,2,FALSE)</f>
        <v>WPI CTB</v>
      </c>
      <c r="C2081" s="4">
        <v>0.6</v>
      </c>
      <c r="D2081" s="4" t="s">
        <v>1946</v>
      </c>
      <c r="E2081" s="5">
        <v>42628</v>
      </c>
      <c r="F2081" t="s">
        <v>873</v>
      </c>
      <c r="G2081" t="s">
        <v>874</v>
      </c>
      <c r="H2081" t="s">
        <v>875</v>
      </c>
      <c r="I2081" s="1"/>
      <c r="J2081">
        <v>18</v>
      </c>
      <c r="K2081" t="s">
        <v>594</v>
      </c>
      <c r="L2081" t="s">
        <v>595</v>
      </c>
      <c r="M2081">
        <v>990001</v>
      </c>
      <c r="N2081" t="s">
        <v>51</v>
      </c>
      <c r="O2081">
        <v>0.6</v>
      </c>
      <c r="Q2081">
        <v>0.6</v>
      </c>
      <c r="S2081" t="s">
        <v>1946</v>
      </c>
      <c r="AE2081">
        <v>12</v>
      </c>
      <c r="AF2081">
        <v>7.6</v>
      </c>
      <c r="AG2081">
        <v>5</v>
      </c>
      <c r="AH2081" t="s">
        <v>53</v>
      </c>
      <c r="AI2081" t="s">
        <v>54</v>
      </c>
      <c r="AJ2081">
        <v>2</v>
      </c>
      <c r="AK2081">
        <v>1</v>
      </c>
      <c r="AL2081">
        <v>1</v>
      </c>
      <c r="AM2081" t="s">
        <v>55</v>
      </c>
      <c r="AN2081" t="s">
        <v>56</v>
      </c>
      <c r="AP2081">
        <v>1</v>
      </c>
      <c r="AQ2081" t="s">
        <v>57</v>
      </c>
      <c r="AR2081">
        <v>0</v>
      </c>
      <c r="AW2081" t="s">
        <v>58</v>
      </c>
      <c r="AX2081">
        <v>0</v>
      </c>
      <c r="AY2081">
        <v>2</v>
      </c>
      <c r="AZ2081">
        <v>0.6</v>
      </c>
      <c r="BA2081">
        <v>0.6</v>
      </c>
      <c r="BB2081" t="s">
        <v>59</v>
      </c>
    </row>
    <row r="2082" spans="1:54" x14ac:dyDescent="0.2">
      <c r="A2082" s="4" t="str">
        <f>VLOOKUP(F2082,'Matching-Tabelle'!$A$57:$B$61,2,FALSE)</f>
        <v>claudio.goetz@tkb.ch</v>
      </c>
      <c r="B2082" s="4" t="str">
        <f>VLOOKUP(J2082,'Matching-Tabelle'!$A$1:$B$52,2,FALSE)</f>
        <v>Proj SCRE2016</v>
      </c>
      <c r="C2082" s="4">
        <v>0.5</v>
      </c>
      <c r="D2082" s="4" t="s">
        <v>1947</v>
      </c>
      <c r="E2082" s="5">
        <v>42628</v>
      </c>
      <c r="F2082" t="s">
        <v>873</v>
      </c>
      <c r="G2082" t="s">
        <v>874</v>
      </c>
      <c r="H2082" t="s">
        <v>875</v>
      </c>
      <c r="I2082" s="1"/>
      <c r="J2082">
        <v>2500253</v>
      </c>
      <c r="K2082" t="s">
        <v>538</v>
      </c>
      <c r="L2082" t="s">
        <v>539</v>
      </c>
      <c r="M2082">
        <v>990001</v>
      </c>
      <c r="N2082" t="s">
        <v>51</v>
      </c>
      <c r="O2082">
        <v>0.5</v>
      </c>
      <c r="Q2082">
        <v>0.5</v>
      </c>
      <c r="S2082" t="s">
        <v>1947</v>
      </c>
      <c r="AE2082">
        <v>5</v>
      </c>
      <c r="AF2082">
        <v>0</v>
      </c>
      <c r="AG2082">
        <v>1</v>
      </c>
      <c r="AH2082" t="s">
        <v>411</v>
      </c>
      <c r="AI2082" t="s">
        <v>411</v>
      </c>
      <c r="AJ2082">
        <v>2</v>
      </c>
      <c r="AK2082">
        <v>1</v>
      </c>
      <c r="AL2082">
        <v>1</v>
      </c>
      <c r="AM2082" t="s">
        <v>55</v>
      </c>
      <c r="AN2082" t="s">
        <v>56</v>
      </c>
      <c r="AP2082">
        <v>1</v>
      </c>
      <c r="AQ2082" t="s">
        <v>57</v>
      </c>
      <c r="AR2082">
        <v>0</v>
      </c>
      <c r="AW2082" t="s">
        <v>58</v>
      </c>
      <c r="AX2082">
        <v>0</v>
      </c>
      <c r="AY2082">
        <v>2</v>
      </c>
      <c r="AZ2082">
        <v>0.5</v>
      </c>
      <c r="BA2082">
        <v>0.5</v>
      </c>
      <c r="BB2082" t="s">
        <v>59</v>
      </c>
    </row>
    <row r="2083" spans="1:54" x14ac:dyDescent="0.2">
      <c r="A2083" s="4" t="str">
        <f>VLOOKUP(F2083,'Matching-Tabelle'!$A$57:$B$61,2,FALSE)</f>
        <v>claudio.goetz@tkb.ch</v>
      </c>
      <c r="B2083" s="4" t="str">
        <f>VLOOKUP(J2083,'Matching-Tabelle'!$A$1:$B$52,2,FALSE)</f>
        <v>WPI CTB</v>
      </c>
      <c r="C2083" s="4">
        <v>1.1000000000000001</v>
      </c>
      <c r="D2083" s="4" t="s">
        <v>1948</v>
      </c>
      <c r="E2083" s="5">
        <v>42628</v>
      </c>
      <c r="F2083" t="s">
        <v>873</v>
      </c>
      <c r="G2083" t="s">
        <v>874</v>
      </c>
      <c r="H2083" t="s">
        <v>875</v>
      </c>
      <c r="I2083" s="1"/>
      <c r="J2083">
        <v>925</v>
      </c>
      <c r="K2083" t="s">
        <v>49</v>
      </c>
      <c r="L2083" t="s">
        <v>50</v>
      </c>
      <c r="M2083">
        <v>990001</v>
      </c>
      <c r="N2083" t="s">
        <v>51</v>
      </c>
      <c r="O2083">
        <v>1.1000000000000001</v>
      </c>
      <c r="Q2083">
        <v>1.1000000000000001</v>
      </c>
      <c r="S2083" t="s">
        <v>1948</v>
      </c>
      <c r="AE2083">
        <v>12</v>
      </c>
      <c r="AF2083">
        <v>7.6</v>
      </c>
      <c r="AG2083">
        <v>5</v>
      </c>
      <c r="AH2083" t="s">
        <v>53</v>
      </c>
      <c r="AI2083" t="s">
        <v>54</v>
      </c>
      <c r="AJ2083">
        <v>2</v>
      </c>
      <c r="AK2083">
        <v>1</v>
      </c>
      <c r="AL2083">
        <v>1</v>
      </c>
      <c r="AM2083" t="s">
        <v>55</v>
      </c>
      <c r="AN2083" t="s">
        <v>56</v>
      </c>
      <c r="AP2083">
        <v>1</v>
      </c>
      <c r="AQ2083" t="s">
        <v>57</v>
      </c>
      <c r="AR2083">
        <v>0</v>
      </c>
      <c r="AW2083" t="s">
        <v>58</v>
      </c>
      <c r="AX2083">
        <v>0</v>
      </c>
      <c r="AY2083">
        <v>2</v>
      </c>
      <c r="AZ2083">
        <v>1.1000000000000001</v>
      </c>
      <c r="BA2083">
        <v>1.1000000000000001</v>
      </c>
      <c r="BB2083" t="s">
        <v>59</v>
      </c>
    </row>
    <row r="2084" spans="1:54" x14ac:dyDescent="0.2">
      <c r="A2084" s="4" t="str">
        <f>VLOOKUP(F2084,'Matching-Tabelle'!$A$57:$B$61,2,FALSE)</f>
        <v>claudio.goetz@tkb.ch</v>
      </c>
      <c r="B2084" s="4" t="str">
        <f>VLOOKUP(J2084,'Matching-Tabelle'!$A$1:$B$52,2,FALSE)</f>
        <v>Proj SCRE2016</v>
      </c>
      <c r="C2084" s="4">
        <v>1.2</v>
      </c>
      <c r="D2084" s="4" t="s">
        <v>1949</v>
      </c>
      <c r="E2084" s="5">
        <v>42628</v>
      </c>
      <c r="F2084" t="s">
        <v>873</v>
      </c>
      <c r="G2084" t="s">
        <v>874</v>
      </c>
      <c r="H2084" t="s">
        <v>875</v>
      </c>
      <c r="I2084" s="1"/>
      <c r="J2084">
        <v>2500253</v>
      </c>
      <c r="K2084" t="s">
        <v>538</v>
      </c>
      <c r="L2084" t="s">
        <v>539</v>
      </c>
      <c r="M2084">
        <v>990001</v>
      </c>
      <c r="N2084" t="s">
        <v>51</v>
      </c>
      <c r="O2084">
        <v>1.2</v>
      </c>
      <c r="Q2084">
        <v>1.2</v>
      </c>
      <c r="S2084" t="s">
        <v>1949</v>
      </c>
      <c r="AE2084">
        <v>5</v>
      </c>
      <c r="AF2084">
        <v>0</v>
      </c>
      <c r="AG2084">
        <v>1</v>
      </c>
      <c r="AH2084" t="s">
        <v>411</v>
      </c>
      <c r="AI2084" t="s">
        <v>411</v>
      </c>
      <c r="AJ2084">
        <v>2</v>
      </c>
      <c r="AK2084">
        <v>1</v>
      </c>
      <c r="AL2084">
        <v>1</v>
      </c>
      <c r="AM2084" t="s">
        <v>55</v>
      </c>
      <c r="AN2084" t="s">
        <v>56</v>
      </c>
      <c r="AP2084">
        <v>1</v>
      </c>
      <c r="AQ2084" t="s">
        <v>57</v>
      </c>
      <c r="AR2084">
        <v>0</v>
      </c>
      <c r="AW2084" t="s">
        <v>58</v>
      </c>
      <c r="AX2084">
        <v>0</v>
      </c>
      <c r="AY2084">
        <v>2</v>
      </c>
      <c r="AZ2084">
        <v>1.2</v>
      </c>
      <c r="BA2084">
        <v>1.2</v>
      </c>
      <c r="BB2084" t="s">
        <v>59</v>
      </c>
    </row>
    <row r="2085" spans="1:54" x14ac:dyDescent="0.2">
      <c r="A2085" s="4" t="str">
        <f>VLOOKUP(F2085,'Matching-Tabelle'!$A$57:$B$61,2,FALSE)</f>
        <v>claudio.goetz@tkb.ch</v>
      </c>
      <c r="B2085" s="4" t="str">
        <f>VLOOKUP(J2085,'Matching-Tabelle'!$A$1:$B$52,2,FALSE)</f>
        <v>WPI RTB</v>
      </c>
      <c r="C2085" s="4">
        <v>0.2</v>
      </c>
      <c r="D2085" s="4" t="s">
        <v>1950</v>
      </c>
      <c r="E2085" s="5">
        <v>42629</v>
      </c>
      <c r="F2085" t="s">
        <v>873</v>
      </c>
      <c r="G2085" t="s">
        <v>874</v>
      </c>
      <c r="H2085" t="s">
        <v>875</v>
      </c>
      <c r="I2085" s="1"/>
      <c r="J2085">
        <v>21</v>
      </c>
      <c r="K2085" t="s">
        <v>117</v>
      </c>
      <c r="L2085" t="s">
        <v>118</v>
      </c>
      <c r="M2085">
        <v>990001</v>
      </c>
      <c r="N2085" t="s">
        <v>51</v>
      </c>
      <c r="O2085">
        <v>0.2</v>
      </c>
      <c r="Q2085">
        <v>0.2</v>
      </c>
      <c r="S2085" t="s">
        <v>1950</v>
      </c>
      <c r="AE2085">
        <v>12</v>
      </c>
      <c r="AF2085">
        <v>7.6</v>
      </c>
      <c r="AG2085">
        <v>5</v>
      </c>
      <c r="AH2085" t="s">
        <v>53</v>
      </c>
      <c r="AI2085" t="s">
        <v>54</v>
      </c>
      <c r="AJ2085">
        <v>2</v>
      </c>
      <c r="AK2085">
        <v>1</v>
      </c>
      <c r="AL2085">
        <v>1</v>
      </c>
      <c r="AM2085" t="s">
        <v>55</v>
      </c>
      <c r="AN2085" t="s">
        <v>56</v>
      </c>
      <c r="AP2085">
        <v>1</v>
      </c>
      <c r="AQ2085" t="s">
        <v>57</v>
      </c>
      <c r="AR2085">
        <v>0</v>
      </c>
      <c r="AW2085" t="s">
        <v>58</v>
      </c>
      <c r="AX2085">
        <v>0</v>
      </c>
      <c r="AY2085">
        <v>2</v>
      </c>
      <c r="AZ2085">
        <v>0.2</v>
      </c>
      <c r="BA2085">
        <v>0.2</v>
      </c>
      <c r="BB2085" t="s">
        <v>59</v>
      </c>
    </row>
    <row r="2086" spans="1:54" x14ac:dyDescent="0.2">
      <c r="A2086" s="4" t="str">
        <f>VLOOKUP(F2086,'Matching-Tabelle'!$A$57:$B$61,2,FALSE)</f>
        <v>claudio.goetz@tkb.ch</v>
      </c>
      <c r="B2086" s="4" t="str">
        <f>VLOOKUP(J2086,'Matching-Tabelle'!$A$1:$B$52,2,FALSE)</f>
        <v>WPI CTB</v>
      </c>
      <c r="C2086" s="4">
        <v>1.8</v>
      </c>
      <c r="D2086" s="4" t="s">
        <v>1920</v>
      </c>
      <c r="E2086" s="5">
        <v>42629</v>
      </c>
      <c r="F2086" t="s">
        <v>873</v>
      </c>
      <c r="G2086" t="s">
        <v>874</v>
      </c>
      <c r="H2086" t="s">
        <v>875</v>
      </c>
      <c r="I2086" s="1"/>
      <c r="J2086">
        <v>18</v>
      </c>
      <c r="K2086" t="s">
        <v>594</v>
      </c>
      <c r="L2086" t="s">
        <v>595</v>
      </c>
      <c r="M2086">
        <v>990001</v>
      </c>
      <c r="N2086" t="s">
        <v>51</v>
      </c>
      <c r="O2086">
        <v>1.8</v>
      </c>
      <c r="Q2086">
        <v>1.8</v>
      </c>
      <c r="S2086" t="s">
        <v>1920</v>
      </c>
      <c r="AE2086">
        <v>12</v>
      </c>
      <c r="AF2086">
        <v>7.6</v>
      </c>
      <c r="AG2086">
        <v>5</v>
      </c>
      <c r="AH2086" t="s">
        <v>53</v>
      </c>
      <c r="AI2086" t="s">
        <v>54</v>
      </c>
      <c r="AJ2086">
        <v>2</v>
      </c>
      <c r="AK2086">
        <v>1</v>
      </c>
      <c r="AL2086">
        <v>1</v>
      </c>
      <c r="AM2086" t="s">
        <v>55</v>
      </c>
      <c r="AN2086" t="s">
        <v>56</v>
      </c>
      <c r="AP2086">
        <v>1</v>
      </c>
      <c r="AQ2086" t="s">
        <v>57</v>
      </c>
      <c r="AR2086">
        <v>0</v>
      </c>
      <c r="AW2086" t="s">
        <v>58</v>
      </c>
      <c r="AX2086">
        <v>0</v>
      </c>
      <c r="AY2086">
        <v>2</v>
      </c>
      <c r="AZ2086">
        <v>1.8</v>
      </c>
      <c r="BA2086">
        <v>1.8</v>
      </c>
      <c r="BB2086" t="s">
        <v>59</v>
      </c>
    </row>
    <row r="2087" spans="1:54" x14ac:dyDescent="0.2">
      <c r="A2087" s="4" t="str">
        <f>VLOOKUP(F2087,'Matching-Tabelle'!$A$57:$B$61,2,FALSE)</f>
        <v>claudio.goetz@tkb.ch</v>
      </c>
      <c r="B2087" s="4" t="str">
        <f>VLOOKUP(J2087,'Matching-Tabelle'!$A$1:$B$52,2,FALSE)</f>
        <v>WPI RTB</v>
      </c>
      <c r="C2087" s="4">
        <v>0.3</v>
      </c>
      <c r="D2087" s="4" t="s">
        <v>1951</v>
      </c>
      <c r="E2087" s="5">
        <v>42629</v>
      </c>
      <c r="F2087" t="s">
        <v>873</v>
      </c>
      <c r="G2087" t="s">
        <v>874</v>
      </c>
      <c r="H2087" t="s">
        <v>875</v>
      </c>
      <c r="I2087" s="1"/>
      <c r="J2087">
        <v>27</v>
      </c>
      <c r="K2087" t="s">
        <v>869</v>
      </c>
      <c r="L2087" t="s">
        <v>870</v>
      </c>
      <c r="M2087">
        <v>990001</v>
      </c>
      <c r="N2087" t="s">
        <v>51</v>
      </c>
      <c r="O2087">
        <v>0.3</v>
      </c>
      <c r="Q2087">
        <v>0.3</v>
      </c>
      <c r="S2087" t="s">
        <v>1951</v>
      </c>
      <c r="AE2087">
        <v>12</v>
      </c>
      <c r="AF2087">
        <v>7.6</v>
      </c>
      <c r="AG2087">
        <v>5</v>
      </c>
      <c r="AH2087" t="s">
        <v>53</v>
      </c>
      <c r="AI2087" t="s">
        <v>54</v>
      </c>
      <c r="AJ2087">
        <v>2</v>
      </c>
      <c r="AK2087">
        <v>1</v>
      </c>
      <c r="AL2087">
        <v>1</v>
      </c>
      <c r="AM2087" t="s">
        <v>55</v>
      </c>
      <c r="AN2087" t="s">
        <v>56</v>
      </c>
      <c r="AP2087">
        <v>1</v>
      </c>
      <c r="AQ2087" t="s">
        <v>57</v>
      </c>
      <c r="AR2087">
        <v>0</v>
      </c>
      <c r="AW2087" t="s">
        <v>58</v>
      </c>
      <c r="AX2087">
        <v>0</v>
      </c>
      <c r="AY2087">
        <v>2</v>
      </c>
      <c r="AZ2087">
        <v>0.3</v>
      </c>
      <c r="BA2087">
        <v>0.3</v>
      </c>
      <c r="BB2087" t="s">
        <v>59</v>
      </c>
    </row>
    <row r="2088" spans="1:54" x14ac:dyDescent="0.2">
      <c r="A2088" s="4" t="str">
        <f>VLOOKUP(F2088,'Matching-Tabelle'!$A$57:$B$61,2,FALSE)</f>
        <v>claudio.goetz@tkb.ch</v>
      </c>
      <c r="B2088" s="4" t="str">
        <f>VLOOKUP(J2088,'Matching-Tabelle'!$A$1:$B$52,2,FALSE)</f>
        <v>Proj SCRE2016</v>
      </c>
      <c r="C2088" s="4">
        <v>0.3</v>
      </c>
      <c r="D2088" s="4" t="s">
        <v>1952</v>
      </c>
      <c r="E2088" s="5">
        <v>42629</v>
      </c>
      <c r="F2088" t="s">
        <v>873</v>
      </c>
      <c r="G2088" t="s">
        <v>874</v>
      </c>
      <c r="H2088" t="s">
        <v>875</v>
      </c>
      <c r="I2088" s="1"/>
      <c r="J2088">
        <v>2500253</v>
      </c>
      <c r="K2088" t="s">
        <v>538</v>
      </c>
      <c r="L2088" t="s">
        <v>539</v>
      </c>
      <c r="M2088">
        <v>990001</v>
      </c>
      <c r="N2088" t="s">
        <v>51</v>
      </c>
      <c r="O2088">
        <v>0.3</v>
      </c>
      <c r="Q2088">
        <v>0.3</v>
      </c>
      <c r="S2088" t="s">
        <v>1952</v>
      </c>
      <c r="AE2088">
        <v>5</v>
      </c>
      <c r="AF2088">
        <v>0</v>
      </c>
      <c r="AG2088">
        <v>1</v>
      </c>
      <c r="AH2088" t="s">
        <v>411</v>
      </c>
      <c r="AI2088" t="s">
        <v>411</v>
      </c>
      <c r="AJ2088">
        <v>2</v>
      </c>
      <c r="AK2088">
        <v>1</v>
      </c>
      <c r="AL2088">
        <v>1</v>
      </c>
      <c r="AM2088" t="s">
        <v>55</v>
      </c>
      <c r="AN2088" t="s">
        <v>56</v>
      </c>
      <c r="AP2088">
        <v>1</v>
      </c>
      <c r="AQ2088" t="s">
        <v>57</v>
      </c>
      <c r="AR2088">
        <v>0</v>
      </c>
      <c r="AW2088" t="s">
        <v>58</v>
      </c>
      <c r="AX2088">
        <v>0</v>
      </c>
      <c r="AY2088">
        <v>2</v>
      </c>
      <c r="AZ2088">
        <v>0.3</v>
      </c>
      <c r="BA2088">
        <v>0.3</v>
      </c>
      <c r="BB2088" t="s">
        <v>59</v>
      </c>
    </row>
    <row r="2089" spans="1:54" x14ac:dyDescent="0.2">
      <c r="A2089" s="4" t="str">
        <f>VLOOKUP(F2089,'Matching-Tabelle'!$A$57:$B$61,2,FALSE)</f>
        <v>claudio.goetz@tkb.ch</v>
      </c>
      <c r="B2089" s="4" t="str">
        <f>VLOOKUP(J2089,'Matching-Tabelle'!$A$1:$B$52,2,FALSE)</f>
        <v>WPI CTB</v>
      </c>
      <c r="C2089" s="4">
        <v>0.2</v>
      </c>
      <c r="D2089" s="4" t="s">
        <v>1931</v>
      </c>
      <c r="E2089" s="5">
        <v>42629</v>
      </c>
      <c r="F2089" t="s">
        <v>873</v>
      </c>
      <c r="G2089" t="s">
        <v>874</v>
      </c>
      <c r="H2089" t="s">
        <v>875</v>
      </c>
      <c r="I2089" s="1"/>
      <c r="J2089">
        <v>932</v>
      </c>
      <c r="K2089" t="s">
        <v>124</v>
      </c>
      <c r="L2089" t="s">
        <v>125</v>
      </c>
      <c r="M2089">
        <v>990001</v>
      </c>
      <c r="N2089" t="s">
        <v>51</v>
      </c>
      <c r="O2089">
        <v>0.2</v>
      </c>
      <c r="Q2089">
        <v>0.2</v>
      </c>
      <c r="S2089" t="s">
        <v>1931</v>
      </c>
      <c r="AE2089">
        <v>12</v>
      </c>
      <c r="AF2089">
        <v>7.6</v>
      </c>
      <c r="AG2089">
        <v>5</v>
      </c>
      <c r="AH2089" t="s">
        <v>53</v>
      </c>
      <c r="AI2089" t="s">
        <v>54</v>
      </c>
      <c r="AJ2089">
        <v>2</v>
      </c>
      <c r="AK2089">
        <v>1</v>
      </c>
      <c r="AL2089">
        <v>1</v>
      </c>
      <c r="AM2089" t="s">
        <v>55</v>
      </c>
      <c r="AN2089" t="s">
        <v>56</v>
      </c>
      <c r="AP2089">
        <v>1</v>
      </c>
      <c r="AQ2089" t="s">
        <v>57</v>
      </c>
      <c r="AR2089">
        <v>0</v>
      </c>
      <c r="AW2089" t="s">
        <v>58</v>
      </c>
      <c r="AX2089">
        <v>0</v>
      </c>
      <c r="AY2089">
        <v>2</v>
      </c>
      <c r="AZ2089">
        <v>0.2</v>
      </c>
      <c r="BA2089">
        <v>0.2</v>
      </c>
      <c r="BB2089" t="s">
        <v>59</v>
      </c>
    </row>
    <row r="2090" spans="1:54" x14ac:dyDescent="0.2">
      <c r="A2090" s="4" t="str">
        <f>VLOOKUP(F2090,'Matching-Tabelle'!$A$57:$B$61,2,FALSE)</f>
        <v>claudio.goetz@tkb.ch</v>
      </c>
      <c r="B2090" s="4" t="str">
        <f>VLOOKUP(J2090,'Matching-Tabelle'!$A$1:$B$52,2,FALSE)</f>
        <v>WPI CTB</v>
      </c>
      <c r="C2090" s="4">
        <v>0.2</v>
      </c>
      <c r="D2090" s="4" t="s">
        <v>1953</v>
      </c>
      <c r="E2090" s="5">
        <v>42629</v>
      </c>
      <c r="F2090" t="s">
        <v>873</v>
      </c>
      <c r="G2090" t="s">
        <v>874</v>
      </c>
      <c r="H2090" t="s">
        <v>875</v>
      </c>
      <c r="I2090" s="1"/>
      <c r="J2090">
        <v>922</v>
      </c>
      <c r="K2090" t="s">
        <v>134</v>
      </c>
      <c r="L2090" t="s">
        <v>135</v>
      </c>
      <c r="M2090">
        <v>990001</v>
      </c>
      <c r="N2090" t="s">
        <v>51</v>
      </c>
      <c r="O2090">
        <v>0.2</v>
      </c>
      <c r="Q2090">
        <v>0.2</v>
      </c>
      <c r="S2090" t="s">
        <v>1953</v>
      </c>
      <c r="AE2090">
        <v>12</v>
      </c>
      <c r="AF2090">
        <v>7.6</v>
      </c>
      <c r="AG2090">
        <v>5</v>
      </c>
      <c r="AH2090" t="s">
        <v>53</v>
      </c>
      <c r="AI2090" t="s">
        <v>54</v>
      </c>
      <c r="AJ2090">
        <v>2</v>
      </c>
      <c r="AK2090">
        <v>1</v>
      </c>
      <c r="AL2090">
        <v>1</v>
      </c>
      <c r="AM2090" t="s">
        <v>55</v>
      </c>
      <c r="AN2090" t="s">
        <v>56</v>
      </c>
      <c r="AP2090">
        <v>1</v>
      </c>
      <c r="AQ2090" t="s">
        <v>57</v>
      </c>
      <c r="AR2090">
        <v>0</v>
      </c>
      <c r="AW2090" t="s">
        <v>58</v>
      </c>
      <c r="AX2090">
        <v>0</v>
      </c>
      <c r="AY2090">
        <v>2</v>
      </c>
      <c r="AZ2090">
        <v>0.2</v>
      </c>
      <c r="BA2090">
        <v>0.2</v>
      </c>
      <c r="BB2090" t="s">
        <v>59</v>
      </c>
    </row>
    <row r="2091" spans="1:54" x14ac:dyDescent="0.2">
      <c r="A2091" s="4" t="str">
        <f>VLOOKUP(F2091,'Matching-Tabelle'!$A$57:$B$61,2,FALSE)</f>
        <v>claudio.goetz@tkb.ch</v>
      </c>
      <c r="B2091" s="4" t="str">
        <f>VLOOKUP(J2091,'Matching-Tabelle'!$A$1:$B$52,2,FALSE)</f>
        <v>WPI CTB</v>
      </c>
      <c r="C2091" s="4">
        <v>1.2</v>
      </c>
      <c r="D2091" s="4" t="s">
        <v>1954</v>
      </c>
      <c r="E2091" s="5">
        <v>42629</v>
      </c>
      <c r="F2091" t="s">
        <v>873</v>
      </c>
      <c r="G2091" t="s">
        <v>874</v>
      </c>
      <c r="H2091" t="s">
        <v>875</v>
      </c>
      <c r="I2091" s="1"/>
      <c r="J2091">
        <v>925</v>
      </c>
      <c r="K2091" t="s">
        <v>49</v>
      </c>
      <c r="L2091" t="s">
        <v>50</v>
      </c>
      <c r="M2091">
        <v>990001</v>
      </c>
      <c r="N2091" t="s">
        <v>51</v>
      </c>
      <c r="O2091">
        <v>1.2</v>
      </c>
      <c r="Q2091">
        <v>1.2</v>
      </c>
      <c r="S2091" t="s">
        <v>1954</v>
      </c>
      <c r="AE2091">
        <v>12</v>
      </c>
      <c r="AF2091">
        <v>7.6</v>
      </c>
      <c r="AG2091">
        <v>5</v>
      </c>
      <c r="AH2091" t="s">
        <v>53</v>
      </c>
      <c r="AI2091" t="s">
        <v>54</v>
      </c>
      <c r="AJ2091">
        <v>2</v>
      </c>
      <c r="AK2091">
        <v>1</v>
      </c>
      <c r="AL2091">
        <v>1</v>
      </c>
      <c r="AM2091" t="s">
        <v>55</v>
      </c>
      <c r="AN2091" t="s">
        <v>56</v>
      </c>
      <c r="AP2091">
        <v>1</v>
      </c>
      <c r="AQ2091" t="s">
        <v>57</v>
      </c>
      <c r="AR2091">
        <v>0</v>
      </c>
      <c r="AW2091" t="s">
        <v>58</v>
      </c>
      <c r="AX2091">
        <v>0</v>
      </c>
      <c r="AY2091">
        <v>2</v>
      </c>
      <c r="AZ2091">
        <v>1.2</v>
      </c>
      <c r="BA2091">
        <v>1.2</v>
      </c>
      <c r="BB2091" t="s">
        <v>59</v>
      </c>
    </row>
    <row r="2092" spans="1:54" x14ac:dyDescent="0.2">
      <c r="A2092" s="4" t="str">
        <f>VLOOKUP(F2092,'Matching-Tabelle'!$A$57:$B$61,2,FALSE)</f>
        <v>claudio.goetz@tkb.ch</v>
      </c>
      <c r="B2092" s="4" t="str">
        <f>VLOOKUP(J2092,'Matching-Tabelle'!$A$1:$B$52,2,FALSE)</f>
        <v>WPI CTB</v>
      </c>
      <c r="C2092" s="4">
        <v>1.4</v>
      </c>
      <c r="D2092" s="4" t="s">
        <v>1955</v>
      </c>
      <c r="E2092" s="5">
        <v>42629</v>
      </c>
      <c r="F2092" t="s">
        <v>873</v>
      </c>
      <c r="G2092" t="s">
        <v>874</v>
      </c>
      <c r="H2092" t="s">
        <v>875</v>
      </c>
      <c r="I2092" s="1"/>
      <c r="J2092">
        <v>922</v>
      </c>
      <c r="K2092" t="s">
        <v>134</v>
      </c>
      <c r="L2092" t="s">
        <v>135</v>
      </c>
      <c r="M2092">
        <v>990001</v>
      </c>
      <c r="N2092" t="s">
        <v>51</v>
      </c>
      <c r="O2092">
        <v>1.4</v>
      </c>
      <c r="Q2092">
        <v>1.4</v>
      </c>
      <c r="S2092" t="s">
        <v>1955</v>
      </c>
      <c r="AE2092">
        <v>12</v>
      </c>
      <c r="AF2092">
        <v>7.6</v>
      </c>
      <c r="AG2092">
        <v>5</v>
      </c>
      <c r="AH2092" t="s">
        <v>53</v>
      </c>
      <c r="AI2092" t="s">
        <v>54</v>
      </c>
      <c r="AJ2092">
        <v>2</v>
      </c>
      <c r="AK2092">
        <v>1</v>
      </c>
      <c r="AL2092">
        <v>1</v>
      </c>
      <c r="AM2092" t="s">
        <v>55</v>
      </c>
      <c r="AN2092" t="s">
        <v>56</v>
      </c>
      <c r="AP2092">
        <v>1</v>
      </c>
      <c r="AQ2092" t="s">
        <v>57</v>
      </c>
      <c r="AR2092">
        <v>0</v>
      </c>
      <c r="AW2092" t="s">
        <v>58</v>
      </c>
      <c r="AX2092">
        <v>0</v>
      </c>
      <c r="AY2092">
        <v>2</v>
      </c>
      <c r="AZ2092">
        <v>1.4</v>
      </c>
      <c r="BA2092">
        <v>1.4</v>
      </c>
      <c r="BB2092" t="s">
        <v>59</v>
      </c>
    </row>
    <row r="2093" spans="1:54" x14ac:dyDescent="0.2">
      <c r="A2093" s="4" t="str">
        <f>VLOOKUP(F2093,'Matching-Tabelle'!$A$57:$B$61,2,FALSE)</f>
        <v>claudio.goetz@tkb.ch</v>
      </c>
      <c r="B2093" s="4" t="str">
        <f>VLOOKUP(J2093,'Matching-Tabelle'!$A$1:$B$52,2,FALSE)</f>
        <v>WPI CTB</v>
      </c>
      <c r="C2093" s="4">
        <v>0.9</v>
      </c>
      <c r="D2093" s="4" t="s">
        <v>1956</v>
      </c>
      <c r="E2093" s="5">
        <v>42629</v>
      </c>
      <c r="F2093" t="s">
        <v>873</v>
      </c>
      <c r="G2093" t="s">
        <v>874</v>
      </c>
      <c r="H2093" t="s">
        <v>875</v>
      </c>
      <c r="I2093" s="1"/>
      <c r="J2093">
        <v>925</v>
      </c>
      <c r="K2093" t="s">
        <v>49</v>
      </c>
      <c r="L2093" t="s">
        <v>50</v>
      </c>
      <c r="M2093">
        <v>990001</v>
      </c>
      <c r="N2093" t="s">
        <v>51</v>
      </c>
      <c r="O2093">
        <v>0.9</v>
      </c>
      <c r="Q2093">
        <v>0.9</v>
      </c>
      <c r="S2093" t="s">
        <v>1956</v>
      </c>
      <c r="AE2093">
        <v>12</v>
      </c>
      <c r="AF2093">
        <v>7.6</v>
      </c>
      <c r="AG2093">
        <v>5</v>
      </c>
      <c r="AH2093" t="s">
        <v>53</v>
      </c>
      <c r="AI2093" t="s">
        <v>54</v>
      </c>
      <c r="AJ2093">
        <v>2</v>
      </c>
      <c r="AK2093">
        <v>1</v>
      </c>
      <c r="AL2093">
        <v>1</v>
      </c>
      <c r="AM2093" t="s">
        <v>55</v>
      </c>
      <c r="AN2093" t="s">
        <v>56</v>
      </c>
      <c r="AP2093">
        <v>1</v>
      </c>
      <c r="AQ2093" t="s">
        <v>57</v>
      </c>
      <c r="AR2093">
        <v>0</v>
      </c>
      <c r="AW2093" t="s">
        <v>58</v>
      </c>
      <c r="AX2093">
        <v>0</v>
      </c>
      <c r="AY2093">
        <v>2</v>
      </c>
      <c r="AZ2093">
        <v>0.9</v>
      </c>
      <c r="BA2093">
        <v>0.9</v>
      </c>
      <c r="BB2093" t="s">
        <v>59</v>
      </c>
    </row>
    <row r="2094" spans="1:54" x14ac:dyDescent="0.2">
      <c r="A2094" s="4" t="str">
        <f>VLOOKUP(F2094,'Matching-Tabelle'!$A$57:$B$61,2,FALSE)</f>
        <v>claudio.goetz@tkb.ch</v>
      </c>
      <c r="B2094" s="4" t="str">
        <f>VLOOKUP(J2094,'Matching-Tabelle'!$A$1:$B$52,2,FALSE)</f>
        <v>WPI CTB</v>
      </c>
      <c r="C2094" s="4">
        <v>0.3</v>
      </c>
      <c r="D2094" s="4" t="s">
        <v>1957</v>
      </c>
      <c r="E2094" s="5">
        <v>42629</v>
      </c>
      <c r="F2094" t="s">
        <v>873</v>
      </c>
      <c r="G2094" t="s">
        <v>874</v>
      </c>
      <c r="H2094" t="s">
        <v>875</v>
      </c>
      <c r="I2094" s="1"/>
      <c r="J2094">
        <v>921</v>
      </c>
      <c r="K2094" t="s">
        <v>224</v>
      </c>
      <c r="L2094" t="s">
        <v>225</v>
      </c>
      <c r="M2094">
        <v>990001</v>
      </c>
      <c r="N2094" t="s">
        <v>51</v>
      </c>
      <c r="O2094">
        <v>0.3</v>
      </c>
      <c r="Q2094">
        <v>0.3</v>
      </c>
      <c r="S2094" t="s">
        <v>1957</v>
      </c>
      <c r="AE2094">
        <v>12</v>
      </c>
      <c r="AF2094">
        <v>7.6</v>
      </c>
      <c r="AG2094">
        <v>5</v>
      </c>
      <c r="AH2094" t="s">
        <v>53</v>
      </c>
      <c r="AI2094" t="s">
        <v>54</v>
      </c>
      <c r="AJ2094">
        <v>2</v>
      </c>
      <c r="AK2094">
        <v>1</v>
      </c>
      <c r="AL2094">
        <v>1</v>
      </c>
      <c r="AM2094" t="s">
        <v>55</v>
      </c>
      <c r="AN2094" t="s">
        <v>56</v>
      </c>
      <c r="AP2094">
        <v>1</v>
      </c>
      <c r="AQ2094" t="s">
        <v>57</v>
      </c>
      <c r="AR2094">
        <v>0</v>
      </c>
      <c r="AW2094" t="s">
        <v>58</v>
      </c>
      <c r="AX2094">
        <v>0</v>
      </c>
      <c r="AY2094">
        <v>2</v>
      </c>
      <c r="AZ2094">
        <v>0.3</v>
      </c>
      <c r="BA2094">
        <v>0.3</v>
      </c>
      <c r="BB2094" t="s">
        <v>59</v>
      </c>
    </row>
    <row r="2095" spans="1:54" x14ac:dyDescent="0.2">
      <c r="A2095" s="4" t="str">
        <f>VLOOKUP(F2095,'Matching-Tabelle'!$A$57:$B$61,2,FALSE)</f>
        <v>claudio.goetz@tkb.ch</v>
      </c>
      <c r="B2095" s="4" t="str">
        <f>VLOOKUP(J2095,'Matching-Tabelle'!$A$1:$B$52,2,FALSE)</f>
        <v>WPI RTB</v>
      </c>
      <c r="C2095" s="4">
        <v>0.3</v>
      </c>
      <c r="D2095" s="4" t="s">
        <v>1958</v>
      </c>
      <c r="E2095" s="5">
        <v>42629</v>
      </c>
      <c r="F2095" t="s">
        <v>873</v>
      </c>
      <c r="G2095" t="s">
        <v>874</v>
      </c>
      <c r="H2095" t="s">
        <v>875</v>
      </c>
      <c r="I2095" s="1"/>
      <c r="J2095">
        <v>25</v>
      </c>
      <c r="K2095" t="s">
        <v>192</v>
      </c>
      <c r="L2095" t="s">
        <v>193</v>
      </c>
      <c r="M2095">
        <v>990001</v>
      </c>
      <c r="N2095" t="s">
        <v>51</v>
      </c>
      <c r="O2095">
        <v>0.3</v>
      </c>
      <c r="Q2095">
        <v>0.3</v>
      </c>
      <c r="S2095" t="s">
        <v>1958</v>
      </c>
      <c r="AE2095">
        <v>12</v>
      </c>
      <c r="AF2095">
        <v>7.6</v>
      </c>
      <c r="AG2095">
        <v>5</v>
      </c>
      <c r="AH2095" t="s">
        <v>53</v>
      </c>
      <c r="AI2095" t="s">
        <v>54</v>
      </c>
      <c r="AJ2095">
        <v>2</v>
      </c>
      <c r="AK2095">
        <v>1</v>
      </c>
      <c r="AL2095">
        <v>1</v>
      </c>
      <c r="AM2095" t="s">
        <v>55</v>
      </c>
      <c r="AN2095" t="s">
        <v>56</v>
      </c>
      <c r="AP2095">
        <v>1</v>
      </c>
      <c r="AQ2095" t="s">
        <v>57</v>
      </c>
      <c r="AR2095">
        <v>0</v>
      </c>
      <c r="AW2095" t="s">
        <v>58</v>
      </c>
      <c r="AX2095">
        <v>0</v>
      </c>
      <c r="AY2095">
        <v>2</v>
      </c>
      <c r="AZ2095">
        <v>0.3</v>
      </c>
      <c r="BA2095">
        <v>0.3</v>
      </c>
      <c r="BB2095" t="s">
        <v>59</v>
      </c>
    </row>
    <row r="2096" spans="1:54" x14ac:dyDescent="0.2">
      <c r="A2096" s="4" t="str">
        <f>VLOOKUP(F2096,'Matching-Tabelle'!$A$57:$B$61,2,FALSE)</f>
        <v>claudio.goetz@tkb.ch</v>
      </c>
      <c r="B2096" s="4" t="str">
        <f>VLOOKUP(J2096,'Matching-Tabelle'!$A$1:$B$52,2,FALSE)</f>
        <v>WPI CTB</v>
      </c>
      <c r="C2096" s="4">
        <v>0.4</v>
      </c>
      <c r="D2096" s="4" t="s">
        <v>1959</v>
      </c>
      <c r="E2096" s="5">
        <v>42629</v>
      </c>
      <c r="F2096" t="s">
        <v>873</v>
      </c>
      <c r="G2096" t="s">
        <v>874</v>
      </c>
      <c r="H2096" t="s">
        <v>875</v>
      </c>
      <c r="I2096" s="1"/>
      <c r="J2096">
        <v>927</v>
      </c>
      <c r="K2096" t="s">
        <v>99</v>
      </c>
      <c r="L2096" t="s">
        <v>100</v>
      </c>
      <c r="M2096">
        <v>990001</v>
      </c>
      <c r="N2096" t="s">
        <v>51</v>
      </c>
      <c r="O2096">
        <v>0.4</v>
      </c>
      <c r="Q2096">
        <v>0.4</v>
      </c>
      <c r="S2096" t="s">
        <v>1959</v>
      </c>
      <c r="AE2096">
        <v>12</v>
      </c>
      <c r="AF2096">
        <v>7.6</v>
      </c>
      <c r="AG2096">
        <v>5</v>
      </c>
      <c r="AH2096" t="s">
        <v>53</v>
      </c>
      <c r="AI2096" t="s">
        <v>54</v>
      </c>
      <c r="AJ2096">
        <v>2</v>
      </c>
      <c r="AK2096">
        <v>1</v>
      </c>
      <c r="AL2096">
        <v>1</v>
      </c>
      <c r="AM2096" t="s">
        <v>55</v>
      </c>
      <c r="AN2096" t="s">
        <v>56</v>
      </c>
      <c r="AP2096">
        <v>1</v>
      </c>
      <c r="AQ2096" t="s">
        <v>57</v>
      </c>
      <c r="AR2096">
        <v>0</v>
      </c>
      <c r="AW2096" t="s">
        <v>58</v>
      </c>
      <c r="AX2096">
        <v>0</v>
      </c>
      <c r="AY2096">
        <v>2</v>
      </c>
      <c r="AZ2096">
        <v>0.4</v>
      </c>
      <c r="BA2096">
        <v>0.4</v>
      </c>
      <c r="BB2096" t="s">
        <v>59</v>
      </c>
    </row>
    <row r="2097" spans="1:54" x14ac:dyDescent="0.2">
      <c r="A2097" s="4" t="str">
        <f>VLOOKUP(F2097,'Matching-Tabelle'!$A$57:$B$61,2,FALSE)</f>
        <v>claudio.goetz@tkb.ch</v>
      </c>
      <c r="B2097" s="4" t="str">
        <f>VLOOKUP(J2097,'Matching-Tabelle'!$A$1:$B$52,2,FALSE)</f>
        <v>WPI CTB</v>
      </c>
      <c r="C2097" s="4">
        <v>0.6</v>
      </c>
      <c r="D2097" s="4" t="s">
        <v>1220</v>
      </c>
      <c r="E2097" s="5">
        <v>42629</v>
      </c>
      <c r="F2097" t="s">
        <v>873</v>
      </c>
      <c r="G2097" t="s">
        <v>874</v>
      </c>
      <c r="H2097" t="s">
        <v>875</v>
      </c>
      <c r="I2097" s="1"/>
      <c r="J2097">
        <v>18</v>
      </c>
      <c r="K2097" t="s">
        <v>594</v>
      </c>
      <c r="L2097" t="s">
        <v>595</v>
      </c>
      <c r="M2097">
        <v>990001</v>
      </c>
      <c r="N2097" t="s">
        <v>51</v>
      </c>
      <c r="O2097">
        <v>0.6</v>
      </c>
      <c r="Q2097">
        <v>0.6</v>
      </c>
      <c r="S2097" t="s">
        <v>1220</v>
      </c>
      <c r="AE2097">
        <v>12</v>
      </c>
      <c r="AF2097">
        <v>7.6</v>
      </c>
      <c r="AG2097">
        <v>5</v>
      </c>
      <c r="AH2097" t="s">
        <v>53</v>
      </c>
      <c r="AI2097" t="s">
        <v>54</v>
      </c>
      <c r="AJ2097">
        <v>2</v>
      </c>
      <c r="AK2097">
        <v>1</v>
      </c>
      <c r="AL2097">
        <v>1</v>
      </c>
      <c r="AM2097" t="s">
        <v>55</v>
      </c>
      <c r="AN2097" t="s">
        <v>56</v>
      </c>
      <c r="AP2097">
        <v>1</v>
      </c>
      <c r="AQ2097" t="s">
        <v>57</v>
      </c>
      <c r="AR2097">
        <v>0</v>
      </c>
      <c r="AW2097" t="s">
        <v>58</v>
      </c>
      <c r="AX2097">
        <v>0</v>
      </c>
      <c r="AY2097">
        <v>2</v>
      </c>
      <c r="AZ2097">
        <v>0.6</v>
      </c>
      <c r="BA2097">
        <v>0.6</v>
      </c>
      <c r="BB2097" t="s">
        <v>59</v>
      </c>
    </row>
    <row r="2098" spans="1:54" x14ac:dyDescent="0.2">
      <c r="A2098" s="4" t="str">
        <f>VLOOKUP(F2098,'Matching-Tabelle'!$A$57:$B$61,2,FALSE)</f>
        <v>claudio.goetz@tkb.ch</v>
      </c>
      <c r="B2098" s="4" t="str">
        <f>VLOOKUP(J2098,'Matching-Tabelle'!$A$1:$B$52,2,FALSE)</f>
        <v>WPI CTB</v>
      </c>
      <c r="C2098" s="4">
        <v>0.3</v>
      </c>
      <c r="D2098" s="4" t="s">
        <v>1960</v>
      </c>
      <c r="E2098" s="5">
        <v>42629</v>
      </c>
      <c r="F2098" t="s">
        <v>873</v>
      </c>
      <c r="G2098" t="s">
        <v>874</v>
      </c>
      <c r="H2098" t="s">
        <v>875</v>
      </c>
      <c r="I2098" s="1"/>
      <c r="J2098">
        <v>18</v>
      </c>
      <c r="K2098" t="s">
        <v>594</v>
      </c>
      <c r="L2098" t="s">
        <v>595</v>
      </c>
      <c r="M2098">
        <v>990001</v>
      </c>
      <c r="N2098" t="s">
        <v>51</v>
      </c>
      <c r="O2098">
        <v>0.3</v>
      </c>
      <c r="Q2098">
        <v>0.3</v>
      </c>
      <c r="S2098" t="s">
        <v>1960</v>
      </c>
      <c r="AE2098">
        <v>12</v>
      </c>
      <c r="AF2098">
        <v>7.6</v>
      </c>
      <c r="AG2098">
        <v>5</v>
      </c>
      <c r="AH2098" t="s">
        <v>53</v>
      </c>
      <c r="AI2098" t="s">
        <v>54</v>
      </c>
      <c r="AJ2098">
        <v>2</v>
      </c>
      <c r="AK2098">
        <v>1</v>
      </c>
      <c r="AL2098">
        <v>1</v>
      </c>
      <c r="AM2098" t="s">
        <v>55</v>
      </c>
      <c r="AN2098" t="s">
        <v>56</v>
      </c>
      <c r="AP2098">
        <v>1</v>
      </c>
      <c r="AQ2098" t="s">
        <v>57</v>
      </c>
      <c r="AR2098">
        <v>0</v>
      </c>
      <c r="AW2098" t="s">
        <v>58</v>
      </c>
      <c r="AX2098">
        <v>0</v>
      </c>
      <c r="AY2098">
        <v>2</v>
      </c>
      <c r="AZ2098">
        <v>0.3</v>
      </c>
      <c r="BA2098">
        <v>0.3</v>
      </c>
      <c r="BB2098" t="s">
        <v>59</v>
      </c>
    </row>
    <row r="2099" spans="1:54" x14ac:dyDescent="0.2">
      <c r="A2099" s="4" t="str">
        <f>VLOOKUP(F2099,'Matching-Tabelle'!$A$57:$B$61,2,FALSE)</f>
        <v>claudio.goetz@tkb.ch</v>
      </c>
      <c r="B2099" s="4" t="str">
        <f>VLOOKUP(J2099,'Matching-Tabelle'!$A$1:$B$52,2,FALSE)</f>
        <v>WPI RTB</v>
      </c>
      <c r="C2099" s="4">
        <v>0.2</v>
      </c>
      <c r="D2099" s="4" t="s">
        <v>1928</v>
      </c>
      <c r="E2099" s="5">
        <v>42632</v>
      </c>
      <c r="F2099" t="s">
        <v>873</v>
      </c>
      <c r="G2099" t="s">
        <v>874</v>
      </c>
      <c r="H2099" t="s">
        <v>875</v>
      </c>
      <c r="I2099" s="1"/>
      <c r="J2099">
        <v>21</v>
      </c>
      <c r="K2099" t="s">
        <v>117</v>
      </c>
      <c r="L2099" t="s">
        <v>118</v>
      </c>
      <c r="M2099">
        <v>990001</v>
      </c>
      <c r="N2099" t="s">
        <v>51</v>
      </c>
      <c r="O2099">
        <v>0.2</v>
      </c>
      <c r="Q2099">
        <v>0.2</v>
      </c>
      <c r="S2099" t="s">
        <v>1928</v>
      </c>
      <c r="AE2099">
        <v>12</v>
      </c>
      <c r="AF2099">
        <v>7.6</v>
      </c>
      <c r="AG2099">
        <v>5</v>
      </c>
      <c r="AH2099" t="s">
        <v>53</v>
      </c>
      <c r="AI2099" t="s">
        <v>54</v>
      </c>
      <c r="AJ2099">
        <v>2</v>
      </c>
      <c r="AK2099">
        <v>1</v>
      </c>
      <c r="AL2099">
        <v>1</v>
      </c>
      <c r="AM2099" t="s">
        <v>55</v>
      </c>
      <c r="AN2099" t="s">
        <v>56</v>
      </c>
      <c r="AP2099">
        <v>1</v>
      </c>
      <c r="AQ2099" t="s">
        <v>57</v>
      </c>
      <c r="AR2099">
        <v>0</v>
      </c>
      <c r="AW2099" t="s">
        <v>58</v>
      </c>
      <c r="AX2099">
        <v>0</v>
      </c>
      <c r="AY2099">
        <v>2</v>
      </c>
      <c r="AZ2099">
        <v>0.2</v>
      </c>
      <c r="BA2099">
        <v>0.2</v>
      </c>
      <c r="BB2099" t="s">
        <v>59</v>
      </c>
    </row>
    <row r="2100" spans="1:54" x14ac:dyDescent="0.2">
      <c r="A2100" s="4" t="str">
        <f>VLOOKUP(F2100,'Matching-Tabelle'!$A$57:$B$61,2,FALSE)</f>
        <v>claudio.goetz@tkb.ch</v>
      </c>
      <c r="B2100" s="4" t="str">
        <f>VLOOKUP(J2100,'Matching-Tabelle'!$A$1:$B$52,2,FALSE)</f>
        <v>WPI RTB</v>
      </c>
      <c r="C2100" s="4">
        <v>0.2</v>
      </c>
      <c r="D2100" s="4" t="s">
        <v>1961</v>
      </c>
      <c r="E2100" s="5">
        <v>42632</v>
      </c>
      <c r="F2100" t="s">
        <v>873</v>
      </c>
      <c r="G2100" t="s">
        <v>874</v>
      </c>
      <c r="H2100" t="s">
        <v>875</v>
      </c>
      <c r="I2100" s="1"/>
      <c r="J2100">
        <v>24</v>
      </c>
      <c r="K2100" t="s">
        <v>73</v>
      </c>
      <c r="L2100" t="s">
        <v>74</v>
      </c>
      <c r="M2100">
        <v>990001</v>
      </c>
      <c r="N2100" t="s">
        <v>51</v>
      </c>
      <c r="O2100">
        <v>0.2</v>
      </c>
      <c r="Q2100">
        <v>0.2</v>
      </c>
      <c r="S2100" t="s">
        <v>1961</v>
      </c>
      <c r="AE2100">
        <v>12</v>
      </c>
      <c r="AF2100">
        <v>7.6</v>
      </c>
      <c r="AG2100">
        <v>5</v>
      </c>
      <c r="AH2100" t="s">
        <v>53</v>
      </c>
      <c r="AI2100" t="s">
        <v>54</v>
      </c>
      <c r="AJ2100">
        <v>2</v>
      </c>
      <c r="AK2100">
        <v>1</v>
      </c>
      <c r="AL2100">
        <v>1</v>
      </c>
      <c r="AM2100" t="s">
        <v>55</v>
      </c>
      <c r="AN2100" t="s">
        <v>56</v>
      </c>
      <c r="AP2100">
        <v>1</v>
      </c>
      <c r="AQ2100" t="s">
        <v>57</v>
      </c>
      <c r="AR2100">
        <v>0</v>
      </c>
      <c r="AW2100" t="s">
        <v>58</v>
      </c>
      <c r="AX2100">
        <v>0</v>
      </c>
      <c r="AY2100">
        <v>2</v>
      </c>
      <c r="AZ2100">
        <v>0.2</v>
      </c>
      <c r="BA2100">
        <v>0.2</v>
      </c>
      <c r="BB2100" t="s">
        <v>59</v>
      </c>
    </row>
    <row r="2101" spans="1:54" x14ac:dyDescent="0.2">
      <c r="A2101" s="4" t="str">
        <f>VLOOKUP(F2101,'Matching-Tabelle'!$A$57:$B$61,2,FALSE)</f>
        <v>claudio.goetz@tkb.ch</v>
      </c>
      <c r="B2101" s="4" t="str">
        <f>VLOOKUP(J2101,'Matching-Tabelle'!$A$1:$B$52,2,FALSE)</f>
        <v>WPI RTB</v>
      </c>
      <c r="C2101" s="4">
        <v>0.5</v>
      </c>
      <c r="D2101" s="4" t="s">
        <v>1071</v>
      </c>
      <c r="E2101" s="5">
        <v>42632</v>
      </c>
      <c r="F2101" t="s">
        <v>873</v>
      </c>
      <c r="G2101" t="s">
        <v>874</v>
      </c>
      <c r="H2101" t="s">
        <v>875</v>
      </c>
      <c r="I2101" s="1"/>
      <c r="J2101">
        <v>24</v>
      </c>
      <c r="K2101" t="s">
        <v>73</v>
      </c>
      <c r="L2101" t="s">
        <v>74</v>
      </c>
      <c r="M2101">
        <v>990001</v>
      </c>
      <c r="N2101" t="s">
        <v>51</v>
      </c>
      <c r="O2101">
        <v>0.5</v>
      </c>
      <c r="Q2101">
        <v>0.5</v>
      </c>
      <c r="S2101" t="s">
        <v>1071</v>
      </c>
      <c r="AE2101">
        <v>12</v>
      </c>
      <c r="AF2101">
        <v>7.6</v>
      </c>
      <c r="AG2101">
        <v>5</v>
      </c>
      <c r="AH2101" t="s">
        <v>53</v>
      </c>
      <c r="AI2101" t="s">
        <v>54</v>
      </c>
      <c r="AJ2101">
        <v>2</v>
      </c>
      <c r="AK2101">
        <v>1</v>
      </c>
      <c r="AL2101">
        <v>1</v>
      </c>
      <c r="AM2101" t="s">
        <v>55</v>
      </c>
      <c r="AN2101" t="s">
        <v>56</v>
      </c>
      <c r="AP2101">
        <v>1</v>
      </c>
      <c r="AQ2101" t="s">
        <v>57</v>
      </c>
      <c r="AR2101">
        <v>0</v>
      </c>
      <c r="AW2101" t="s">
        <v>58</v>
      </c>
      <c r="AX2101">
        <v>0</v>
      </c>
      <c r="AY2101">
        <v>2</v>
      </c>
      <c r="AZ2101">
        <v>0.5</v>
      </c>
      <c r="BA2101">
        <v>0.5</v>
      </c>
      <c r="BB2101" t="s">
        <v>59</v>
      </c>
    </row>
    <row r="2102" spans="1:54" x14ac:dyDescent="0.2">
      <c r="A2102" s="4" t="str">
        <f>VLOOKUP(F2102,'Matching-Tabelle'!$A$57:$B$61,2,FALSE)</f>
        <v>claudio.goetz@tkb.ch</v>
      </c>
      <c r="B2102" s="4" t="str">
        <f>VLOOKUP(J2102,'Matching-Tabelle'!$A$1:$B$52,2,FALSE)</f>
        <v>WPI CTB</v>
      </c>
      <c r="C2102" s="4">
        <v>0.2</v>
      </c>
      <c r="D2102" s="4" t="s">
        <v>1962</v>
      </c>
      <c r="E2102" s="5">
        <v>42632</v>
      </c>
      <c r="F2102" t="s">
        <v>873</v>
      </c>
      <c r="G2102" t="s">
        <v>874</v>
      </c>
      <c r="H2102" t="s">
        <v>875</v>
      </c>
      <c r="I2102" s="1"/>
      <c r="J2102">
        <v>925</v>
      </c>
      <c r="K2102" t="s">
        <v>49</v>
      </c>
      <c r="L2102" t="s">
        <v>50</v>
      </c>
      <c r="M2102">
        <v>990001</v>
      </c>
      <c r="N2102" t="s">
        <v>51</v>
      </c>
      <c r="O2102">
        <v>0.2</v>
      </c>
      <c r="Q2102">
        <v>0.2</v>
      </c>
      <c r="S2102" t="s">
        <v>1962</v>
      </c>
      <c r="AE2102">
        <v>12</v>
      </c>
      <c r="AF2102">
        <v>7.6</v>
      </c>
      <c r="AG2102">
        <v>5</v>
      </c>
      <c r="AH2102" t="s">
        <v>53</v>
      </c>
      <c r="AI2102" t="s">
        <v>54</v>
      </c>
      <c r="AJ2102">
        <v>2</v>
      </c>
      <c r="AK2102">
        <v>1</v>
      </c>
      <c r="AL2102">
        <v>1</v>
      </c>
      <c r="AM2102" t="s">
        <v>55</v>
      </c>
      <c r="AN2102" t="s">
        <v>56</v>
      </c>
      <c r="AP2102">
        <v>1</v>
      </c>
      <c r="AQ2102" t="s">
        <v>57</v>
      </c>
      <c r="AR2102">
        <v>0</v>
      </c>
      <c r="AW2102" t="s">
        <v>58</v>
      </c>
      <c r="AX2102">
        <v>0</v>
      </c>
      <c r="AY2102">
        <v>2</v>
      </c>
      <c r="AZ2102">
        <v>0.2</v>
      </c>
      <c r="BA2102">
        <v>0.2</v>
      </c>
      <c r="BB2102" t="s">
        <v>59</v>
      </c>
    </row>
    <row r="2103" spans="1:54" x14ac:dyDescent="0.2">
      <c r="A2103" s="4" t="str">
        <f>VLOOKUP(F2103,'Matching-Tabelle'!$A$57:$B$61,2,FALSE)</f>
        <v>claudio.goetz@tkb.ch</v>
      </c>
      <c r="B2103" s="4" t="str">
        <f>VLOOKUP(J2103,'Matching-Tabelle'!$A$1:$B$52,2,FALSE)</f>
        <v>WPI CTB</v>
      </c>
      <c r="C2103" s="4">
        <v>0.4</v>
      </c>
      <c r="D2103" s="4" t="s">
        <v>1963</v>
      </c>
      <c r="E2103" s="5">
        <v>42632</v>
      </c>
      <c r="F2103" t="s">
        <v>873</v>
      </c>
      <c r="G2103" t="s">
        <v>874</v>
      </c>
      <c r="H2103" t="s">
        <v>875</v>
      </c>
      <c r="I2103" s="1"/>
      <c r="J2103">
        <v>922</v>
      </c>
      <c r="K2103" t="s">
        <v>134</v>
      </c>
      <c r="L2103" t="s">
        <v>135</v>
      </c>
      <c r="M2103">
        <v>990001</v>
      </c>
      <c r="N2103" t="s">
        <v>51</v>
      </c>
      <c r="O2103">
        <v>0.4</v>
      </c>
      <c r="Q2103">
        <v>0.4</v>
      </c>
      <c r="S2103" t="s">
        <v>1963</v>
      </c>
      <c r="AE2103">
        <v>12</v>
      </c>
      <c r="AF2103">
        <v>7.6</v>
      </c>
      <c r="AG2103">
        <v>5</v>
      </c>
      <c r="AH2103" t="s">
        <v>53</v>
      </c>
      <c r="AI2103" t="s">
        <v>54</v>
      </c>
      <c r="AJ2103">
        <v>2</v>
      </c>
      <c r="AK2103">
        <v>1</v>
      </c>
      <c r="AL2103">
        <v>1</v>
      </c>
      <c r="AM2103" t="s">
        <v>55</v>
      </c>
      <c r="AN2103" t="s">
        <v>56</v>
      </c>
      <c r="AP2103">
        <v>1</v>
      </c>
      <c r="AQ2103" t="s">
        <v>57</v>
      </c>
      <c r="AR2103">
        <v>0</v>
      </c>
      <c r="AW2103" t="s">
        <v>58</v>
      </c>
      <c r="AX2103">
        <v>0</v>
      </c>
      <c r="AY2103">
        <v>2</v>
      </c>
      <c r="AZ2103">
        <v>0.4</v>
      </c>
      <c r="BA2103">
        <v>0.4</v>
      </c>
      <c r="BB2103" t="s">
        <v>59</v>
      </c>
    </row>
    <row r="2104" spans="1:54" x14ac:dyDescent="0.2">
      <c r="A2104" s="4" t="str">
        <f>VLOOKUP(F2104,'Matching-Tabelle'!$A$57:$B$61,2,FALSE)</f>
        <v>claudio.goetz@tkb.ch</v>
      </c>
      <c r="B2104" s="4" t="str">
        <f>VLOOKUP(J2104,'Matching-Tabelle'!$A$1:$B$52,2,FALSE)</f>
        <v>WPI CTB</v>
      </c>
      <c r="C2104" s="4">
        <v>0.2</v>
      </c>
      <c r="D2104" s="4" t="s">
        <v>1964</v>
      </c>
      <c r="E2104" s="5">
        <v>42632</v>
      </c>
      <c r="F2104" t="s">
        <v>873</v>
      </c>
      <c r="G2104" t="s">
        <v>874</v>
      </c>
      <c r="H2104" t="s">
        <v>875</v>
      </c>
      <c r="I2104" s="1"/>
      <c r="J2104">
        <v>922</v>
      </c>
      <c r="K2104" t="s">
        <v>134</v>
      </c>
      <c r="L2104" t="s">
        <v>135</v>
      </c>
      <c r="M2104">
        <v>990001</v>
      </c>
      <c r="N2104" t="s">
        <v>51</v>
      </c>
      <c r="O2104">
        <v>0.2</v>
      </c>
      <c r="Q2104">
        <v>0.2</v>
      </c>
      <c r="S2104" t="s">
        <v>1964</v>
      </c>
      <c r="AE2104">
        <v>12</v>
      </c>
      <c r="AF2104">
        <v>7.6</v>
      </c>
      <c r="AG2104">
        <v>5</v>
      </c>
      <c r="AH2104" t="s">
        <v>53</v>
      </c>
      <c r="AI2104" t="s">
        <v>54</v>
      </c>
      <c r="AJ2104">
        <v>2</v>
      </c>
      <c r="AK2104">
        <v>1</v>
      </c>
      <c r="AL2104">
        <v>1</v>
      </c>
      <c r="AM2104" t="s">
        <v>55</v>
      </c>
      <c r="AN2104" t="s">
        <v>56</v>
      </c>
      <c r="AP2104">
        <v>1</v>
      </c>
      <c r="AQ2104" t="s">
        <v>57</v>
      </c>
      <c r="AR2104">
        <v>0</v>
      </c>
      <c r="AW2104" t="s">
        <v>58</v>
      </c>
      <c r="AX2104">
        <v>0</v>
      </c>
      <c r="AY2104">
        <v>2</v>
      </c>
      <c r="AZ2104">
        <v>0.2</v>
      </c>
      <c r="BA2104">
        <v>0.2</v>
      </c>
      <c r="BB2104" t="s">
        <v>59</v>
      </c>
    </row>
    <row r="2105" spans="1:54" x14ac:dyDescent="0.2">
      <c r="A2105" s="4" t="str">
        <f>VLOOKUP(F2105,'Matching-Tabelle'!$A$57:$B$61,2,FALSE)</f>
        <v>claudio.goetz@tkb.ch</v>
      </c>
      <c r="B2105" s="4" t="str">
        <f>VLOOKUP(J2105,'Matching-Tabelle'!$A$1:$B$52,2,FALSE)</f>
        <v>Proj SCRE2016</v>
      </c>
      <c r="C2105" s="4">
        <v>0.3</v>
      </c>
      <c r="D2105" s="4" t="s">
        <v>1895</v>
      </c>
      <c r="E2105" s="5">
        <v>42632</v>
      </c>
      <c r="F2105" t="s">
        <v>873</v>
      </c>
      <c r="G2105" t="s">
        <v>874</v>
      </c>
      <c r="H2105" t="s">
        <v>875</v>
      </c>
      <c r="I2105" s="1"/>
      <c r="J2105">
        <v>2500253</v>
      </c>
      <c r="K2105" t="s">
        <v>538</v>
      </c>
      <c r="L2105" t="s">
        <v>539</v>
      </c>
      <c r="M2105">
        <v>990001</v>
      </c>
      <c r="N2105" t="s">
        <v>51</v>
      </c>
      <c r="O2105">
        <v>0.3</v>
      </c>
      <c r="Q2105">
        <v>0.3</v>
      </c>
      <c r="S2105" t="s">
        <v>1895</v>
      </c>
      <c r="AE2105">
        <v>5</v>
      </c>
      <c r="AF2105">
        <v>0</v>
      </c>
      <c r="AG2105">
        <v>1</v>
      </c>
      <c r="AH2105" t="s">
        <v>411</v>
      </c>
      <c r="AI2105" t="s">
        <v>411</v>
      </c>
      <c r="AJ2105">
        <v>2</v>
      </c>
      <c r="AK2105">
        <v>1</v>
      </c>
      <c r="AL2105">
        <v>1</v>
      </c>
      <c r="AM2105" t="s">
        <v>55</v>
      </c>
      <c r="AN2105" t="s">
        <v>56</v>
      </c>
      <c r="AP2105">
        <v>1</v>
      </c>
      <c r="AQ2105" t="s">
        <v>57</v>
      </c>
      <c r="AR2105">
        <v>0</v>
      </c>
      <c r="AW2105" t="s">
        <v>58</v>
      </c>
      <c r="AX2105">
        <v>0</v>
      </c>
      <c r="AY2105">
        <v>2</v>
      </c>
      <c r="AZ2105">
        <v>0.3</v>
      </c>
      <c r="BA2105">
        <v>0.3</v>
      </c>
      <c r="BB2105" t="s">
        <v>59</v>
      </c>
    </row>
    <row r="2106" spans="1:54" x14ac:dyDescent="0.2">
      <c r="A2106" s="4" t="str">
        <f>VLOOKUP(F2106,'Matching-Tabelle'!$A$57:$B$61,2,FALSE)</f>
        <v>claudio.goetz@tkb.ch</v>
      </c>
      <c r="B2106" s="4" t="str">
        <f>VLOOKUP(J2106,'Matching-Tabelle'!$A$1:$B$52,2,FALSE)</f>
        <v>WPI CTB</v>
      </c>
      <c r="C2106" s="4">
        <v>0.1</v>
      </c>
      <c r="D2106" s="4" t="s">
        <v>1965</v>
      </c>
      <c r="E2106" s="5">
        <v>42632</v>
      </c>
      <c r="F2106" t="s">
        <v>873</v>
      </c>
      <c r="G2106" t="s">
        <v>874</v>
      </c>
      <c r="H2106" t="s">
        <v>875</v>
      </c>
      <c r="I2106" s="1"/>
      <c r="J2106">
        <v>927</v>
      </c>
      <c r="K2106" t="s">
        <v>99</v>
      </c>
      <c r="L2106" t="s">
        <v>100</v>
      </c>
      <c r="M2106">
        <v>990001</v>
      </c>
      <c r="N2106" t="s">
        <v>51</v>
      </c>
      <c r="O2106">
        <v>0.1</v>
      </c>
      <c r="Q2106">
        <v>0.1</v>
      </c>
      <c r="S2106" t="s">
        <v>1965</v>
      </c>
      <c r="AE2106">
        <v>12</v>
      </c>
      <c r="AF2106">
        <v>7.6</v>
      </c>
      <c r="AG2106">
        <v>5</v>
      </c>
      <c r="AH2106" t="s">
        <v>53</v>
      </c>
      <c r="AI2106" t="s">
        <v>54</v>
      </c>
      <c r="AJ2106">
        <v>2</v>
      </c>
      <c r="AK2106">
        <v>1</v>
      </c>
      <c r="AL2106">
        <v>1</v>
      </c>
      <c r="AM2106" t="s">
        <v>55</v>
      </c>
      <c r="AN2106" t="s">
        <v>56</v>
      </c>
      <c r="AP2106">
        <v>1</v>
      </c>
      <c r="AQ2106" t="s">
        <v>57</v>
      </c>
      <c r="AR2106">
        <v>0</v>
      </c>
      <c r="AW2106" t="s">
        <v>58</v>
      </c>
      <c r="AX2106">
        <v>0</v>
      </c>
      <c r="AY2106">
        <v>2</v>
      </c>
      <c r="AZ2106">
        <v>0.1</v>
      </c>
      <c r="BA2106">
        <v>0.1</v>
      </c>
      <c r="BB2106" t="s">
        <v>59</v>
      </c>
    </row>
    <row r="2107" spans="1:54" x14ac:dyDescent="0.2">
      <c r="A2107" s="4" t="str">
        <f>VLOOKUP(F2107,'Matching-Tabelle'!$A$57:$B$61,2,FALSE)</f>
        <v>claudio.goetz@tkb.ch</v>
      </c>
      <c r="B2107" s="4" t="str">
        <f>VLOOKUP(J2107,'Matching-Tabelle'!$A$1:$B$52,2,FALSE)</f>
        <v>WPI CTB</v>
      </c>
      <c r="C2107" s="4">
        <v>0.2</v>
      </c>
      <c r="D2107" s="4" t="s">
        <v>1931</v>
      </c>
      <c r="E2107" s="5">
        <v>42632</v>
      </c>
      <c r="F2107" t="s">
        <v>873</v>
      </c>
      <c r="G2107" t="s">
        <v>874</v>
      </c>
      <c r="H2107" t="s">
        <v>875</v>
      </c>
      <c r="I2107" s="1"/>
      <c r="J2107">
        <v>919</v>
      </c>
      <c r="K2107" t="s">
        <v>66</v>
      </c>
      <c r="L2107" t="s">
        <v>67</v>
      </c>
      <c r="M2107">
        <v>990001</v>
      </c>
      <c r="N2107" t="s">
        <v>51</v>
      </c>
      <c r="O2107">
        <v>0.2</v>
      </c>
      <c r="Q2107">
        <v>0.2</v>
      </c>
      <c r="S2107" t="s">
        <v>1931</v>
      </c>
      <c r="AE2107">
        <v>12</v>
      </c>
      <c r="AF2107">
        <v>7.6</v>
      </c>
      <c r="AG2107">
        <v>5</v>
      </c>
      <c r="AH2107" t="s">
        <v>53</v>
      </c>
      <c r="AI2107" t="s">
        <v>54</v>
      </c>
      <c r="AJ2107">
        <v>2</v>
      </c>
      <c r="AK2107">
        <v>1</v>
      </c>
      <c r="AL2107">
        <v>1</v>
      </c>
      <c r="AM2107" t="s">
        <v>55</v>
      </c>
      <c r="AN2107" t="s">
        <v>56</v>
      </c>
      <c r="AP2107">
        <v>1</v>
      </c>
      <c r="AQ2107" t="s">
        <v>57</v>
      </c>
      <c r="AR2107">
        <v>0</v>
      </c>
      <c r="AW2107" t="s">
        <v>58</v>
      </c>
      <c r="AX2107">
        <v>0</v>
      </c>
      <c r="AY2107">
        <v>2</v>
      </c>
      <c r="AZ2107">
        <v>0.2</v>
      </c>
      <c r="BA2107">
        <v>0.2</v>
      </c>
      <c r="BB2107" t="s">
        <v>59</v>
      </c>
    </row>
    <row r="2108" spans="1:54" x14ac:dyDescent="0.2">
      <c r="A2108" s="4" t="str">
        <f>VLOOKUP(F2108,'Matching-Tabelle'!$A$57:$B$61,2,FALSE)</f>
        <v>claudio.goetz@tkb.ch</v>
      </c>
      <c r="B2108" s="4" t="str">
        <f>VLOOKUP(J2108,'Matching-Tabelle'!$A$1:$B$52,2,FALSE)</f>
        <v>WPI CTB</v>
      </c>
      <c r="C2108" s="4">
        <v>0.2</v>
      </c>
      <c r="D2108" s="4" t="s">
        <v>1966</v>
      </c>
      <c r="E2108" s="5">
        <v>42632</v>
      </c>
      <c r="F2108" t="s">
        <v>873</v>
      </c>
      <c r="G2108" t="s">
        <v>874</v>
      </c>
      <c r="H2108" t="s">
        <v>875</v>
      </c>
      <c r="I2108" s="1"/>
      <c r="J2108">
        <v>927</v>
      </c>
      <c r="K2108" t="s">
        <v>99</v>
      </c>
      <c r="L2108" t="s">
        <v>100</v>
      </c>
      <c r="M2108">
        <v>990001</v>
      </c>
      <c r="N2108" t="s">
        <v>51</v>
      </c>
      <c r="O2108">
        <v>0.2</v>
      </c>
      <c r="Q2108">
        <v>0.2</v>
      </c>
      <c r="S2108" t="s">
        <v>1966</v>
      </c>
      <c r="AE2108">
        <v>12</v>
      </c>
      <c r="AF2108">
        <v>7.6</v>
      </c>
      <c r="AG2108">
        <v>5</v>
      </c>
      <c r="AH2108" t="s">
        <v>53</v>
      </c>
      <c r="AI2108" t="s">
        <v>54</v>
      </c>
      <c r="AJ2108">
        <v>2</v>
      </c>
      <c r="AK2108">
        <v>1</v>
      </c>
      <c r="AL2108">
        <v>1</v>
      </c>
      <c r="AM2108" t="s">
        <v>55</v>
      </c>
      <c r="AN2108" t="s">
        <v>56</v>
      </c>
      <c r="AP2108">
        <v>1</v>
      </c>
      <c r="AQ2108" t="s">
        <v>57</v>
      </c>
      <c r="AR2108">
        <v>0</v>
      </c>
      <c r="AW2108" t="s">
        <v>58</v>
      </c>
      <c r="AX2108">
        <v>0</v>
      </c>
      <c r="AY2108">
        <v>2</v>
      </c>
      <c r="AZ2108">
        <v>0.2</v>
      </c>
      <c r="BA2108">
        <v>0.2</v>
      </c>
      <c r="BB2108" t="s">
        <v>59</v>
      </c>
    </row>
    <row r="2109" spans="1:54" x14ac:dyDescent="0.2">
      <c r="A2109" s="4" t="str">
        <f>VLOOKUP(F2109,'Matching-Tabelle'!$A$57:$B$61,2,FALSE)</f>
        <v>claudio.goetz@tkb.ch</v>
      </c>
      <c r="B2109" s="4" t="str">
        <f>VLOOKUP(J2109,'Matching-Tabelle'!$A$1:$B$52,2,FALSE)</f>
        <v>WPI CTB</v>
      </c>
      <c r="C2109" s="4">
        <v>0.1</v>
      </c>
      <c r="D2109" s="4" t="s">
        <v>1967</v>
      </c>
      <c r="E2109" s="5">
        <v>42632</v>
      </c>
      <c r="F2109" t="s">
        <v>873</v>
      </c>
      <c r="G2109" t="s">
        <v>874</v>
      </c>
      <c r="H2109" t="s">
        <v>875</v>
      </c>
      <c r="I2109" s="1"/>
      <c r="J2109">
        <v>927</v>
      </c>
      <c r="K2109" t="s">
        <v>99</v>
      </c>
      <c r="L2109" t="s">
        <v>100</v>
      </c>
      <c r="M2109">
        <v>990001</v>
      </c>
      <c r="N2109" t="s">
        <v>51</v>
      </c>
      <c r="O2109">
        <v>0.1</v>
      </c>
      <c r="Q2109">
        <v>0.1</v>
      </c>
      <c r="S2109" t="s">
        <v>1967</v>
      </c>
      <c r="AE2109">
        <v>12</v>
      </c>
      <c r="AF2109">
        <v>7.6</v>
      </c>
      <c r="AG2109">
        <v>5</v>
      </c>
      <c r="AH2109" t="s">
        <v>53</v>
      </c>
      <c r="AI2109" t="s">
        <v>54</v>
      </c>
      <c r="AJ2109">
        <v>2</v>
      </c>
      <c r="AK2109">
        <v>1</v>
      </c>
      <c r="AL2109">
        <v>1</v>
      </c>
      <c r="AM2109" t="s">
        <v>55</v>
      </c>
      <c r="AN2109" t="s">
        <v>56</v>
      </c>
      <c r="AP2109">
        <v>1</v>
      </c>
      <c r="AQ2109" t="s">
        <v>57</v>
      </c>
      <c r="AR2109">
        <v>0</v>
      </c>
      <c r="AW2109" t="s">
        <v>58</v>
      </c>
      <c r="AX2109">
        <v>0</v>
      </c>
      <c r="AY2109">
        <v>2</v>
      </c>
      <c r="AZ2109">
        <v>0.1</v>
      </c>
      <c r="BA2109">
        <v>0.1</v>
      </c>
      <c r="BB2109" t="s">
        <v>59</v>
      </c>
    </row>
    <row r="2110" spans="1:54" x14ac:dyDescent="0.2">
      <c r="A2110" s="4" t="str">
        <f>VLOOKUP(F2110,'Matching-Tabelle'!$A$57:$B$61,2,FALSE)</f>
        <v>claudio.goetz@tkb.ch</v>
      </c>
      <c r="B2110" s="4" t="str">
        <f>VLOOKUP(J2110,'Matching-Tabelle'!$A$1:$B$52,2,FALSE)</f>
        <v>WPI CTB</v>
      </c>
      <c r="C2110" s="4">
        <v>0.1</v>
      </c>
      <c r="D2110" s="4" t="s">
        <v>1968</v>
      </c>
      <c r="E2110" s="5">
        <v>42632</v>
      </c>
      <c r="F2110" t="s">
        <v>873</v>
      </c>
      <c r="G2110" t="s">
        <v>874</v>
      </c>
      <c r="H2110" t="s">
        <v>875</v>
      </c>
      <c r="I2110" s="1"/>
      <c r="J2110">
        <v>932</v>
      </c>
      <c r="K2110" t="s">
        <v>124</v>
      </c>
      <c r="L2110" t="s">
        <v>125</v>
      </c>
      <c r="M2110">
        <v>990001</v>
      </c>
      <c r="N2110" t="s">
        <v>51</v>
      </c>
      <c r="O2110">
        <v>0.1</v>
      </c>
      <c r="Q2110">
        <v>0.1</v>
      </c>
      <c r="S2110" t="s">
        <v>1968</v>
      </c>
      <c r="AE2110">
        <v>12</v>
      </c>
      <c r="AF2110">
        <v>7.6</v>
      </c>
      <c r="AG2110">
        <v>5</v>
      </c>
      <c r="AH2110" t="s">
        <v>53</v>
      </c>
      <c r="AI2110" t="s">
        <v>54</v>
      </c>
      <c r="AJ2110">
        <v>2</v>
      </c>
      <c r="AK2110">
        <v>1</v>
      </c>
      <c r="AL2110">
        <v>1</v>
      </c>
      <c r="AM2110" t="s">
        <v>55</v>
      </c>
      <c r="AN2110" t="s">
        <v>56</v>
      </c>
      <c r="AP2110">
        <v>1</v>
      </c>
      <c r="AQ2110" t="s">
        <v>57</v>
      </c>
      <c r="AR2110">
        <v>0</v>
      </c>
      <c r="AW2110" t="s">
        <v>58</v>
      </c>
      <c r="AX2110">
        <v>0</v>
      </c>
      <c r="AY2110">
        <v>2</v>
      </c>
      <c r="AZ2110">
        <v>0.1</v>
      </c>
      <c r="BA2110">
        <v>0.1</v>
      </c>
      <c r="BB2110" t="s">
        <v>59</v>
      </c>
    </row>
    <row r="2111" spans="1:54" x14ac:dyDescent="0.2">
      <c r="A2111" s="4" t="str">
        <f>VLOOKUP(F2111,'Matching-Tabelle'!$A$57:$B$61,2,FALSE)</f>
        <v>claudio.goetz@tkb.ch</v>
      </c>
      <c r="B2111" s="4" t="str">
        <f>VLOOKUP(J2111,'Matching-Tabelle'!$A$1:$B$52,2,FALSE)</f>
        <v>WPI CTB</v>
      </c>
      <c r="C2111" s="4">
        <v>0.6</v>
      </c>
      <c r="D2111" s="4" t="s">
        <v>775</v>
      </c>
      <c r="E2111" s="5">
        <v>42632</v>
      </c>
      <c r="F2111" t="s">
        <v>873</v>
      </c>
      <c r="G2111" t="s">
        <v>874</v>
      </c>
      <c r="H2111" t="s">
        <v>875</v>
      </c>
      <c r="I2111" s="1"/>
      <c r="J2111">
        <v>18</v>
      </c>
      <c r="K2111" t="s">
        <v>594</v>
      </c>
      <c r="L2111" t="s">
        <v>595</v>
      </c>
      <c r="M2111">
        <v>990001</v>
      </c>
      <c r="N2111" t="s">
        <v>51</v>
      </c>
      <c r="O2111">
        <v>0.6</v>
      </c>
      <c r="Q2111">
        <v>0.6</v>
      </c>
      <c r="S2111" t="s">
        <v>775</v>
      </c>
      <c r="AE2111">
        <v>12</v>
      </c>
      <c r="AF2111">
        <v>7.6</v>
      </c>
      <c r="AG2111">
        <v>5</v>
      </c>
      <c r="AH2111" t="s">
        <v>53</v>
      </c>
      <c r="AI2111" t="s">
        <v>54</v>
      </c>
      <c r="AJ2111">
        <v>2</v>
      </c>
      <c r="AK2111">
        <v>1</v>
      </c>
      <c r="AL2111">
        <v>1</v>
      </c>
      <c r="AM2111" t="s">
        <v>55</v>
      </c>
      <c r="AN2111" t="s">
        <v>56</v>
      </c>
      <c r="AP2111">
        <v>1</v>
      </c>
      <c r="AQ2111" t="s">
        <v>57</v>
      </c>
      <c r="AR2111">
        <v>0</v>
      </c>
      <c r="AW2111" t="s">
        <v>58</v>
      </c>
      <c r="AX2111">
        <v>0</v>
      </c>
      <c r="AY2111">
        <v>2</v>
      </c>
      <c r="AZ2111">
        <v>0.6</v>
      </c>
      <c r="BA2111">
        <v>0.6</v>
      </c>
      <c r="BB2111" t="s">
        <v>59</v>
      </c>
    </row>
    <row r="2112" spans="1:54" x14ac:dyDescent="0.2">
      <c r="A2112" s="4" t="str">
        <f>VLOOKUP(F2112,'Matching-Tabelle'!$A$57:$B$61,2,FALSE)</f>
        <v>claudio.goetz@tkb.ch</v>
      </c>
      <c r="B2112" s="4" t="str">
        <f>VLOOKUP(J2112,'Matching-Tabelle'!$A$1:$B$52,2,FALSE)</f>
        <v>WPI CTB</v>
      </c>
      <c r="C2112" s="4">
        <v>0.7</v>
      </c>
      <c r="D2112" s="4" t="s">
        <v>1969</v>
      </c>
      <c r="E2112" s="5">
        <v>42632</v>
      </c>
      <c r="F2112" t="s">
        <v>873</v>
      </c>
      <c r="G2112" t="s">
        <v>874</v>
      </c>
      <c r="H2112" t="s">
        <v>875</v>
      </c>
      <c r="I2112" s="1"/>
      <c r="J2112">
        <v>927</v>
      </c>
      <c r="K2112" t="s">
        <v>99</v>
      </c>
      <c r="L2112" t="s">
        <v>100</v>
      </c>
      <c r="M2112">
        <v>990001</v>
      </c>
      <c r="N2112" t="s">
        <v>51</v>
      </c>
      <c r="O2112">
        <v>0.7</v>
      </c>
      <c r="Q2112">
        <v>0.7</v>
      </c>
      <c r="S2112" t="s">
        <v>1969</v>
      </c>
      <c r="AE2112">
        <v>12</v>
      </c>
      <c r="AF2112">
        <v>7.6</v>
      </c>
      <c r="AG2112">
        <v>5</v>
      </c>
      <c r="AH2112" t="s">
        <v>53</v>
      </c>
      <c r="AI2112" t="s">
        <v>54</v>
      </c>
      <c r="AJ2112">
        <v>2</v>
      </c>
      <c r="AK2112">
        <v>1</v>
      </c>
      <c r="AL2112">
        <v>1</v>
      </c>
      <c r="AM2112" t="s">
        <v>55</v>
      </c>
      <c r="AN2112" t="s">
        <v>56</v>
      </c>
      <c r="AP2112">
        <v>1</v>
      </c>
      <c r="AQ2112" t="s">
        <v>57</v>
      </c>
      <c r="AR2112">
        <v>0</v>
      </c>
      <c r="AW2112" t="s">
        <v>58</v>
      </c>
      <c r="AX2112">
        <v>0</v>
      </c>
      <c r="AY2112">
        <v>2</v>
      </c>
      <c r="AZ2112">
        <v>0.7</v>
      </c>
      <c r="BA2112">
        <v>0.7</v>
      </c>
      <c r="BB2112" t="s">
        <v>59</v>
      </c>
    </row>
    <row r="2113" spans="1:54" x14ac:dyDescent="0.2">
      <c r="A2113" s="4" t="str">
        <f>VLOOKUP(F2113,'Matching-Tabelle'!$A$57:$B$61,2,FALSE)</f>
        <v>claudio.goetz@tkb.ch</v>
      </c>
      <c r="B2113" s="4" t="str">
        <f>VLOOKUP(J2113,'Matching-Tabelle'!$A$1:$B$52,2,FALSE)</f>
        <v>WPI CTB</v>
      </c>
      <c r="C2113" s="4">
        <v>0.2</v>
      </c>
      <c r="D2113" s="4" t="s">
        <v>1970</v>
      </c>
      <c r="E2113" s="5">
        <v>42632</v>
      </c>
      <c r="F2113" t="s">
        <v>873</v>
      </c>
      <c r="G2113" t="s">
        <v>874</v>
      </c>
      <c r="H2113" t="s">
        <v>875</v>
      </c>
      <c r="I2113" s="1"/>
      <c r="J2113">
        <v>919</v>
      </c>
      <c r="K2113" t="s">
        <v>66</v>
      </c>
      <c r="L2113" t="s">
        <v>67</v>
      </c>
      <c r="M2113">
        <v>990001</v>
      </c>
      <c r="N2113" t="s">
        <v>51</v>
      </c>
      <c r="O2113">
        <v>0.2</v>
      </c>
      <c r="Q2113">
        <v>0.2</v>
      </c>
      <c r="S2113" t="s">
        <v>1970</v>
      </c>
      <c r="AE2113">
        <v>12</v>
      </c>
      <c r="AF2113">
        <v>7.6</v>
      </c>
      <c r="AG2113">
        <v>5</v>
      </c>
      <c r="AH2113" t="s">
        <v>53</v>
      </c>
      <c r="AI2113" t="s">
        <v>54</v>
      </c>
      <c r="AJ2113">
        <v>2</v>
      </c>
      <c r="AK2113">
        <v>1</v>
      </c>
      <c r="AL2113">
        <v>1</v>
      </c>
      <c r="AM2113" t="s">
        <v>55</v>
      </c>
      <c r="AN2113" t="s">
        <v>56</v>
      </c>
      <c r="AP2113">
        <v>1</v>
      </c>
      <c r="AQ2113" t="s">
        <v>57</v>
      </c>
      <c r="AR2113">
        <v>0</v>
      </c>
      <c r="AW2113" t="s">
        <v>58</v>
      </c>
      <c r="AX2113">
        <v>0</v>
      </c>
      <c r="AY2113">
        <v>2</v>
      </c>
      <c r="AZ2113">
        <v>0.2</v>
      </c>
      <c r="BA2113">
        <v>0.2</v>
      </c>
      <c r="BB2113" t="s">
        <v>59</v>
      </c>
    </row>
    <row r="2114" spans="1:54" x14ac:dyDescent="0.2">
      <c r="A2114" s="4" t="str">
        <f>VLOOKUP(F2114,'Matching-Tabelle'!$A$57:$B$61,2,FALSE)</f>
        <v>claudio.goetz@tkb.ch</v>
      </c>
      <c r="B2114" s="4" t="str">
        <f>VLOOKUP(J2114,'Matching-Tabelle'!$A$1:$B$52,2,FALSE)</f>
        <v>WPI RTB</v>
      </c>
      <c r="C2114" s="4">
        <v>0.4</v>
      </c>
      <c r="D2114" s="4" t="s">
        <v>1971</v>
      </c>
      <c r="E2114" s="5">
        <v>42632</v>
      </c>
      <c r="F2114" t="s">
        <v>873</v>
      </c>
      <c r="G2114" t="s">
        <v>874</v>
      </c>
      <c r="H2114" t="s">
        <v>875</v>
      </c>
      <c r="I2114" s="1"/>
      <c r="J2114">
        <v>25</v>
      </c>
      <c r="K2114" t="s">
        <v>192</v>
      </c>
      <c r="L2114" t="s">
        <v>193</v>
      </c>
      <c r="M2114">
        <v>990001</v>
      </c>
      <c r="N2114" t="s">
        <v>51</v>
      </c>
      <c r="O2114">
        <v>0.4</v>
      </c>
      <c r="Q2114">
        <v>0.4</v>
      </c>
      <c r="S2114" t="s">
        <v>1971</v>
      </c>
      <c r="AE2114">
        <v>12</v>
      </c>
      <c r="AF2114">
        <v>7.6</v>
      </c>
      <c r="AG2114">
        <v>5</v>
      </c>
      <c r="AH2114" t="s">
        <v>53</v>
      </c>
      <c r="AI2114" t="s">
        <v>54</v>
      </c>
      <c r="AJ2114">
        <v>2</v>
      </c>
      <c r="AK2114">
        <v>1</v>
      </c>
      <c r="AL2114">
        <v>1</v>
      </c>
      <c r="AM2114" t="s">
        <v>55</v>
      </c>
      <c r="AN2114" t="s">
        <v>56</v>
      </c>
      <c r="AP2114">
        <v>1</v>
      </c>
      <c r="AQ2114" t="s">
        <v>57</v>
      </c>
      <c r="AR2114">
        <v>0</v>
      </c>
      <c r="AW2114" t="s">
        <v>58</v>
      </c>
      <c r="AX2114">
        <v>0</v>
      </c>
      <c r="AY2114">
        <v>2</v>
      </c>
      <c r="AZ2114">
        <v>0.4</v>
      </c>
      <c r="BA2114">
        <v>0.4</v>
      </c>
      <c r="BB2114" t="s">
        <v>59</v>
      </c>
    </row>
    <row r="2115" spans="1:54" x14ac:dyDescent="0.2">
      <c r="A2115" s="4" t="str">
        <f>VLOOKUP(F2115,'Matching-Tabelle'!$A$57:$B$61,2,FALSE)</f>
        <v>claudio.goetz@tkb.ch</v>
      </c>
      <c r="B2115" s="4" t="str">
        <f>VLOOKUP(J2115,'Matching-Tabelle'!$A$1:$B$52,2,FALSE)</f>
        <v>WPI CTB</v>
      </c>
      <c r="C2115" s="4">
        <v>0.4</v>
      </c>
      <c r="D2115" s="4" t="s">
        <v>1972</v>
      </c>
      <c r="E2115" s="5">
        <v>42632</v>
      </c>
      <c r="F2115" t="s">
        <v>873</v>
      </c>
      <c r="G2115" t="s">
        <v>874</v>
      </c>
      <c r="H2115" t="s">
        <v>875</v>
      </c>
      <c r="I2115" s="1"/>
      <c r="J2115">
        <v>925</v>
      </c>
      <c r="K2115" t="s">
        <v>49</v>
      </c>
      <c r="L2115" t="s">
        <v>50</v>
      </c>
      <c r="M2115">
        <v>990001</v>
      </c>
      <c r="N2115" t="s">
        <v>51</v>
      </c>
      <c r="O2115">
        <v>0.4</v>
      </c>
      <c r="Q2115">
        <v>0.4</v>
      </c>
      <c r="S2115" t="s">
        <v>1972</v>
      </c>
      <c r="AE2115">
        <v>12</v>
      </c>
      <c r="AF2115">
        <v>7.6</v>
      </c>
      <c r="AG2115">
        <v>5</v>
      </c>
      <c r="AH2115" t="s">
        <v>53</v>
      </c>
      <c r="AI2115" t="s">
        <v>54</v>
      </c>
      <c r="AJ2115">
        <v>2</v>
      </c>
      <c r="AK2115">
        <v>1</v>
      </c>
      <c r="AL2115">
        <v>1</v>
      </c>
      <c r="AM2115" t="s">
        <v>55</v>
      </c>
      <c r="AN2115" t="s">
        <v>56</v>
      </c>
      <c r="AP2115">
        <v>1</v>
      </c>
      <c r="AQ2115" t="s">
        <v>57</v>
      </c>
      <c r="AR2115">
        <v>0</v>
      </c>
      <c r="AW2115" t="s">
        <v>58</v>
      </c>
      <c r="AX2115">
        <v>0</v>
      </c>
      <c r="AY2115">
        <v>2</v>
      </c>
      <c r="AZ2115">
        <v>0.4</v>
      </c>
      <c r="BA2115">
        <v>0.4</v>
      </c>
      <c r="BB2115" t="s">
        <v>59</v>
      </c>
    </row>
    <row r="2116" spans="1:54" x14ac:dyDescent="0.2">
      <c r="A2116" s="4" t="str">
        <f>VLOOKUP(F2116,'Matching-Tabelle'!$A$57:$B$61,2,FALSE)</f>
        <v>claudio.goetz@tkb.ch</v>
      </c>
      <c r="B2116" s="4" t="str">
        <f>VLOOKUP(J2116,'Matching-Tabelle'!$A$1:$B$52,2,FALSE)</f>
        <v>WPI RTB</v>
      </c>
      <c r="C2116" s="4">
        <v>1.3</v>
      </c>
      <c r="D2116" s="4" t="s">
        <v>1973</v>
      </c>
      <c r="E2116" s="5">
        <v>42632</v>
      </c>
      <c r="F2116" t="s">
        <v>873</v>
      </c>
      <c r="G2116" t="s">
        <v>874</v>
      </c>
      <c r="H2116" t="s">
        <v>875</v>
      </c>
      <c r="I2116" s="1"/>
      <c r="J2116">
        <v>25</v>
      </c>
      <c r="K2116" t="s">
        <v>192</v>
      </c>
      <c r="L2116" t="s">
        <v>193</v>
      </c>
      <c r="M2116">
        <v>990001</v>
      </c>
      <c r="N2116" t="s">
        <v>51</v>
      </c>
      <c r="O2116">
        <v>1.3</v>
      </c>
      <c r="Q2116">
        <v>1.3</v>
      </c>
      <c r="S2116" t="s">
        <v>1973</v>
      </c>
      <c r="AE2116">
        <v>12</v>
      </c>
      <c r="AF2116">
        <v>7.6</v>
      </c>
      <c r="AG2116">
        <v>5</v>
      </c>
      <c r="AH2116" t="s">
        <v>53</v>
      </c>
      <c r="AI2116" t="s">
        <v>54</v>
      </c>
      <c r="AJ2116">
        <v>2</v>
      </c>
      <c r="AK2116">
        <v>1</v>
      </c>
      <c r="AL2116">
        <v>1</v>
      </c>
      <c r="AM2116" t="s">
        <v>55</v>
      </c>
      <c r="AN2116" t="s">
        <v>56</v>
      </c>
      <c r="AP2116">
        <v>1</v>
      </c>
      <c r="AQ2116" t="s">
        <v>57</v>
      </c>
      <c r="AR2116">
        <v>0</v>
      </c>
      <c r="AW2116" t="s">
        <v>58</v>
      </c>
      <c r="AX2116">
        <v>0</v>
      </c>
      <c r="AY2116">
        <v>2</v>
      </c>
      <c r="AZ2116">
        <v>1.3</v>
      </c>
      <c r="BA2116">
        <v>1.3</v>
      </c>
      <c r="BB2116" t="s">
        <v>59</v>
      </c>
    </row>
    <row r="2117" spans="1:54" x14ac:dyDescent="0.2">
      <c r="A2117" s="4" t="str">
        <f>VLOOKUP(F2117,'Matching-Tabelle'!$A$57:$B$61,2,FALSE)</f>
        <v>claudio.goetz@tkb.ch</v>
      </c>
      <c r="B2117" s="4" t="str">
        <f>VLOOKUP(J2117,'Matching-Tabelle'!$A$1:$B$52,2,FALSE)</f>
        <v>WPI RTB</v>
      </c>
      <c r="C2117" s="4">
        <v>0.2</v>
      </c>
      <c r="D2117" s="4" t="s">
        <v>1974</v>
      </c>
      <c r="E2117" s="5">
        <v>42632</v>
      </c>
      <c r="F2117" t="s">
        <v>873</v>
      </c>
      <c r="G2117" t="s">
        <v>874</v>
      </c>
      <c r="H2117" t="s">
        <v>875</v>
      </c>
      <c r="I2117" s="1"/>
      <c r="J2117">
        <v>22</v>
      </c>
      <c r="K2117" t="s">
        <v>88</v>
      </c>
      <c r="L2117" t="s">
        <v>89</v>
      </c>
      <c r="M2117">
        <v>990001</v>
      </c>
      <c r="N2117" t="s">
        <v>51</v>
      </c>
      <c r="O2117">
        <v>0.2</v>
      </c>
      <c r="Q2117">
        <v>0.2</v>
      </c>
      <c r="S2117" t="s">
        <v>1974</v>
      </c>
      <c r="AE2117">
        <v>12</v>
      </c>
      <c r="AF2117">
        <v>7.6</v>
      </c>
      <c r="AG2117">
        <v>5</v>
      </c>
      <c r="AH2117" t="s">
        <v>53</v>
      </c>
      <c r="AI2117" t="s">
        <v>54</v>
      </c>
      <c r="AJ2117">
        <v>2</v>
      </c>
      <c r="AK2117">
        <v>1</v>
      </c>
      <c r="AL2117">
        <v>1</v>
      </c>
      <c r="AM2117" t="s">
        <v>55</v>
      </c>
      <c r="AN2117" t="s">
        <v>56</v>
      </c>
      <c r="AP2117">
        <v>1</v>
      </c>
      <c r="AQ2117" t="s">
        <v>57</v>
      </c>
      <c r="AR2117">
        <v>0</v>
      </c>
      <c r="AW2117" t="s">
        <v>58</v>
      </c>
      <c r="AX2117">
        <v>0</v>
      </c>
      <c r="AY2117">
        <v>2</v>
      </c>
      <c r="AZ2117">
        <v>0.2</v>
      </c>
      <c r="BA2117">
        <v>0.2</v>
      </c>
      <c r="BB2117" t="s">
        <v>59</v>
      </c>
    </row>
    <row r="2118" spans="1:54" x14ac:dyDescent="0.2">
      <c r="A2118" s="4" t="str">
        <f>VLOOKUP(F2118,'Matching-Tabelle'!$A$57:$B$61,2,FALSE)</f>
        <v>claudio.goetz@tkb.ch</v>
      </c>
      <c r="B2118" s="4" t="str">
        <f>VLOOKUP(J2118,'Matching-Tabelle'!$A$1:$B$52,2,FALSE)</f>
        <v>WPI CTB</v>
      </c>
      <c r="C2118" s="4">
        <v>0.2</v>
      </c>
      <c r="D2118" s="4" t="s">
        <v>1975</v>
      </c>
      <c r="E2118" s="5">
        <v>42632</v>
      </c>
      <c r="F2118" t="s">
        <v>873</v>
      </c>
      <c r="G2118" t="s">
        <v>874</v>
      </c>
      <c r="H2118" t="s">
        <v>875</v>
      </c>
      <c r="I2118" s="1"/>
      <c r="J2118">
        <v>14</v>
      </c>
      <c r="K2118" t="s">
        <v>82</v>
      </c>
      <c r="L2118" t="s">
        <v>83</v>
      </c>
      <c r="M2118">
        <v>990001</v>
      </c>
      <c r="N2118" t="s">
        <v>51</v>
      </c>
      <c r="O2118">
        <v>0.2</v>
      </c>
      <c r="Q2118">
        <v>0.2</v>
      </c>
      <c r="S2118" t="s">
        <v>1975</v>
      </c>
      <c r="AE2118">
        <v>12</v>
      </c>
      <c r="AF2118">
        <v>7.6</v>
      </c>
      <c r="AG2118">
        <v>5</v>
      </c>
      <c r="AH2118" t="s">
        <v>53</v>
      </c>
      <c r="AI2118" t="s">
        <v>54</v>
      </c>
      <c r="AJ2118">
        <v>2</v>
      </c>
      <c r="AK2118">
        <v>1</v>
      </c>
      <c r="AL2118">
        <v>1</v>
      </c>
      <c r="AM2118" t="s">
        <v>55</v>
      </c>
      <c r="AN2118" t="s">
        <v>56</v>
      </c>
      <c r="AP2118">
        <v>1</v>
      </c>
      <c r="AQ2118" t="s">
        <v>57</v>
      </c>
      <c r="AR2118">
        <v>0</v>
      </c>
      <c r="AW2118" t="s">
        <v>58</v>
      </c>
      <c r="AX2118">
        <v>0</v>
      </c>
      <c r="AY2118">
        <v>2</v>
      </c>
      <c r="AZ2118">
        <v>0.2</v>
      </c>
      <c r="BA2118">
        <v>0.2</v>
      </c>
      <c r="BB2118" t="s">
        <v>59</v>
      </c>
    </row>
    <row r="2119" spans="1:54" x14ac:dyDescent="0.2">
      <c r="A2119" s="4" t="str">
        <f>VLOOKUP(F2119,'Matching-Tabelle'!$A$57:$B$61,2,FALSE)</f>
        <v>claudio.goetz@tkb.ch</v>
      </c>
      <c r="B2119" s="4" t="str">
        <f>VLOOKUP(J2119,'Matching-Tabelle'!$A$1:$B$52,2,FALSE)</f>
        <v>WPI Führung</v>
      </c>
      <c r="C2119" s="4">
        <v>0.2</v>
      </c>
      <c r="D2119" s="4" t="s">
        <v>1976</v>
      </c>
      <c r="E2119" s="5">
        <v>42632</v>
      </c>
      <c r="F2119" t="s">
        <v>873</v>
      </c>
      <c r="G2119" t="s">
        <v>874</v>
      </c>
      <c r="H2119" t="s">
        <v>875</v>
      </c>
      <c r="I2119" s="1"/>
      <c r="J2119">
        <v>26</v>
      </c>
      <c r="K2119" t="s">
        <v>130</v>
      </c>
      <c r="L2119" t="s">
        <v>131</v>
      </c>
      <c r="M2119">
        <v>990001</v>
      </c>
      <c r="N2119" t="s">
        <v>51</v>
      </c>
      <c r="O2119">
        <v>0.2</v>
      </c>
      <c r="Q2119">
        <v>0.2</v>
      </c>
      <c r="S2119" t="s">
        <v>1976</v>
      </c>
      <c r="AE2119">
        <v>12</v>
      </c>
      <c r="AF2119">
        <v>7.6</v>
      </c>
      <c r="AG2119">
        <v>5</v>
      </c>
      <c r="AH2119" t="s">
        <v>53</v>
      </c>
      <c r="AI2119" t="s">
        <v>54</v>
      </c>
      <c r="AJ2119">
        <v>2</v>
      </c>
      <c r="AK2119">
        <v>1</v>
      </c>
      <c r="AL2119">
        <v>1</v>
      </c>
      <c r="AM2119" t="s">
        <v>55</v>
      </c>
      <c r="AN2119" t="s">
        <v>56</v>
      </c>
      <c r="AP2119">
        <v>1</v>
      </c>
      <c r="AQ2119" t="s">
        <v>57</v>
      </c>
      <c r="AR2119">
        <v>0</v>
      </c>
      <c r="AW2119" t="s">
        <v>58</v>
      </c>
      <c r="AX2119">
        <v>0</v>
      </c>
      <c r="AY2119">
        <v>2</v>
      </c>
      <c r="AZ2119">
        <v>0.2</v>
      </c>
      <c r="BA2119">
        <v>0.2</v>
      </c>
      <c r="BB2119" t="s">
        <v>59</v>
      </c>
    </row>
    <row r="2120" spans="1:54" x14ac:dyDescent="0.2">
      <c r="A2120" s="4" t="str">
        <f>VLOOKUP(F2120,'Matching-Tabelle'!$A$57:$B$61,2,FALSE)</f>
        <v>claudio.goetz@tkb.ch</v>
      </c>
      <c r="B2120" s="4" t="str">
        <f>VLOOKUP(J2120,'Matching-Tabelle'!$A$1:$B$52,2,FALSE)</f>
        <v>WPI RTB</v>
      </c>
      <c r="C2120" s="4">
        <v>0.1</v>
      </c>
      <c r="D2120" s="4" t="s">
        <v>1977</v>
      </c>
      <c r="E2120" s="5">
        <v>42632</v>
      </c>
      <c r="F2120" t="s">
        <v>873</v>
      </c>
      <c r="G2120" t="s">
        <v>874</v>
      </c>
      <c r="H2120" t="s">
        <v>875</v>
      </c>
      <c r="I2120" s="1"/>
      <c r="J2120">
        <v>22</v>
      </c>
      <c r="K2120" t="s">
        <v>88</v>
      </c>
      <c r="L2120" t="s">
        <v>89</v>
      </c>
      <c r="M2120">
        <v>990001</v>
      </c>
      <c r="N2120" t="s">
        <v>51</v>
      </c>
      <c r="O2120">
        <v>0.1</v>
      </c>
      <c r="Q2120">
        <v>0.1</v>
      </c>
      <c r="S2120" t="s">
        <v>1977</v>
      </c>
      <c r="AE2120">
        <v>12</v>
      </c>
      <c r="AF2120">
        <v>7.6</v>
      </c>
      <c r="AG2120">
        <v>5</v>
      </c>
      <c r="AH2120" t="s">
        <v>53</v>
      </c>
      <c r="AI2120" t="s">
        <v>54</v>
      </c>
      <c r="AJ2120">
        <v>2</v>
      </c>
      <c r="AK2120">
        <v>1</v>
      </c>
      <c r="AL2120">
        <v>1</v>
      </c>
      <c r="AM2120" t="s">
        <v>55</v>
      </c>
      <c r="AN2120" t="s">
        <v>56</v>
      </c>
      <c r="AP2120">
        <v>1</v>
      </c>
      <c r="AQ2120" t="s">
        <v>57</v>
      </c>
      <c r="AR2120">
        <v>0</v>
      </c>
      <c r="AW2120" t="s">
        <v>58</v>
      </c>
      <c r="AX2120">
        <v>0</v>
      </c>
      <c r="AY2120">
        <v>2</v>
      </c>
      <c r="AZ2120">
        <v>0.1</v>
      </c>
      <c r="BA2120">
        <v>0.1</v>
      </c>
      <c r="BB2120" t="s">
        <v>59</v>
      </c>
    </row>
    <row r="2121" spans="1:54" x14ac:dyDescent="0.2">
      <c r="A2121" s="4" t="str">
        <f>VLOOKUP(F2121,'Matching-Tabelle'!$A$57:$B$61,2,FALSE)</f>
        <v>claudio.goetz@tkb.ch</v>
      </c>
      <c r="B2121" s="4" t="str">
        <f>VLOOKUP(J2121,'Matching-Tabelle'!$A$1:$B$52,2,FALSE)</f>
        <v>WPI RTB</v>
      </c>
      <c r="C2121" s="4">
        <v>0.3</v>
      </c>
      <c r="D2121" s="4" t="s">
        <v>1978</v>
      </c>
      <c r="E2121" s="5">
        <v>42632</v>
      </c>
      <c r="F2121" t="s">
        <v>873</v>
      </c>
      <c r="G2121" t="s">
        <v>874</v>
      </c>
      <c r="H2121" t="s">
        <v>875</v>
      </c>
      <c r="I2121" s="1"/>
      <c r="J2121">
        <v>22</v>
      </c>
      <c r="K2121" t="s">
        <v>88</v>
      </c>
      <c r="L2121" t="s">
        <v>89</v>
      </c>
      <c r="M2121">
        <v>990001</v>
      </c>
      <c r="N2121" t="s">
        <v>51</v>
      </c>
      <c r="O2121">
        <v>0.3</v>
      </c>
      <c r="Q2121">
        <v>0.3</v>
      </c>
      <c r="S2121" t="s">
        <v>1978</v>
      </c>
      <c r="AE2121">
        <v>12</v>
      </c>
      <c r="AF2121">
        <v>7.6</v>
      </c>
      <c r="AG2121">
        <v>5</v>
      </c>
      <c r="AH2121" t="s">
        <v>53</v>
      </c>
      <c r="AI2121" t="s">
        <v>54</v>
      </c>
      <c r="AJ2121">
        <v>2</v>
      </c>
      <c r="AK2121">
        <v>1</v>
      </c>
      <c r="AL2121">
        <v>1</v>
      </c>
      <c r="AM2121" t="s">
        <v>55</v>
      </c>
      <c r="AN2121" t="s">
        <v>56</v>
      </c>
      <c r="AP2121">
        <v>1</v>
      </c>
      <c r="AQ2121" t="s">
        <v>57</v>
      </c>
      <c r="AR2121">
        <v>0</v>
      </c>
      <c r="AW2121" t="s">
        <v>58</v>
      </c>
      <c r="AX2121">
        <v>0</v>
      </c>
      <c r="AY2121">
        <v>2</v>
      </c>
      <c r="AZ2121">
        <v>0.3</v>
      </c>
      <c r="BA2121">
        <v>0.3</v>
      </c>
      <c r="BB2121" t="s">
        <v>59</v>
      </c>
    </row>
    <row r="2122" spans="1:54" x14ac:dyDescent="0.2">
      <c r="A2122" s="4" t="str">
        <f>VLOOKUP(F2122,'Matching-Tabelle'!$A$57:$B$61,2,FALSE)</f>
        <v>claudio.goetz@tkb.ch</v>
      </c>
      <c r="B2122" s="4" t="str">
        <f>VLOOKUP(J2122,'Matching-Tabelle'!$A$1:$B$52,2,FALSE)</f>
        <v>WPI RTB</v>
      </c>
      <c r="C2122" s="4">
        <v>0.6</v>
      </c>
      <c r="D2122" s="4" t="s">
        <v>1979</v>
      </c>
      <c r="E2122" s="5">
        <v>42632</v>
      </c>
      <c r="F2122" t="s">
        <v>873</v>
      </c>
      <c r="G2122" t="s">
        <v>874</v>
      </c>
      <c r="H2122" t="s">
        <v>875</v>
      </c>
      <c r="I2122" s="1"/>
      <c r="J2122">
        <v>28</v>
      </c>
      <c r="K2122" t="s">
        <v>111</v>
      </c>
      <c r="L2122" t="s">
        <v>112</v>
      </c>
      <c r="M2122">
        <v>990001</v>
      </c>
      <c r="N2122" t="s">
        <v>51</v>
      </c>
      <c r="O2122">
        <v>0.6</v>
      </c>
      <c r="Q2122">
        <v>0.6</v>
      </c>
      <c r="S2122" t="s">
        <v>1979</v>
      </c>
      <c r="AE2122">
        <v>12</v>
      </c>
      <c r="AF2122">
        <v>7.6</v>
      </c>
      <c r="AG2122">
        <v>5</v>
      </c>
      <c r="AH2122" t="s">
        <v>53</v>
      </c>
      <c r="AI2122" t="s">
        <v>54</v>
      </c>
      <c r="AJ2122">
        <v>2</v>
      </c>
      <c r="AK2122">
        <v>1</v>
      </c>
      <c r="AL2122">
        <v>1</v>
      </c>
      <c r="AM2122" t="s">
        <v>55</v>
      </c>
      <c r="AN2122" t="s">
        <v>56</v>
      </c>
      <c r="AP2122">
        <v>1</v>
      </c>
      <c r="AQ2122" t="s">
        <v>57</v>
      </c>
      <c r="AR2122">
        <v>0</v>
      </c>
      <c r="AW2122" t="s">
        <v>58</v>
      </c>
      <c r="AX2122">
        <v>0</v>
      </c>
      <c r="AY2122">
        <v>2</v>
      </c>
      <c r="AZ2122">
        <v>0.6</v>
      </c>
      <c r="BA2122">
        <v>0.6</v>
      </c>
      <c r="BB2122" t="s">
        <v>59</v>
      </c>
    </row>
    <row r="2123" spans="1:54" x14ac:dyDescent="0.2">
      <c r="A2123" s="4" t="str">
        <f>VLOOKUP(F2123,'Matching-Tabelle'!$A$57:$B$61,2,FALSE)</f>
        <v>claudio.goetz@tkb.ch</v>
      </c>
      <c r="B2123" s="4" t="str">
        <f>VLOOKUP(J2123,'Matching-Tabelle'!$A$1:$B$52,2,FALSE)</f>
        <v>WPI CTB</v>
      </c>
      <c r="C2123" s="4">
        <v>0.3</v>
      </c>
      <c r="D2123" s="4" t="s">
        <v>1980</v>
      </c>
      <c r="E2123" s="5">
        <v>42632</v>
      </c>
      <c r="F2123" t="s">
        <v>873</v>
      </c>
      <c r="G2123" t="s">
        <v>874</v>
      </c>
      <c r="H2123" t="s">
        <v>875</v>
      </c>
      <c r="I2123" s="1"/>
      <c r="J2123">
        <v>18</v>
      </c>
      <c r="K2123" t="s">
        <v>594</v>
      </c>
      <c r="L2123" t="s">
        <v>595</v>
      </c>
      <c r="M2123">
        <v>990001</v>
      </c>
      <c r="N2123" t="s">
        <v>51</v>
      </c>
      <c r="O2123">
        <v>0.3</v>
      </c>
      <c r="Q2123">
        <v>0.3</v>
      </c>
      <c r="S2123" t="s">
        <v>1980</v>
      </c>
      <c r="AE2123">
        <v>12</v>
      </c>
      <c r="AF2123">
        <v>7.6</v>
      </c>
      <c r="AG2123">
        <v>5</v>
      </c>
      <c r="AH2123" t="s">
        <v>53</v>
      </c>
      <c r="AI2123" t="s">
        <v>54</v>
      </c>
      <c r="AJ2123">
        <v>2</v>
      </c>
      <c r="AK2123">
        <v>1</v>
      </c>
      <c r="AL2123">
        <v>1</v>
      </c>
      <c r="AM2123" t="s">
        <v>55</v>
      </c>
      <c r="AN2123" t="s">
        <v>56</v>
      </c>
      <c r="AP2123">
        <v>1</v>
      </c>
      <c r="AQ2123" t="s">
        <v>57</v>
      </c>
      <c r="AR2123">
        <v>0</v>
      </c>
      <c r="AW2123" t="s">
        <v>58</v>
      </c>
      <c r="AX2123">
        <v>0</v>
      </c>
      <c r="AY2123">
        <v>2</v>
      </c>
      <c r="AZ2123">
        <v>0.3</v>
      </c>
      <c r="BA2123">
        <v>0.3</v>
      </c>
      <c r="BB2123" t="s">
        <v>59</v>
      </c>
    </row>
    <row r="2124" spans="1:54" x14ac:dyDescent="0.2">
      <c r="A2124" s="4" t="str">
        <f>VLOOKUP(F2124,'Matching-Tabelle'!$A$57:$B$61,2,FALSE)</f>
        <v>claudio.goetz@tkb.ch</v>
      </c>
      <c r="B2124" s="4" t="str">
        <f>VLOOKUP(J2124,'Matching-Tabelle'!$A$1:$B$52,2,FALSE)</f>
        <v>WPI CTB</v>
      </c>
      <c r="C2124" s="4">
        <v>0.1</v>
      </c>
      <c r="D2124" s="4" t="s">
        <v>1981</v>
      </c>
      <c r="E2124" s="5">
        <v>42632</v>
      </c>
      <c r="F2124" t="s">
        <v>873</v>
      </c>
      <c r="G2124" t="s">
        <v>874</v>
      </c>
      <c r="H2124" t="s">
        <v>875</v>
      </c>
      <c r="I2124" s="1"/>
      <c r="J2124">
        <v>921</v>
      </c>
      <c r="K2124" t="s">
        <v>224</v>
      </c>
      <c r="L2124" t="s">
        <v>225</v>
      </c>
      <c r="M2124">
        <v>990001</v>
      </c>
      <c r="N2124" t="s">
        <v>51</v>
      </c>
      <c r="O2124">
        <v>0.1</v>
      </c>
      <c r="Q2124">
        <v>0.1</v>
      </c>
      <c r="S2124" t="s">
        <v>1981</v>
      </c>
      <c r="AE2124">
        <v>12</v>
      </c>
      <c r="AF2124">
        <v>7.6</v>
      </c>
      <c r="AG2124">
        <v>5</v>
      </c>
      <c r="AH2124" t="s">
        <v>53</v>
      </c>
      <c r="AI2124" t="s">
        <v>54</v>
      </c>
      <c r="AJ2124">
        <v>2</v>
      </c>
      <c r="AK2124">
        <v>1</v>
      </c>
      <c r="AL2124">
        <v>1</v>
      </c>
      <c r="AM2124" t="s">
        <v>55</v>
      </c>
      <c r="AN2124" t="s">
        <v>56</v>
      </c>
      <c r="AP2124">
        <v>1</v>
      </c>
      <c r="AQ2124" t="s">
        <v>57</v>
      </c>
      <c r="AR2124">
        <v>0</v>
      </c>
      <c r="AW2124" t="s">
        <v>58</v>
      </c>
      <c r="AX2124">
        <v>0</v>
      </c>
      <c r="AY2124">
        <v>2</v>
      </c>
      <c r="AZ2124">
        <v>0.1</v>
      </c>
      <c r="BA2124">
        <v>0.1</v>
      </c>
      <c r="BB2124" t="s">
        <v>59</v>
      </c>
    </row>
    <row r="2125" spans="1:54" x14ac:dyDescent="0.2">
      <c r="A2125" s="4" t="str">
        <f>VLOOKUP(F2125,'Matching-Tabelle'!$A$57:$B$61,2,FALSE)</f>
        <v>claudio.goetz@tkb.ch</v>
      </c>
      <c r="B2125" s="4" t="str">
        <f>VLOOKUP(J2125,'Matching-Tabelle'!$A$1:$B$52,2,FALSE)</f>
        <v>Proj. Optima</v>
      </c>
      <c r="C2125" s="4">
        <v>0.2</v>
      </c>
      <c r="D2125" s="4" t="s">
        <v>1982</v>
      </c>
      <c r="E2125" s="5">
        <v>42632</v>
      </c>
      <c r="F2125" t="s">
        <v>873</v>
      </c>
      <c r="G2125" t="s">
        <v>874</v>
      </c>
      <c r="H2125" t="s">
        <v>875</v>
      </c>
      <c r="I2125" s="1"/>
      <c r="J2125">
        <v>211</v>
      </c>
      <c r="K2125" t="s">
        <v>79</v>
      </c>
      <c r="L2125" t="s">
        <v>80</v>
      </c>
      <c r="M2125">
        <v>990001</v>
      </c>
      <c r="N2125" t="s">
        <v>51</v>
      </c>
      <c r="O2125">
        <v>0.2</v>
      </c>
      <c r="Q2125">
        <v>0.2</v>
      </c>
      <c r="S2125" t="s">
        <v>1982</v>
      </c>
      <c r="AE2125">
        <v>12</v>
      </c>
      <c r="AF2125">
        <v>7.6</v>
      </c>
      <c r="AG2125">
        <v>5</v>
      </c>
      <c r="AH2125" t="s">
        <v>53</v>
      </c>
      <c r="AI2125" t="s">
        <v>54</v>
      </c>
      <c r="AJ2125">
        <v>2</v>
      </c>
      <c r="AK2125">
        <v>1</v>
      </c>
      <c r="AL2125">
        <v>1</v>
      </c>
      <c r="AM2125" t="s">
        <v>55</v>
      </c>
      <c r="AN2125" t="s">
        <v>56</v>
      </c>
      <c r="AP2125">
        <v>1</v>
      </c>
      <c r="AQ2125" t="s">
        <v>57</v>
      </c>
      <c r="AR2125">
        <v>0</v>
      </c>
      <c r="AW2125" t="s">
        <v>58</v>
      </c>
      <c r="AX2125">
        <v>0</v>
      </c>
      <c r="AY2125">
        <v>2</v>
      </c>
      <c r="AZ2125">
        <v>0.2</v>
      </c>
      <c r="BA2125">
        <v>0.2</v>
      </c>
      <c r="BB2125" t="s">
        <v>59</v>
      </c>
    </row>
    <row r="2126" spans="1:54" x14ac:dyDescent="0.2">
      <c r="A2126" s="4" t="str">
        <f>VLOOKUP(F2126,'Matching-Tabelle'!$A$57:$B$61,2,FALSE)</f>
        <v>claudio.goetz@tkb.ch</v>
      </c>
      <c r="B2126" s="4" t="str">
        <f>VLOOKUP(J2126,'Matching-Tabelle'!$A$1:$B$52,2,FALSE)</f>
        <v>Proj Geschäftsmodell</v>
      </c>
      <c r="C2126" s="4">
        <v>0.3</v>
      </c>
      <c r="D2126" s="4" t="s">
        <v>1983</v>
      </c>
      <c r="E2126" s="5">
        <v>42632</v>
      </c>
      <c r="F2126" t="s">
        <v>873</v>
      </c>
      <c r="G2126" t="s">
        <v>874</v>
      </c>
      <c r="H2126" t="s">
        <v>875</v>
      </c>
      <c r="I2126" s="1"/>
      <c r="J2126">
        <v>2500240</v>
      </c>
      <c r="K2126" t="s">
        <v>216</v>
      </c>
      <c r="L2126" t="s">
        <v>217</v>
      </c>
      <c r="M2126">
        <v>990001</v>
      </c>
      <c r="N2126" t="s">
        <v>51</v>
      </c>
      <c r="O2126">
        <v>0.3</v>
      </c>
      <c r="Q2126">
        <v>0.3</v>
      </c>
      <c r="S2126" t="s">
        <v>1983</v>
      </c>
      <c r="AE2126">
        <v>12</v>
      </c>
      <c r="AF2126">
        <v>7.6</v>
      </c>
      <c r="AG2126">
        <v>5</v>
      </c>
      <c r="AH2126" t="s">
        <v>53</v>
      </c>
      <c r="AI2126" t="s">
        <v>54</v>
      </c>
      <c r="AJ2126">
        <v>2</v>
      </c>
      <c r="AK2126">
        <v>1</v>
      </c>
      <c r="AL2126">
        <v>1</v>
      </c>
      <c r="AM2126" t="s">
        <v>55</v>
      </c>
      <c r="AN2126" t="s">
        <v>56</v>
      </c>
      <c r="AP2126">
        <v>1</v>
      </c>
      <c r="AQ2126" t="s">
        <v>57</v>
      </c>
      <c r="AR2126">
        <v>0</v>
      </c>
      <c r="AW2126" t="s">
        <v>58</v>
      </c>
      <c r="AX2126">
        <v>0</v>
      </c>
      <c r="AY2126">
        <v>2</v>
      </c>
      <c r="AZ2126">
        <v>0.3</v>
      </c>
      <c r="BA2126">
        <v>0.3</v>
      </c>
      <c r="BB2126" t="s">
        <v>59</v>
      </c>
    </row>
    <row r="2127" spans="1:54" x14ac:dyDescent="0.2">
      <c r="A2127" s="4" t="str">
        <f>VLOOKUP(F2127,'Matching-Tabelle'!$A$57:$B$61,2,FALSE)</f>
        <v>claudio.goetz@tkb.ch</v>
      </c>
      <c r="B2127" s="4" t="str">
        <f>VLOOKUP(J2127,'Matching-Tabelle'!$A$1:$B$52,2,FALSE)</f>
        <v>WPI RTB</v>
      </c>
      <c r="C2127" s="4">
        <v>0.5</v>
      </c>
      <c r="D2127" s="4" t="s">
        <v>1984</v>
      </c>
      <c r="E2127" s="5">
        <v>42633</v>
      </c>
      <c r="F2127" t="s">
        <v>873</v>
      </c>
      <c r="G2127" t="s">
        <v>874</v>
      </c>
      <c r="H2127" t="s">
        <v>875</v>
      </c>
      <c r="I2127" s="1"/>
      <c r="J2127">
        <v>25</v>
      </c>
      <c r="K2127" t="s">
        <v>192</v>
      </c>
      <c r="L2127" t="s">
        <v>193</v>
      </c>
      <c r="M2127">
        <v>990001</v>
      </c>
      <c r="N2127" t="s">
        <v>51</v>
      </c>
      <c r="O2127">
        <v>0.5</v>
      </c>
      <c r="Q2127">
        <v>0.5</v>
      </c>
      <c r="S2127" t="s">
        <v>1984</v>
      </c>
      <c r="AE2127">
        <v>12</v>
      </c>
      <c r="AF2127">
        <v>7.6</v>
      </c>
      <c r="AG2127">
        <v>5</v>
      </c>
      <c r="AH2127" t="s">
        <v>53</v>
      </c>
      <c r="AI2127" t="s">
        <v>54</v>
      </c>
      <c r="AJ2127">
        <v>2</v>
      </c>
      <c r="AK2127">
        <v>1</v>
      </c>
      <c r="AL2127">
        <v>1</v>
      </c>
      <c r="AM2127" t="s">
        <v>55</v>
      </c>
      <c r="AN2127" t="s">
        <v>56</v>
      </c>
      <c r="AP2127">
        <v>1</v>
      </c>
      <c r="AQ2127" t="s">
        <v>57</v>
      </c>
      <c r="AR2127">
        <v>0</v>
      </c>
      <c r="AW2127" t="s">
        <v>58</v>
      </c>
      <c r="AX2127">
        <v>0</v>
      </c>
      <c r="AY2127">
        <v>2</v>
      </c>
      <c r="AZ2127">
        <v>0.5</v>
      </c>
      <c r="BA2127">
        <v>0.5</v>
      </c>
      <c r="BB2127" t="s">
        <v>59</v>
      </c>
    </row>
    <row r="2128" spans="1:54" x14ac:dyDescent="0.2">
      <c r="A2128" s="4" t="str">
        <f>VLOOKUP(F2128,'Matching-Tabelle'!$A$57:$B$61,2,FALSE)</f>
        <v>claudio.goetz@tkb.ch</v>
      </c>
      <c r="B2128" s="4" t="str">
        <f>VLOOKUP(J2128,'Matching-Tabelle'!$A$1:$B$52,2,FALSE)</f>
        <v>WPI CTB</v>
      </c>
      <c r="C2128" s="4">
        <v>0.5</v>
      </c>
      <c r="D2128" s="4" t="s">
        <v>1985</v>
      </c>
      <c r="E2128" s="5">
        <v>42633</v>
      </c>
      <c r="F2128" t="s">
        <v>873</v>
      </c>
      <c r="G2128" t="s">
        <v>874</v>
      </c>
      <c r="H2128" t="s">
        <v>875</v>
      </c>
      <c r="I2128" s="1"/>
      <c r="J2128">
        <v>925</v>
      </c>
      <c r="K2128" t="s">
        <v>49</v>
      </c>
      <c r="L2128" t="s">
        <v>50</v>
      </c>
      <c r="M2128">
        <v>990001</v>
      </c>
      <c r="N2128" t="s">
        <v>51</v>
      </c>
      <c r="O2128">
        <v>0.5</v>
      </c>
      <c r="Q2128">
        <v>0.5</v>
      </c>
      <c r="S2128" t="s">
        <v>1985</v>
      </c>
      <c r="AE2128">
        <v>12</v>
      </c>
      <c r="AF2128">
        <v>7.6</v>
      </c>
      <c r="AG2128">
        <v>5</v>
      </c>
      <c r="AH2128" t="s">
        <v>53</v>
      </c>
      <c r="AI2128" t="s">
        <v>54</v>
      </c>
      <c r="AJ2128">
        <v>2</v>
      </c>
      <c r="AK2128">
        <v>1</v>
      </c>
      <c r="AL2128">
        <v>1</v>
      </c>
      <c r="AM2128" t="s">
        <v>55</v>
      </c>
      <c r="AN2128" t="s">
        <v>56</v>
      </c>
      <c r="AP2128">
        <v>1</v>
      </c>
      <c r="AQ2128" t="s">
        <v>57</v>
      </c>
      <c r="AR2128">
        <v>0</v>
      </c>
      <c r="AW2128" t="s">
        <v>58</v>
      </c>
      <c r="AX2128">
        <v>0</v>
      </c>
      <c r="AY2128">
        <v>2</v>
      </c>
      <c r="AZ2128">
        <v>0.5</v>
      </c>
      <c r="BA2128">
        <v>0.5</v>
      </c>
      <c r="BB2128" t="s">
        <v>59</v>
      </c>
    </row>
    <row r="2129" spans="1:54" x14ac:dyDescent="0.2">
      <c r="A2129" s="4" t="str">
        <f>VLOOKUP(F2129,'Matching-Tabelle'!$A$57:$B$61,2,FALSE)</f>
        <v>claudio.goetz@tkb.ch</v>
      </c>
      <c r="B2129" s="4" t="str">
        <f>VLOOKUP(J2129,'Matching-Tabelle'!$A$1:$B$52,2,FALSE)</f>
        <v>WPI CTB</v>
      </c>
      <c r="C2129" s="4">
        <v>0.2</v>
      </c>
      <c r="D2129" s="4" t="s">
        <v>1986</v>
      </c>
      <c r="E2129" s="5">
        <v>42633</v>
      </c>
      <c r="F2129" t="s">
        <v>873</v>
      </c>
      <c r="G2129" t="s">
        <v>874</v>
      </c>
      <c r="H2129" t="s">
        <v>875</v>
      </c>
      <c r="I2129" s="1"/>
      <c r="J2129">
        <v>928</v>
      </c>
      <c r="K2129" t="s">
        <v>867</v>
      </c>
      <c r="L2129" t="s">
        <v>868</v>
      </c>
      <c r="M2129">
        <v>990001</v>
      </c>
      <c r="N2129" t="s">
        <v>51</v>
      </c>
      <c r="O2129">
        <v>0.2</v>
      </c>
      <c r="Q2129">
        <v>0.2</v>
      </c>
      <c r="S2129" t="s">
        <v>1986</v>
      </c>
      <c r="AE2129">
        <v>12</v>
      </c>
      <c r="AF2129">
        <v>7.6</v>
      </c>
      <c r="AG2129">
        <v>5</v>
      </c>
      <c r="AH2129" t="s">
        <v>53</v>
      </c>
      <c r="AI2129" t="s">
        <v>54</v>
      </c>
      <c r="AJ2129">
        <v>2</v>
      </c>
      <c r="AK2129">
        <v>1</v>
      </c>
      <c r="AL2129">
        <v>1</v>
      </c>
      <c r="AM2129" t="s">
        <v>55</v>
      </c>
      <c r="AN2129" t="s">
        <v>56</v>
      </c>
      <c r="AP2129">
        <v>1</v>
      </c>
      <c r="AQ2129" t="s">
        <v>57</v>
      </c>
      <c r="AR2129">
        <v>0</v>
      </c>
      <c r="AW2129" t="s">
        <v>58</v>
      </c>
      <c r="AX2129">
        <v>0</v>
      </c>
      <c r="AY2129">
        <v>2</v>
      </c>
      <c r="AZ2129">
        <v>0.2</v>
      </c>
      <c r="BA2129">
        <v>0.2</v>
      </c>
      <c r="BB2129" t="s">
        <v>59</v>
      </c>
    </row>
    <row r="2130" spans="1:54" x14ac:dyDescent="0.2">
      <c r="A2130" s="4" t="str">
        <f>VLOOKUP(F2130,'Matching-Tabelle'!$A$57:$B$61,2,FALSE)</f>
        <v>claudio.goetz@tkb.ch</v>
      </c>
      <c r="B2130" s="4" t="str">
        <f>VLOOKUP(J2130,'Matching-Tabelle'!$A$1:$B$52,2,FALSE)</f>
        <v>WPI RTB</v>
      </c>
      <c r="C2130" s="4">
        <v>2.2999999999999998</v>
      </c>
      <c r="D2130" s="4" t="s">
        <v>1987</v>
      </c>
      <c r="E2130" s="5">
        <v>42633</v>
      </c>
      <c r="F2130" t="s">
        <v>873</v>
      </c>
      <c r="G2130" t="s">
        <v>874</v>
      </c>
      <c r="H2130" t="s">
        <v>875</v>
      </c>
      <c r="I2130" s="1"/>
      <c r="J2130">
        <v>22</v>
      </c>
      <c r="K2130" t="s">
        <v>88</v>
      </c>
      <c r="L2130" t="s">
        <v>89</v>
      </c>
      <c r="M2130">
        <v>990001</v>
      </c>
      <c r="N2130" t="s">
        <v>51</v>
      </c>
      <c r="O2130">
        <v>2.2999999999999998</v>
      </c>
      <c r="Q2130">
        <v>2.2999999999999998</v>
      </c>
      <c r="S2130" t="s">
        <v>1987</v>
      </c>
      <c r="AE2130">
        <v>12</v>
      </c>
      <c r="AF2130">
        <v>7.6</v>
      </c>
      <c r="AG2130">
        <v>5</v>
      </c>
      <c r="AH2130" t="s">
        <v>53</v>
      </c>
      <c r="AI2130" t="s">
        <v>54</v>
      </c>
      <c r="AJ2130">
        <v>2</v>
      </c>
      <c r="AK2130">
        <v>1</v>
      </c>
      <c r="AL2130">
        <v>1</v>
      </c>
      <c r="AM2130" t="s">
        <v>55</v>
      </c>
      <c r="AN2130" t="s">
        <v>56</v>
      </c>
      <c r="AP2130">
        <v>1</v>
      </c>
      <c r="AQ2130" t="s">
        <v>57</v>
      </c>
      <c r="AR2130">
        <v>0</v>
      </c>
      <c r="AW2130" t="s">
        <v>58</v>
      </c>
      <c r="AX2130">
        <v>0</v>
      </c>
      <c r="AY2130">
        <v>2</v>
      </c>
      <c r="AZ2130">
        <v>2.2999999999999998</v>
      </c>
      <c r="BA2130">
        <v>2.2999999999999998</v>
      </c>
      <c r="BB2130" t="s">
        <v>59</v>
      </c>
    </row>
    <row r="2131" spans="1:54" x14ac:dyDescent="0.2">
      <c r="A2131" s="4" t="str">
        <f>VLOOKUP(F2131,'Matching-Tabelle'!$A$57:$B$61,2,FALSE)</f>
        <v>claudio.goetz@tkb.ch</v>
      </c>
      <c r="B2131" s="4" t="str">
        <f>VLOOKUP(J2131,'Matching-Tabelle'!$A$1:$B$52,2,FALSE)</f>
        <v>WPI RTB</v>
      </c>
      <c r="C2131" s="4">
        <v>0.5</v>
      </c>
      <c r="D2131" s="4" t="s">
        <v>1988</v>
      </c>
      <c r="E2131" s="5">
        <v>42633</v>
      </c>
      <c r="F2131" t="s">
        <v>873</v>
      </c>
      <c r="G2131" t="s">
        <v>874</v>
      </c>
      <c r="H2131" t="s">
        <v>875</v>
      </c>
      <c r="I2131" s="1"/>
      <c r="J2131">
        <v>25</v>
      </c>
      <c r="K2131" t="s">
        <v>192</v>
      </c>
      <c r="L2131" t="s">
        <v>193</v>
      </c>
      <c r="M2131">
        <v>990001</v>
      </c>
      <c r="N2131" t="s">
        <v>51</v>
      </c>
      <c r="O2131">
        <v>0.5</v>
      </c>
      <c r="Q2131">
        <v>0.5</v>
      </c>
      <c r="S2131" t="s">
        <v>1988</v>
      </c>
      <c r="AE2131">
        <v>12</v>
      </c>
      <c r="AF2131">
        <v>7.6</v>
      </c>
      <c r="AG2131">
        <v>5</v>
      </c>
      <c r="AH2131" t="s">
        <v>53</v>
      </c>
      <c r="AI2131" t="s">
        <v>54</v>
      </c>
      <c r="AJ2131">
        <v>2</v>
      </c>
      <c r="AK2131">
        <v>1</v>
      </c>
      <c r="AL2131">
        <v>1</v>
      </c>
      <c r="AM2131" t="s">
        <v>55</v>
      </c>
      <c r="AN2131" t="s">
        <v>56</v>
      </c>
      <c r="AP2131">
        <v>1</v>
      </c>
      <c r="AQ2131" t="s">
        <v>57</v>
      </c>
      <c r="AR2131">
        <v>0</v>
      </c>
      <c r="AW2131" t="s">
        <v>58</v>
      </c>
      <c r="AX2131">
        <v>0</v>
      </c>
      <c r="AY2131">
        <v>2</v>
      </c>
      <c r="AZ2131">
        <v>0.5</v>
      </c>
      <c r="BA2131">
        <v>0.5</v>
      </c>
      <c r="BB2131" t="s">
        <v>59</v>
      </c>
    </row>
    <row r="2132" spans="1:54" x14ac:dyDescent="0.2">
      <c r="A2132" s="4" t="str">
        <f>VLOOKUP(F2132,'Matching-Tabelle'!$A$57:$B$61,2,FALSE)</f>
        <v>claudio.goetz@tkb.ch</v>
      </c>
      <c r="B2132" s="4" t="str">
        <f>VLOOKUP(J2132,'Matching-Tabelle'!$A$1:$B$52,2,FALSE)</f>
        <v>WPI CTB</v>
      </c>
      <c r="C2132" s="4">
        <v>0.2</v>
      </c>
      <c r="D2132" s="4" t="s">
        <v>1989</v>
      </c>
      <c r="E2132" s="5">
        <v>42633</v>
      </c>
      <c r="F2132" t="s">
        <v>873</v>
      </c>
      <c r="G2132" t="s">
        <v>874</v>
      </c>
      <c r="H2132" t="s">
        <v>875</v>
      </c>
      <c r="I2132" s="1"/>
      <c r="J2132">
        <v>919</v>
      </c>
      <c r="K2132" t="s">
        <v>66</v>
      </c>
      <c r="L2132" t="s">
        <v>67</v>
      </c>
      <c r="M2132">
        <v>990001</v>
      </c>
      <c r="N2132" t="s">
        <v>51</v>
      </c>
      <c r="O2132">
        <v>0.2</v>
      </c>
      <c r="Q2132">
        <v>0.2</v>
      </c>
      <c r="S2132" t="s">
        <v>1989</v>
      </c>
      <c r="AE2132">
        <v>12</v>
      </c>
      <c r="AF2132">
        <v>7.6</v>
      </c>
      <c r="AG2132">
        <v>5</v>
      </c>
      <c r="AH2132" t="s">
        <v>53</v>
      </c>
      <c r="AI2132" t="s">
        <v>54</v>
      </c>
      <c r="AJ2132">
        <v>2</v>
      </c>
      <c r="AK2132">
        <v>1</v>
      </c>
      <c r="AL2132">
        <v>1</v>
      </c>
      <c r="AM2132" t="s">
        <v>55</v>
      </c>
      <c r="AN2132" t="s">
        <v>56</v>
      </c>
      <c r="AP2132">
        <v>1</v>
      </c>
      <c r="AQ2132" t="s">
        <v>57</v>
      </c>
      <c r="AR2132">
        <v>0</v>
      </c>
      <c r="AW2132" t="s">
        <v>58</v>
      </c>
      <c r="AX2132">
        <v>0</v>
      </c>
      <c r="AY2132">
        <v>2</v>
      </c>
      <c r="AZ2132">
        <v>0.2</v>
      </c>
      <c r="BA2132">
        <v>0.2</v>
      </c>
      <c r="BB2132" t="s">
        <v>59</v>
      </c>
    </row>
    <row r="2133" spans="1:54" x14ac:dyDescent="0.2">
      <c r="A2133" s="4" t="str">
        <f>VLOOKUP(F2133,'Matching-Tabelle'!$A$57:$B$61,2,FALSE)</f>
        <v>claudio.goetz@tkb.ch</v>
      </c>
      <c r="B2133" s="4" t="str">
        <f>VLOOKUP(J2133,'Matching-Tabelle'!$A$1:$B$52,2,FALSE)</f>
        <v>WPI RTB</v>
      </c>
      <c r="C2133" s="4">
        <v>0.3</v>
      </c>
      <c r="D2133" s="4" t="s">
        <v>1990</v>
      </c>
      <c r="E2133" s="5">
        <v>42633</v>
      </c>
      <c r="F2133" t="s">
        <v>873</v>
      </c>
      <c r="G2133" t="s">
        <v>874</v>
      </c>
      <c r="H2133" t="s">
        <v>875</v>
      </c>
      <c r="I2133" s="1"/>
      <c r="J2133">
        <v>28</v>
      </c>
      <c r="K2133" t="s">
        <v>111</v>
      </c>
      <c r="L2133" t="s">
        <v>112</v>
      </c>
      <c r="M2133">
        <v>990001</v>
      </c>
      <c r="N2133" t="s">
        <v>51</v>
      </c>
      <c r="O2133">
        <v>0.3</v>
      </c>
      <c r="Q2133">
        <v>0.3</v>
      </c>
      <c r="S2133" t="s">
        <v>1990</v>
      </c>
      <c r="AE2133">
        <v>12</v>
      </c>
      <c r="AF2133">
        <v>7.6</v>
      </c>
      <c r="AG2133">
        <v>5</v>
      </c>
      <c r="AH2133" t="s">
        <v>53</v>
      </c>
      <c r="AI2133" t="s">
        <v>54</v>
      </c>
      <c r="AJ2133">
        <v>2</v>
      </c>
      <c r="AK2133">
        <v>1</v>
      </c>
      <c r="AL2133">
        <v>1</v>
      </c>
      <c r="AM2133" t="s">
        <v>55</v>
      </c>
      <c r="AN2133" t="s">
        <v>56</v>
      </c>
      <c r="AP2133">
        <v>1</v>
      </c>
      <c r="AQ2133" t="s">
        <v>57</v>
      </c>
      <c r="AR2133">
        <v>0</v>
      </c>
      <c r="AW2133" t="s">
        <v>58</v>
      </c>
      <c r="AX2133">
        <v>0</v>
      </c>
      <c r="AY2133">
        <v>2</v>
      </c>
      <c r="AZ2133">
        <v>0.3</v>
      </c>
      <c r="BA2133">
        <v>0.3</v>
      </c>
      <c r="BB2133" t="s">
        <v>59</v>
      </c>
    </row>
    <row r="2134" spans="1:54" x14ac:dyDescent="0.2">
      <c r="A2134" s="4" t="str">
        <f>VLOOKUP(F2134,'Matching-Tabelle'!$A$57:$B$61,2,FALSE)</f>
        <v>claudio.goetz@tkb.ch</v>
      </c>
      <c r="B2134" s="4" t="str">
        <f>VLOOKUP(J2134,'Matching-Tabelle'!$A$1:$B$52,2,FALSE)</f>
        <v>WPI RTB</v>
      </c>
      <c r="C2134" s="4">
        <v>1.5</v>
      </c>
      <c r="D2134" s="4" t="s">
        <v>1991</v>
      </c>
      <c r="E2134" s="5">
        <v>42633</v>
      </c>
      <c r="F2134" t="s">
        <v>873</v>
      </c>
      <c r="G2134" t="s">
        <v>874</v>
      </c>
      <c r="H2134" t="s">
        <v>875</v>
      </c>
      <c r="I2134" s="1"/>
      <c r="J2134">
        <v>27</v>
      </c>
      <c r="K2134" t="s">
        <v>869</v>
      </c>
      <c r="L2134" t="s">
        <v>870</v>
      </c>
      <c r="M2134">
        <v>990001</v>
      </c>
      <c r="N2134" t="s">
        <v>51</v>
      </c>
      <c r="O2134">
        <v>1.5</v>
      </c>
      <c r="Q2134">
        <v>1.5</v>
      </c>
      <c r="S2134" t="s">
        <v>1991</v>
      </c>
      <c r="AE2134">
        <v>12</v>
      </c>
      <c r="AF2134">
        <v>7.6</v>
      </c>
      <c r="AG2134">
        <v>5</v>
      </c>
      <c r="AH2134" t="s">
        <v>53</v>
      </c>
      <c r="AI2134" t="s">
        <v>54</v>
      </c>
      <c r="AJ2134">
        <v>2</v>
      </c>
      <c r="AK2134">
        <v>1</v>
      </c>
      <c r="AL2134">
        <v>1</v>
      </c>
      <c r="AM2134" t="s">
        <v>55</v>
      </c>
      <c r="AN2134" t="s">
        <v>56</v>
      </c>
      <c r="AP2134">
        <v>1</v>
      </c>
      <c r="AQ2134" t="s">
        <v>57</v>
      </c>
      <c r="AR2134">
        <v>0</v>
      </c>
      <c r="AW2134" t="s">
        <v>58</v>
      </c>
      <c r="AX2134">
        <v>0</v>
      </c>
      <c r="AY2134">
        <v>2</v>
      </c>
      <c r="AZ2134">
        <v>1.5</v>
      </c>
      <c r="BA2134">
        <v>1.5</v>
      </c>
      <c r="BB2134" t="s">
        <v>59</v>
      </c>
    </row>
    <row r="2135" spans="1:54" x14ac:dyDescent="0.2">
      <c r="A2135" s="4" t="str">
        <f>VLOOKUP(F2135,'Matching-Tabelle'!$A$57:$B$61,2,FALSE)</f>
        <v>claudio.goetz@tkb.ch</v>
      </c>
      <c r="B2135" s="4" t="str">
        <f>VLOOKUP(J2135,'Matching-Tabelle'!$A$1:$B$52,2,FALSE)</f>
        <v>WPI CTB</v>
      </c>
      <c r="C2135" s="4">
        <v>0.5</v>
      </c>
      <c r="D2135" s="4" t="s">
        <v>1992</v>
      </c>
      <c r="E2135" s="5">
        <v>42633</v>
      </c>
      <c r="F2135" t="s">
        <v>873</v>
      </c>
      <c r="G2135" t="s">
        <v>874</v>
      </c>
      <c r="H2135" t="s">
        <v>875</v>
      </c>
      <c r="I2135" s="1"/>
      <c r="J2135">
        <v>927</v>
      </c>
      <c r="K2135" t="s">
        <v>99</v>
      </c>
      <c r="L2135" t="s">
        <v>100</v>
      </c>
      <c r="M2135">
        <v>990001</v>
      </c>
      <c r="N2135" t="s">
        <v>51</v>
      </c>
      <c r="O2135">
        <v>0.5</v>
      </c>
      <c r="Q2135">
        <v>0.5</v>
      </c>
      <c r="S2135" t="s">
        <v>1992</v>
      </c>
      <c r="AE2135">
        <v>12</v>
      </c>
      <c r="AF2135">
        <v>7.6</v>
      </c>
      <c r="AG2135">
        <v>5</v>
      </c>
      <c r="AH2135" t="s">
        <v>53</v>
      </c>
      <c r="AI2135" t="s">
        <v>54</v>
      </c>
      <c r="AJ2135">
        <v>2</v>
      </c>
      <c r="AK2135">
        <v>1</v>
      </c>
      <c r="AL2135">
        <v>1</v>
      </c>
      <c r="AM2135" t="s">
        <v>55</v>
      </c>
      <c r="AN2135" t="s">
        <v>56</v>
      </c>
      <c r="AP2135">
        <v>1</v>
      </c>
      <c r="AQ2135" t="s">
        <v>57</v>
      </c>
      <c r="AR2135">
        <v>0</v>
      </c>
      <c r="AW2135" t="s">
        <v>58</v>
      </c>
      <c r="AX2135">
        <v>0</v>
      </c>
      <c r="AY2135">
        <v>2</v>
      </c>
      <c r="AZ2135">
        <v>0.5</v>
      </c>
      <c r="BA2135">
        <v>0.5</v>
      </c>
      <c r="BB2135" t="s">
        <v>59</v>
      </c>
    </row>
    <row r="2136" spans="1:54" x14ac:dyDescent="0.2">
      <c r="A2136" s="4" t="str">
        <f>VLOOKUP(F2136,'Matching-Tabelle'!$A$57:$B$61,2,FALSE)</f>
        <v>claudio.goetz@tkb.ch</v>
      </c>
      <c r="B2136" s="4" t="str">
        <f>VLOOKUP(J2136,'Matching-Tabelle'!$A$1:$B$52,2,FALSE)</f>
        <v>Proj SCRE2016</v>
      </c>
      <c r="C2136" s="4">
        <v>1.8</v>
      </c>
      <c r="D2136" s="4" t="s">
        <v>1993</v>
      </c>
      <c r="E2136" s="5">
        <v>42633</v>
      </c>
      <c r="F2136" t="s">
        <v>873</v>
      </c>
      <c r="G2136" t="s">
        <v>874</v>
      </c>
      <c r="H2136" t="s">
        <v>875</v>
      </c>
      <c r="I2136" s="1"/>
      <c r="J2136">
        <v>2500253</v>
      </c>
      <c r="K2136" t="s">
        <v>538</v>
      </c>
      <c r="L2136" t="s">
        <v>539</v>
      </c>
      <c r="M2136">
        <v>990001</v>
      </c>
      <c r="N2136" t="s">
        <v>51</v>
      </c>
      <c r="O2136">
        <v>1.8</v>
      </c>
      <c r="Q2136">
        <v>1.8</v>
      </c>
      <c r="S2136" t="s">
        <v>1993</v>
      </c>
      <c r="AE2136">
        <v>5</v>
      </c>
      <c r="AF2136">
        <v>0</v>
      </c>
      <c r="AG2136">
        <v>1</v>
      </c>
      <c r="AH2136" t="s">
        <v>411</v>
      </c>
      <c r="AI2136" t="s">
        <v>411</v>
      </c>
      <c r="AJ2136">
        <v>2</v>
      </c>
      <c r="AK2136">
        <v>1</v>
      </c>
      <c r="AL2136">
        <v>1</v>
      </c>
      <c r="AM2136" t="s">
        <v>55</v>
      </c>
      <c r="AN2136" t="s">
        <v>56</v>
      </c>
      <c r="AP2136">
        <v>1</v>
      </c>
      <c r="AQ2136" t="s">
        <v>57</v>
      </c>
      <c r="AR2136">
        <v>0</v>
      </c>
      <c r="AW2136" t="s">
        <v>58</v>
      </c>
      <c r="AX2136">
        <v>0</v>
      </c>
      <c r="AY2136">
        <v>2</v>
      </c>
      <c r="AZ2136">
        <v>1.8</v>
      </c>
      <c r="BA2136">
        <v>1.8</v>
      </c>
      <c r="BB2136" t="s">
        <v>59</v>
      </c>
    </row>
    <row r="2137" spans="1:54" x14ac:dyDescent="0.2">
      <c r="A2137" s="4" t="str">
        <f>VLOOKUP(F2137,'Matching-Tabelle'!$A$57:$B$61,2,FALSE)</f>
        <v>claudio.goetz@tkb.ch</v>
      </c>
      <c r="B2137" s="4" t="str">
        <f>VLOOKUP(J2137,'Matching-Tabelle'!$A$1:$B$52,2,FALSE)</f>
        <v>WPI RTB</v>
      </c>
      <c r="C2137" s="4">
        <v>0.5</v>
      </c>
      <c r="D2137" s="4" t="s">
        <v>1994</v>
      </c>
      <c r="E2137" s="5">
        <v>42634</v>
      </c>
      <c r="F2137" t="s">
        <v>873</v>
      </c>
      <c r="G2137" t="s">
        <v>874</v>
      </c>
      <c r="H2137" t="s">
        <v>875</v>
      </c>
      <c r="I2137" s="1"/>
      <c r="J2137">
        <v>21</v>
      </c>
      <c r="K2137" t="s">
        <v>117</v>
      </c>
      <c r="L2137" t="s">
        <v>118</v>
      </c>
      <c r="M2137">
        <v>990001</v>
      </c>
      <c r="N2137" t="s">
        <v>51</v>
      </c>
      <c r="O2137">
        <v>0.5</v>
      </c>
      <c r="Q2137">
        <v>0.5</v>
      </c>
      <c r="S2137" t="s">
        <v>1994</v>
      </c>
      <c r="AE2137">
        <v>12</v>
      </c>
      <c r="AF2137">
        <v>7.6</v>
      </c>
      <c r="AG2137">
        <v>5</v>
      </c>
      <c r="AH2137" t="s">
        <v>53</v>
      </c>
      <c r="AI2137" t="s">
        <v>54</v>
      </c>
      <c r="AJ2137">
        <v>2</v>
      </c>
      <c r="AK2137">
        <v>1</v>
      </c>
      <c r="AL2137">
        <v>1</v>
      </c>
      <c r="AM2137" t="s">
        <v>55</v>
      </c>
      <c r="AN2137" t="s">
        <v>56</v>
      </c>
      <c r="AP2137">
        <v>1</v>
      </c>
      <c r="AQ2137" t="s">
        <v>57</v>
      </c>
      <c r="AR2137">
        <v>0</v>
      </c>
      <c r="AW2137" t="s">
        <v>58</v>
      </c>
      <c r="AX2137">
        <v>0</v>
      </c>
      <c r="AY2137">
        <v>2</v>
      </c>
      <c r="AZ2137">
        <v>0.5</v>
      </c>
      <c r="BA2137">
        <v>0.5</v>
      </c>
      <c r="BB2137" t="s">
        <v>59</v>
      </c>
    </row>
    <row r="2138" spans="1:54" x14ac:dyDescent="0.2">
      <c r="A2138" s="4" t="str">
        <f>VLOOKUP(F2138,'Matching-Tabelle'!$A$57:$B$61,2,FALSE)</f>
        <v>claudio.goetz@tkb.ch</v>
      </c>
      <c r="B2138" s="4" t="str">
        <f>VLOOKUP(J2138,'Matching-Tabelle'!$A$1:$B$52,2,FALSE)</f>
        <v>WPI CTB</v>
      </c>
      <c r="C2138" s="4">
        <v>1.9</v>
      </c>
      <c r="D2138" s="4" t="s">
        <v>1995</v>
      </c>
      <c r="E2138" s="5">
        <v>42634</v>
      </c>
      <c r="F2138" t="s">
        <v>873</v>
      </c>
      <c r="G2138" t="s">
        <v>874</v>
      </c>
      <c r="H2138" t="s">
        <v>875</v>
      </c>
      <c r="I2138" s="1"/>
      <c r="J2138">
        <v>927</v>
      </c>
      <c r="K2138" t="s">
        <v>99</v>
      </c>
      <c r="L2138" t="s">
        <v>100</v>
      </c>
      <c r="M2138">
        <v>990001</v>
      </c>
      <c r="N2138" t="s">
        <v>51</v>
      </c>
      <c r="O2138">
        <v>1.9</v>
      </c>
      <c r="Q2138">
        <v>1.9</v>
      </c>
      <c r="S2138" t="s">
        <v>1995</v>
      </c>
      <c r="AE2138">
        <v>12</v>
      </c>
      <c r="AF2138">
        <v>7.6</v>
      </c>
      <c r="AG2138">
        <v>5</v>
      </c>
      <c r="AH2138" t="s">
        <v>53</v>
      </c>
      <c r="AI2138" t="s">
        <v>54</v>
      </c>
      <c r="AJ2138">
        <v>2</v>
      </c>
      <c r="AK2138">
        <v>1</v>
      </c>
      <c r="AL2138">
        <v>1</v>
      </c>
      <c r="AM2138" t="s">
        <v>55</v>
      </c>
      <c r="AN2138" t="s">
        <v>56</v>
      </c>
      <c r="AP2138">
        <v>1</v>
      </c>
      <c r="AQ2138" t="s">
        <v>57</v>
      </c>
      <c r="AR2138">
        <v>0</v>
      </c>
      <c r="AW2138" t="s">
        <v>58</v>
      </c>
      <c r="AX2138">
        <v>0</v>
      </c>
      <c r="AY2138">
        <v>2</v>
      </c>
      <c r="AZ2138">
        <v>1.9</v>
      </c>
      <c r="BA2138">
        <v>1.9</v>
      </c>
      <c r="BB2138" t="s">
        <v>59</v>
      </c>
    </row>
    <row r="2139" spans="1:54" x14ac:dyDescent="0.2">
      <c r="A2139" s="4" t="str">
        <f>VLOOKUP(F2139,'Matching-Tabelle'!$A$57:$B$61,2,FALSE)</f>
        <v>claudio.goetz@tkb.ch</v>
      </c>
      <c r="B2139" s="4" t="str">
        <f>VLOOKUP(J2139,'Matching-Tabelle'!$A$1:$B$52,2,FALSE)</f>
        <v>WPI RTB</v>
      </c>
      <c r="C2139" s="4">
        <v>0.3</v>
      </c>
      <c r="D2139" s="4" t="s">
        <v>1996</v>
      </c>
      <c r="E2139" s="5">
        <v>42634</v>
      </c>
      <c r="F2139" t="s">
        <v>873</v>
      </c>
      <c r="G2139" t="s">
        <v>874</v>
      </c>
      <c r="H2139" t="s">
        <v>875</v>
      </c>
      <c r="I2139" s="1"/>
      <c r="J2139">
        <v>22</v>
      </c>
      <c r="K2139" t="s">
        <v>88</v>
      </c>
      <c r="L2139" t="s">
        <v>89</v>
      </c>
      <c r="M2139">
        <v>990001</v>
      </c>
      <c r="N2139" t="s">
        <v>51</v>
      </c>
      <c r="O2139">
        <v>0.3</v>
      </c>
      <c r="Q2139">
        <v>0.3</v>
      </c>
      <c r="S2139" t="s">
        <v>1996</v>
      </c>
      <c r="AE2139">
        <v>12</v>
      </c>
      <c r="AF2139">
        <v>7.6</v>
      </c>
      <c r="AG2139">
        <v>5</v>
      </c>
      <c r="AH2139" t="s">
        <v>53</v>
      </c>
      <c r="AI2139" t="s">
        <v>54</v>
      </c>
      <c r="AJ2139">
        <v>2</v>
      </c>
      <c r="AK2139">
        <v>1</v>
      </c>
      <c r="AL2139">
        <v>1</v>
      </c>
      <c r="AM2139" t="s">
        <v>55</v>
      </c>
      <c r="AN2139" t="s">
        <v>56</v>
      </c>
      <c r="AP2139">
        <v>1</v>
      </c>
      <c r="AQ2139" t="s">
        <v>57</v>
      </c>
      <c r="AR2139">
        <v>0</v>
      </c>
      <c r="AW2139" t="s">
        <v>58</v>
      </c>
      <c r="AX2139">
        <v>0</v>
      </c>
      <c r="AY2139">
        <v>2</v>
      </c>
      <c r="AZ2139">
        <v>0.3</v>
      </c>
      <c r="BA2139">
        <v>0.3</v>
      </c>
      <c r="BB2139" t="s">
        <v>59</v>
      </c>
    </row>
    <row r="2140" spans="1:54" x14ac:dyDescent="0.2">
      <c r="A2140" s="4" t="str">
        <f>VLOOKUP(F2140,'Matching-Tabelle'!$A$57:$B$61,2,FALSE)</f>
        <v>claudio.goetz@tkb.ch</v>
      </c>
      <c r="B2140" s="4" t="str">
        <f>VLOOKUP(J2140,'Matching-Tabelle'!$A$1:$B$52,2,FALSE)</f>
        <v>WPI RTB</v>
      </c>
      <c r="C2140" s="4">
        <v>1.4</v>
      </c>
      <c r="D2140" s="4" t="s">
        <v>1997</v>
      </c>
      <c r="E2140" s="5">
        <v>42634</v>
      </c>
      <c r="F2140" t="s">
        <v>873</v>
      </c>
      <c r="G2140" t="s">
        <v>874</v>
      </c>
      <c r="H2140" t="s">
        <v>875</v>
      </c>
      <c r="I2140" s="1"/>
      <c r="J2140">
        <v>27</v>
      </c>
      <c r="K2140" t="s">
        <v>869</v>
      </c>
      <c r="L2140" t="s">
        <v>870</v>
      </c>
      <c r="M2140">
        <v>990001</v>
      </c>
      <c r="N2140" t="s">
        <v>51</v>
      </c>
      <c r="O2140">
        <v>1.4</v>
      </c>
      <c r="Q2140">
        <v>1.4</v>
      </c>
      <c r="S2140" t="s">
        <v>1997</v>
      </c>
      <c r="AE2140">
        <v>12</v>
      </c>
      <c r="AF2140">
        <v>7.6</v>
      </c>
      <c r="AG2140">
        <v>5</v>
      </c>
      <c r="AH2140" t="s">
        <v>53</v>
      </c>
      <c r="AI2140" t="s">
        <v>54</v>
      </c>
      <c r="AJ2140">
        <v>2</v>
      </c>
      <c r="AK2140">
        <v>1</v>
      </c>
      <c r="AL2140">
        <v>1</v>
      </c>
      <c r="AM2140" t="s">
        <v>55</v>
      </c>
      <c r="AN2140" t="s">
        <v>56</v>
      </c>
      <c r="AP2140">
        <v>1</v>
      </c>
      <c r="AQ2140" t="s">
        <v>57</v>
      </c>
      <c r="AR2140">
        <v>0</v>
      </c>
      <c r="AW2140" t="s">
        <v>58</v>
      </c>
      <c r="AX2140">
        <v>0</v>
      </c>
      <c r="AY2140">
        <v>2</v>
      </c>
      <c r="AZ2140">
        <v>1.4</v>
      </c>
      <c r="BA2140">
        <v>1.4</v>
      </c>
      <c r="BB2140" t="s">
        <v>59</v>
      </c>
    </row>
    <row r="2141" spans="1:54" x14ac:dyDescent="0.2">
      <c r="A2141" s="4" t="str">
        <f>VLOOKUP(F2141,'Matching-Tabelle'!$A$57:$B$61,2,FALSE)</f>
        <v>claudio.goetz@tkb.ch</v>
      </c>
      <c r="B2141" s="4" t="str">
        <f>VLOOKUP(J2141,'Matching-Tabelle'!$A$1:$B$52,2,FALSE)</f>
        <v>WPI RTB</v>
      </c>
      <c r="C2141" s="4">
        <v>0.3</v>
      </c>
      <c r="D2141" s="4" t="s">
        <v>1998</v>
      </c>
      <c r="E2141" s="5">
        <v>42634</v>
      </c>
      <c r="F2141" t="s">
        <v>873</v>
      </c>
      <c r="G2141" t="s">
        <v>874</v>
      </c>
      <c r="H2141" t="s">
        <v>875</v>
      </c>
      <c r="I2141" s="1"/>
      <c r="J2141">
        <v>25</v>
      </c>
      <c r="K2141" t="s">
        <v>192</v>
      </c>
      <c r="L2141" t="s">
        <v>193</v>
      </c>
      <c r="M2141">
        <v>990001</v>
      </c>
      <c r="N2141" t="s">
        <v>51</v>
      </c>
      <c r="O2141">
        <v>0.3</v>
      </c>
      <c r="Q2141">
        <v>0.3</v>
      </c>
      <c r="S2141" t="s">
        <v>1998</v>
      </c>
      <c r="AE2141">
        <v>12</v>
      </c>
      <c r="AF2141">
        <v>7.6</v>
      </c>
      <c r="AG2141">
        <v>5</v>
      </c>
      <c r="AH2141" t="s">
        <v>53</v>
      </c>
      <c r="AI2141" t="s">
        <v>54</v>
      </c>
      <c r="AJ2141">
        <v>2</v>
      </c>
      <c r="AK2141">
        <v>1</v>
      </c>
      <c r="AL2141">
        <v>1</v>
      </c>
      <c r="AM2141" t="s">
        <v>55</v>
      </c>
      <c r="AN2141" t="s">
        <v>56</v>
      </c>
      <c r="AP2141">
        <v>1</v>
      </c>
      <c r="AQ2141" t="s">
        <v>57</v>
      </c>
      <c r="AR2141">
        <v>0</v>
      </c>
      <c r="AW2141" t="s">
        <v>58</v>
      </c>
      <c r="AX2141">
        <v>0</v>
      </c>
      <c r="AY2141">
        <v>2</v>
      </c>
      <c r="AZ2141">
        <v>0.3</v>
      </c>
      <c r="BA2141">
        <v>0.3</v>
      </c>
      <c r="BB2141" t="s">
        <v>59</v>
      </c>
    </row>
    <row r="2142" spans="1:54" x14ac:dyDescent="0.2">
      <c r="A2142" s="4" t="str">
        <f>VLOOKUP(F2142,'Matching-Tabelle'!$A$57:$B$61,2,FALSE)</f>
        <v>claudio.goetz@tkb.ch</v>
      </c>
      <c r="B2142" s="4" t="str">
        <f>VLOOKUP(J2142,'Matching-Tabelle'!$A$1:$B$52,2,FALSE)</f>
        <v>Proj SCRE2016</v>
      </c>
      <c r="C2142" s="4">
        <v>0.2</v>
      </c>
      <c r="D2142" s="4" t="s">
        <v>1999</v>
      </c>
      <c r="E2142" s="5">
        <v>42634</v>
      </c>
      <c r="F2142" t="s">
        <v>873</v>
      </c>
      <c r="G2142" t="s">
        <v>874</v>
      </c>
      <c r="H2142" t="s">
        <v>875</v>
      </c>
      <c r="I2142" s="1"/>
      <c r="J2142">
        <v>2500253</v>
      </c>
      <c r="K2142" t="s">
        <v>538</v>
      </c>
      <c r="L2142" t="s">
        <v>539</v>
      </c>
      <c r="M2142">
        <v>990001</v>
      </c>
      <c r="N2142" t="s">
        <v>51</v>
      </c>
      <c r="O2142">
        <v>0.2</v>
      </c>
      <c r="Q2142">
        <v>0.2</v>
      </c>
      <c r="S2142" t="s">
        <v>1999</v>
      </c>
      <c r="AE2142">
        <v>5</v>
      </c>
      <c r="AF2142">
        <v>0</v>
      </c>
      <c r="AG2142">
        <v>1</v>
      </c>
      <c r="AH2142" t="s">
        <v>411</v>
      </c>
      <c r="AI2142" t="s">
        <v>411</v>
      </c>
      <c r="AJ2142">
        <v>2</v>
      </c>
      <c r="AK2142">
        <v>1</v>
      </c>
      <c r="AL2142">
        <v>1</v>
      </c>
      <c r="AM2142" t="s">
        <v>55</v>
      </c>
      <c r="AN2142" t="s">
        <v>56</v>
      </c>
      <c r="AP2142">
        <v>1</v>
      </c>
      <c r="AQ2142" t="s">
        <v>57</v>
      </c>
      <c r="AR2142">
        <v>0</v>
      </c>
      <c r="AW2142" t="s">
        <v>58</v>
      </c>
      <c r="AX2142">
        <v>0</v>
      </c>
      <c r="AY2142">
        <v>2</v>
      </c>
      <c r="AZ2142">
        <v>0.2</v>
      </c>
      <c r="BA2142">
        <v>0.2</v>
      </c>
      <c r="BB2142" t="s">
        <v>59</v>
      </c>
    </row>
    <row r="2143" spans="1:54" x14ac:dyDescent="0.2">
      <c r="A2143" s="4" t="str">
        <f>VLOOKUP(F2143,'Matching-Tabelle'!$A$57:$B$61,2,FALSE)</f>
        <v>claudio.goetz@tkb.ch</v>
      </c>
      <c r="B2143" s="4" t="str">
        <f>VLOOKUP(J2143,'Matching-Tabelle'!$A$1:$B$52,2,FALSE)</f>
        <v>WPI RTB</v>
      </c>
      <c r="C2143" s="4">
        <v>1.5</v>
      </c>
      <c r="D2143" s="4" t="s">
        <v>2000</v>
      </c>
      <c r="E2143" s="5">
        <v>42634</v>
      </c>
      <c r="F2143" t="s">
        <v>873</v>
      </c>
      <c r="G2143" t="s">
        <v>874</v>
      </c>
      <c r="H2143" t="s">
        <v>875</v>
      </c>
      <c r="I2143" s="1"/>
      <c r="J2143">
        <v>20</v>
      </c>
      <c r="K2143" t="s">
        <v>95</v>
      </c>
      <c r="L2143" t="s">
        <v>96</v>
      </c>
      <c r="M2143">
        <v>990001</v>
      </c>
      <c r="N2143" t="s">
        <v>51</v>
      </c>
      <c r="O2143">
        <v>1.5</v>
      </c>
      <c r="Q2143">
        <v>1.5</v>
      </c>
      <c r="S2143" t="s">
        <v>2000</v>
      </c>
      <c r="AE2143">
        <v>12</v>
      </c>
      <c r="AF2143">
        <v>7.6</v>
      </c>
      <c r="AG2143">
        <v>5</v>
      </c>
      <c r="AH2143" t="s">
        <v>53</v>
      </c>
      <c r="AI2143" t="s">
        <v>54</v>
      </c>
      <c r="AJ2143">
        <v>2</v>
      </c>
      <c r="AK2143">
        <v>1</v>
      </c>
      <c r="AL2143">
        <v>1</v>
      </c>
      <c r="AM2143" t="s">
        <v>55</v>
      </c>
      <c r="AN2143" t="s">
        <v>56</v>
      </c>
      <c r="AP2143">
        <v>1</v>
      </c>
      <c r="AQ2143" t="s">
        <v>57</v>
      </c>
      <c r="AR2143">
        <v>0</v>
      </c>
      <c r="AW2143" t="s">
        <v>58</v>
      </c>
      <c r="AX2143">
        <v>0</v>
      </c>
      <c r="AY2143">
        <v>2</v>
      </c>
      <c r="AZ2143">
        <v>1.5</v>
      </c>
      <c r="BA2143">
        <v>1.5</v>
      </c>
      <c r="BB2143" t="s">
        <v>59</v>
      </c>
    </row>
    <row r="2144" spans="1:54" x14ac:dyDescent="0.2">
      <c r="A2144" s="4" t="str">
        <f>VLOOKUP(F2144,'Matching-Tabelle'!$A$57:$B$61,2,FALSE)</f>
        <v>claudio.goetz@tkb.ch</v>
      </c>
      <c r="B2144" s="4" t="str">
        <f>VLOOKUP(J2144,'Matching-Tabelle'!$A$1:$B$52,2,FALSE)</f>
        <v>WPI RTB</v>
      </c>
      <c r="C2144" s="4">
        <v>0.8</v>
      </c>
      <c r="D2144" s="4" t="s">
        <v>2001</v>
      </c>
      <c r="E2144" s="5">
        <v>42634</v>
      </c>
      <c r="F2144" t="s">
        <v>873</v>
      </c>
      <c r="G2144" t="s">
        <v>874</v>
      </c>
      <c r="H2144" t="s">
        <v>875</v>
      </c>
      <c r="I2144" s="1"/>
      <c r="J2144">
        <v>20</v>
      </c>
      <c r="K2144" t="s">
        <v>95</v>
      </c>
      <c r="L2144" t="s">
        <v>96</v>
      </c>
      <c r="M2144">
        <v>990001</v>
      </c>
      <c r="N2144" t="s">
        <v>51</v>
      </c>
      <c r="O2144">
        <v>0.8</v>
      </c>
      <c r="Q2144">
        <v>0.8</v>
      </c>
      <c r="S2144" t="s">
        <v>2001</v>
      </c>
      <c r="AE2144">
        <v>12</v>
      </c>
      <c r="AF2144">
        <v>7.6</v>
      </c>
      <c r="AG2144">
        <v>5</v>
      </c>
      <c r="AH2144" t="s">
        <v>53</v>
      </c>
      <c r="AI2144" t="s">
        <v>54</v>
      </c>
      <c r="AJ2144">
        <v>2</v>
      </c>
      <c r="AK2144">
        <v>1</v>
      </c>
      <c r="AL2144">
        <v>1</v>
      </c>
      <c r="AM2144" t="s">
        <v>55</v>
      </c>
      <c r="AN2144" t="s">
        <v>56</v>
      </c>
      <c r="AP2144">
        <v>1</v>
      </c>
      <c r="AQ2144" t="s">
        <v>57</v>
      </c>
      <c r="AR2144">
        <v>0</v>
      </c>
      <c r="AW2144" t="s">
        <v>58</v>
      </c>
      <c r="AX2144">
        <v>0</v>
      </c>
      <c r="AY2144">
        <v>2</v>
      </c>
      <c r="AZ2144">
        <v>0.8</v>
      </c>
      <c r="BA2144">
        <v>0.8</v>
      </c>
      <c r="BB2144" t="s">
        <v>59</v>
      </c>
    </row>
    <row r="2145" spans="1:54" x14ac:dyDescent="0.2">
      <c r="A2145" s="4" t="str">
        <f>VLOOKUP(F2145,'Matching-Tabelle'!$A$57:$B$61,2,FALSE)</f>
        <v>claudio.goetz@tkb.ch</v>
      </c>
      <c r="B2145" s="4" t="str">
        <f>VLOOKUP(J2145,'Matching-Tabelle'!$A$1:$B$52,2,FALSE)</f>
        <v>WPI RTB</v>
      </c>
      <c r="C2145" s="4">
        <v>0.2</v>
      </c>
      <c r="D2145" s="4"/>
      <c r="E2145" s="5">
        <v>42634</v>
      </c>
      <c r="F2145" t="s">
        <v>873</v>
      </c>
      <c r="G2145" t="s">
        <v>874</v>
      </c>
      <c r="H2145" t="s">
        <v>875</v>
      </c>
      <c r="I2145" s="1"/>
      <c r="J2145">
        <v>27</v>
      </c>
      <c r="K2145" t="s">
        <v>869</v>
      </c>
      <c r="L2145" t="s">
        <v>870</v>
      </c>
      <c r="M2145">
        <v>990001</v>
      </c>
      <c r="N2145" t="s">
        <v>51</v>
      </c>
      <c r="O2145">
        <v>0.2</v>
      </c>
      <c r="Q2145">
        <v>0.2</v>
      </c>
      <c r="AE2145">
        <v>12</v>
      </c>
      <c r="AF2145">
        <v>7.6</v>
      </c>
      <c r="AG2145">
        <v>5</v>
      </c>
      <c r="AH2145" t="s">
        <v>53</v>
      </c>
      <c r="AI2145" t="s">
        <v>54</v>
      </c>
      <c r="AJ2145">
        <v>2</v>
      </c>
      <c r="AK2145">
        <v>1</v>
      </c>
      <c r="AL2145">
        <v>1</v>
      </c>
      <c r="AM2145" t="s">
        <v>55</v>
      </c>
      <c r="AN2145" t="s">
        <v>56</v>
      </c>
      <c r="AP2145">
        <v>1</v>
      </c>
      <c r="AQ2145" t="s">
        <v>57</v>
      </c>
      <c r="AR2145">
        <v>0</v>
      </c>
      <c r="AW2145" t="s">
        <v>58</v>
      </c>
      <c r="AX2145">
        <v>0</v>
      </c>
      <c r="AY2145">
        <v>2</v>
      </c>
      <c r="AZ2145">
        <v>0.2</v>
      </c>
      <c r="BA2145">
        <v>0.2</v>
      </c>
      <c r="BB2145" t="s">
        <v>59</v>
      </c>
    </row>
    <row r="2146" spans="1:54" x14ac:dyDescent="0.2">
      <c r="A2146" s="4" t="str">
        <f>VLOOKUP(F2146,'Matching-Tabelle'!$A$57:$B$61,2,FALSE)</f>
        <v>claudio.goetz@tkb.ch</v>
      </c>
      <c r="B2146" s="4" t="str">
        <f>VLOOKUP(J2146,'Matching-Tabelle'!$A$1:$B$52,2,FALSE)</f>
        <v>WPI CTB</v>
      </c>
      <c r="C2146" s="4">
        <v>0.1</v>
      </c>
      <c r="D2146" s="4" t="s">
        <v>2002</v>
      </c>
      <c r="E2146" s="5">
        <v>42634</v>
      </c>
      <c r="F2146" t="s">
        <v>873</v>
      </c>
      <c r="G2146" t="s">
        <v>874</v>
      </c>
      <c r="H2146" t="s">
        <v>875</v>
      </c>
      <c r="I2146" s="1"/>
      <c r="J2146">
        <v>14</v>
      </c>
      <c r="K2146" t="s">
        <v>82</v>
      </c>
      <c r="L2146" t="s">
        <v>83</v>
      </c>
      <c r="M2146">
        <v>990001</v>
      </c>
      <c r="N2146" t="s">
        <v>51</v>
      </c>
      <c r="O2146">
        <v>0.1</v>
      </c>
      <c r="Q2146">
        <v>0.1</v>
      </c>
      <c r="S2146" t="s">
        <v>2002</v>
      </c>
      <c r="AE2146">
        <v>12</v>
      </c>
      <c r="AF2146">
        <v>7.6</v>
      </c>
      <c r="AG2146">
        <v>5</v>
      </c>
      <c r="AH2146" t="s">
        <v>53</v>
      </c>
      <c r="AI2146" t="s">
        <v>54</v>
      </c>
      <c r="AJ2146">
        <v>2</v>
      </c>
      <c r="AK2146">
        <v>1</v>
      </c>
      <c r="AL2146">
        <v>1</v>
      </c>
      <c r="AM2146" t="s">
        <v>55</v>
      </c>
      <c r="AN2146" t="s">
        <v>56</v>
      </c>
      <c r="AP2146">
        <v>1</v>
      </c>
      <c r="AQ2146" t="s">
        <v>57</v>
      </c>
      <c r="AR2146">
        <v>0</v>
      </c>
      <c r="AW2146" t="s">
        <v>58</v>
      </c>
      <c r="AX2146">
        <v>0</v>
      </c>
      <c r="AY2146">
        <v>2</v>
      </c>
      <c r="AZ2146">
        <v>0.1</v>
      </c>
      <c r="BA2146">
        <v>0.1</v>
      </c>
      <c r="BB2146" t="s">
        <v>59</v>
      </c>
    </row>
    <row r="2147" spans="1:54" x14ac:dyDescent="0.2">
      <c r="A2147" s="4" t="str">
        <f>VLOOKUP(F2147,'Matching-Tabelle'!$A$57:$B$61,2,FALSE)</f>
        <v>claudio.goetz@tkb.ch</v>
      </c>
      <c r="B2147" s="4" t="str">
        <f>VLOOKUP(J2147,'Matching-Tabelle'!$A$1:$B$52,2,FALSE)</f>
        <v>WPI CTB</v>
      </c>
      <c r="C2147" s="4">
        <v>0.1</v>
      </c>
      <c r="D2147" s="4" t="s">
        <v>2003</v>
      </c>
      <c r="E2147" s="5">
        <v>42634</v>
      </c>
      <c r="F2147" t="s">
        <v>873</v>
      </c>
      <c r="G2147" t="s">
        <v>874</v>
      </c>
      <c r="H2147" t="s">
        <v>875</v>
      </c>
      <c r="I2147" s="1"/>
      <c r="J2147">
        <v>927</v>
      </c>
      <c r="K2147" t="s">
        <v>99</v>
      </c>
      <c r="L2147" t="s">
        <v>100</v>
      </c>
      <c r="M2147">
        <v>990001</v>
      </c>
      <c r="N2147" t="s">
        <v>51</v>
      </c>
      <c r="O2147">
        <v>0.1</v>
      </c>
      <c r="Q2147">
        <v>0.1</v>
      </c>
      <c r="S2147" t="s">
        <v>2003</v>
      </c>
      <c r="AE2147">
        <v>12</v>
      </c>
      <c r="AF2147">
        <v>7.6</v>
      </c>
      <c r="AG2147">
        <v>5</v>
      </c>
      <c r="AH2147" t="s">
        <v>53</v>
      </c>
      <c r="AI2147" t="s">
        <v>54</v>
      </c>
      <c r="AJ2147">
        <v>2</v>
      </c>
      <c r="AK2147">
        <v>1</v>
      </c>
      <c r="AL2147">
        <v>1</v>
      </c>
      <c r="AM2147" t="s">
        <v>55</v>
      </c>
      <c r="AN2147" t="s">
        <v>56</v>
      </c>
      <c r="AP2147">
        <v>1</v>
      </c>
      <c r="AQ2147" t="s">
        <v>57</v>
      </c>
      <c r="AR2147">
        <v>0</v>
      </c>
      <c r="AW2147" t="s">
        <v>58</v>
      </c>
      <c r="AX2147">
        <v>0</v>
      </c>
      <c r="AY2147">
        <v>2</v>
      </c>
      <c r="AZ2147">
        <v>0.1</v>
      </c>
      <c r="BA2147">
        <v>0.1</v>
      </c>
      <c r="BB2147" t="s">
        <v>59</v>
      </c>
    </row>
    <row r="2148" spans="1:54" x14ac:dyDescent="0.2">
      <c r="A2148" s="4" t="str">
        <f>VLOOKUP(F2148,'Matching-Tabelle'!$A$57:$B$61,2,FALSE)</f>
        <v>claudio.goetz@tkb.ch</v>
      </c>
      <c r="B2148" s="4" t="str">
        <f>VLOOKUP(J2148,'Matching-Tabelle'!$A$1:$B$52,2,FALSE)</f>
        <v>WPI CTB</v>
      </c>
      <c r="C2148" s="4">
        <v>0.1</v>
      </c>
      <c r="D2148" s="4" t="s">
        <v>2004</v>
      </c>
      <c r="E2148" s="5">
        <v>42634</v>
      </c>
      <c r="F2148" t="s">
        <v>873</v>
      </c>
      <c r="G2148" t="s">
        <v>874</v>
      </c>
      <c r="H2148" t="s">
        <v>875</v>
      </c>
      <c r="I2148" s="1"/>
      <c r="J2148">
        <v>14</v>
      </c>
      <c r="K2148" t="s">
        <v>82</v>
      </c>
      <c r="L2148" t="s">
        <v>83</v>
      </c>
      <c r="M2148">
        <v>990001</v>
      </c>
      <c r="N2148" t="s">
        <v>51</v>
      </c>
      <c r="O2148">
        <v>0.1</v>
      </c>
      <c r="Q2148">
        <v>0.1</v>
      </c>
      <c r="S2148" t="s">
        <v>2004</v>
      </c>
      <c r="AE2148">
        <v>12</v>
      </c>
      <c r="AF2148">
        <v>7.6</v>
      </c>
      <c r="AG2148">
        <v>5</v>
      </c>
      <c r="AH2148" t="s">
        <v>53</v>
      </c>
      <c r="AI2148" t="s">
        <v>54</v>
      </c>
      <c r="AJ2148">
        <v>2</v>
      </c>
      <c r="AK2148">
        <v>1</v>
      </c>
      <c r="AL2148">
        <v>1</v>
      </c>
      <c r="AM2148" t="s">
        <v>55</v>
      </c>
      <c r="AN2148" t="s">
        <v>56</v>
      </c>
      <c r="AP2148">
        <v>1</v>
      </c>
      <c r="AQ2148" t="s">
        <v>57</v>
      </c>
      <c r="AR2148">
        <v>0</v>
      </c>
      <c r="AW2148" t="s">
        <v>58</v>
      </c>
      <c r="AX2148">
        <v>0</v>
      </c>
      <c r="AY2148">
        <v>2</v>
      </c>
      <c r="AZ2148">
        <v>0.1</v>
      </c>
      <c r="BA2148">
        <v>0.1</v>
      </c>
      <c r="BB2148" t="s">
        <v>59</v>
      </c>
    </row>
    <row r="2149" spans="1:54" x14ac:dyDescent="0.2">
      <c r="A2149" s="4" t="str">
        <f>VLOOKUP(F2149,'Matching-Tabelle'!$A$57:$B$61,2,FALSE)</f>
        <v>claudio.goetz@tkb.ch</v>
      </c>
      <c r="B2149" s="4" t="str">
        <f>VLOOKUP(J2149,'Matching-Tabelle'!$A$1:$B$52,2,FALSE)</f>
        <v>Proj SCRE2016</v>
      </c>
      <c r="C2149" s="4">
        <v>0.3</v>
      </c>
      <c r="D2149" s="4" t="s">
        <v>2005</v>
      </c>
      <c r="E2149" s="5">
        <v>42634</v>
      </c>
      <c r="F2149" t="s">
        <v>873</v>
      </c>
      <c r="G2149" t="s">
        <v>874</v>
      </c>
      <c r="H2149" t="s">
        <v>875</v>
      </c>
      <c r="I2149" s="1"/>
      <c r="J2149">
        <v>2500253</v>
      </c>
      <c r="K2149" t="s">
        <v>538</v>
      </c>
      <c r="L2149" t="s">
        <v>539</v>
      </c>
      <c r="M2149">
        <v>990001</v>
      </c>
      <c r="N2149" t="s">
        <v>51</v>
      </c>
      <c r="O2149">
        <v>0.3</v>
      </c>
      <c r="Q2149">
        <v>0.3</v>
      </c>
      <c r="S2149" t="s">
        <v>2005</v>
      </c>
      <c r="AE2149">
        <v>5</v>
      </c>
      <c r="AF2149">
        <v>0</v>
      </c>
      <c r="AG2149">
        <v>1</v>
      </c>
      <c r="AH2149" t="s">
        <v>411</v>
      </c>
      <c r="AI2149" t="s">
        <v>411</v>
      </c>
      <c r="AJ2149">
        <v>2</v>
      </c>
      <c r="AK2149">
        <v>1</v>
      </c>
      <c r="AL2149">
        <v>1</v>
      </c>
      <c r="AM2149" t="s">
        <v>55</v>
      </c>
      <c r="AN2149" t="s">
        <v>56</v>
      </c>
      <c r="AP2149">
        <v>1</v>
      </c>
      <c r="AQ2149" t="s">
        <v>57</v>
      </c>
      <c r="AR2149">
        <v>0</v>
      </c>
      <c r="AW2149" t="s">
        <v>58</v>
      </c>
      <c r="AX2149">
        <v>0</v>
      </c>
      <c r="AY2149">
        <v>2</v>
      </c>
      <c r="AZ2149">
        <v>0.3</v>
      </c>
      <c r="BA2149">
        <v>0.3</v>
      </c>
      <c r="BB2149" t="s">
        <v>59</v>
      </c>
    </row>
    <row r="2150" spans="1:54" x14ac:dyDescent="0.2">
      <c r="A2150" s="4" t="str">
        <f>VLOOKUP(F2150,'Matching-Tabelle'!$A$57:$B$61,2,FALSE)</f>
        <v>claudio.goetz@tkb.ch</v>
      </c>
      <c r="B2150" s="4" t="str">
        <f>VLOOKUP(J2150,'Matching-Tabelle'!$A$1:$B$52,2,FALSE)</f>
        <v>Proj SCRE2016</v>
      </c>
      <c r="C2150" s="4">
        <v>0.4</v>
      </c>
      <c r="D2150" s="4" t="s">
        <v>2006</v>
      </c>
      <c r="E2150" s="5">
        <v>42634</v>
      </c>
      <c r="F2150" t="s">
        <v>873</v>
      </c>
      <c r="G2150" t="s">
        <v>874</v>
      </c>
      <c r="H2150" t="s">
        <v>875</v>
      </c>
      <c r="I2150" s="1"/>
      <c r="J2150">
        <v>2500253</v>
      </c>
      <c r="K2150" t="s">
        <v>538</v>
      </c>
      <c r="L2150" t="s">
        <v>539</v>
      </c>
      <c r="M2150">
        <v>990001</v>
      </c>
      <c r="N2150" t="s">
        <v>51</v>
      </c>
      <c r="O2150">
        <v>0.4</v>
      </c>
      <c r="Q2150">
        <v>0.4</v>
      </c>
      <c r="S2150" t="s">
        <v>2006</v>
      </c>
      <c r="AE2150">
        <v>5</v>
      </c>
      <c r="AF2150">
        <v>0</v>
      </c>
      <c r="AG2150">
        <v>1</v>
      </c>
      <c r="AH2150" t="s">
        <v>411</v>
      </c>
      <c r="AI2150" t="s">
        <v>411</v>
      </c>
      <c r="AJ2150">
        <v>2</v>
      </c>
      <c r="AK2150">
        <v>1</v>
      </c>
      <c r="AL2150">
        <v>1</v>
      </c>
      <c r="AM2150" t="s">
        <v>55</v>
      </c>
      <c r="AN2150" t="s">
        <v>56</v>
      </c>
      <c r="AP2150">
        <v>1</v>
      </c>
      <c r="AQ2150" t="s">
        <v>57</v>
      </c>
      <c r="AR2150">
        <v>0</v>
      </c>
      <c r="AW2150" t="s">
        <v>58</v>
      </c>
      <c r="AX2150">
        <v>0</v>
      </c>
      <c r="AY2150">
        <v>2</v>
      </c>
      <c r="AZ2150">
        <v>0.4</v>
      </c>
      <c r="BA2150">
        <v>0.4</v>
      </c>
      <c r="BB2150" t="s">
        <v>59</v>
      </c>
    </row>
    <row r="2151" spans="1:54" x14ac:dyDescent="0.2">
      <c r="A2151" s="4" t="str">
        <f>VLOOKUP(F2151,'Matching-Tabelle'!$A$57:$B$61,2,FALSE)</f>
        <v>claudio.goetz@tkb.ch</v>
      </c>
      <c r="B2151" s="4" t="str">
        <f>VLOOKUP(J2151,'Matching-Tabelle'!$A$1:$B$52,2,FALSE)</f>
        <v>WPI CTB</v>
      </c>
      <c r="C2151" s="4">
        <v>0.4</v>
      </c>
      <c r="D2151" s="4" t="s">
        <v>2007</v>
      </c>
      <c r="E2151" s="5">
        <v>42634</v>
      </c>
      <c r="F2151" t="s">
        <v>873</v>
      </c>
      <c r="G2151" t="s">
        <v>874</v>
      </c>
      <c r="H2151" t="s">
        <v>875</v>
      </c>
      <c r="I2151" s="1"/>
      <c r="J2151">
        <v>18</v>
      </c>
      <c r="K2151" t="s">
        <v>594</v>
      </c>
      <c r="L2151" t="s">
        <v>595</v>
      </c>
      <c r="M2151">
        <v>990001</v>
      </c>
      <c r="N2151" t="s">
        <v>51</v>
      </c>
      <c r="O2151">
        <v>0.4</v>
      </c>
      <c r="Q2151">
        <v>0.4</v>
      </c>
      <c r="S2151" t="s">
        <v>2007</v>
      </c>
      <c r="AE2151">
        <v>12</v>
      </c>
      <c r="AF2151">
        <v>7.6</v>
      </c>
      <c r="AG2151">
        <v>5</v>
      </c>
      <c r="AH2151" t="s">
        <v>53</v>
      </c>
      <c r="AI2151" t="s">
        <v>54</v>
      </c>
      <c r="AJ2151">
        <v>2</v>
      </c>
      <c r="AK2151">
        <v>1</v>
      </c>
      <c r="AL2151">
        <v>1</v>
      </c>
      <c r="AM2151" t="s">
        <v>55</v>
      </c>
      <c r="AN2151" t="s">
        <v>56</v>
      </c>
      <c r="AP2151">
        <v>1</v>
      </c>
      <c r="AQ2151" t="s">
        <v>57</v>
      </c>
      <c r="AR2151">
        <v>0</v>
      </c>
      <c r="AW2151" t="s">
        <v>58</v>
      </c>
      <c r="AX2151">
        <v>0</v>
      </c>
      <c r="AY2151">
        <v>2</v>
      </c>
      <c r="AZ2151">
        <v>0.4</v>
      </c>
      <c r="BA2151">
        <v>0.4</v>
      </c>
      <c r="BB2151" t="s">
        <v>59</v>
      </c>
    </row>
    <row r="2152" spans="1:54" x14ac:dyDescent="0.2">
      <c r="A2152" s="4" t="str">
        <f>VLOOKUP(F2152,'Matching-Tabelle'!$A$57:$B$61,2,FALSE)</f>
        <v>claudio.goetz@tkb.ch</v>
      </c>
      <c r="B2152" s="4" t="str">
        <f>VLOOKUP(J2152,'Matching-Tabelle'!$A$1:$B$52,2,FALSE)</f>
        <v>Proj SCRE2016</v>
      </c>
      <c r="C2152" s="4">
        <v>0.5</v>
      </c>
      <c r="D2152" s="4" t="s">
        <v>1993</v>
      </c>
      <c r="E2152" s="5">
        <v>42634</v>
      </c>
      <c r="F2152" t="s">
        <v>873</v>
      </c>
      <c r="G2152" t="s">
        <v>874</v>
      </c>
      <c r="H2152" t="s">
        <v>875</v>
      </c>
      <c r="I2152" s="1"/>
      <c r="J2152">
        <v>2500253</v>
      </c>
      <c r="K2152" t="s">
        <v>538</v>
      </c>
      <c r="L2152" t="s">
        <v>539</v>
      </c>
      <c r="M2152">
        <v>990001</v>
      </c>
      <c r="N2152" t="s">
        <v>51</v>
      </c>
      <c r="O2152">
        <v>0.5</v>
      </c>
      <c r="Q2152">
        <v>0.5</v>
      </c>
      <c r="S2152" t="s">
        <v>1993</v>
      </c>
      <c r="AE2152">
        <v>5</v>
      </c>
      <c r="AF2152">
        <v>0</v>
      </c>
      <c r="AG2152">
        <v>1</v>
      </c>
      <c r="AH2152" t="s">
        <v>411</v>
      </c>
      <c r="AI2152" t="s">
        <v>411</v>
      </c>
      <c r="AJ2152">
        <v>2</v>
      </c>
      <c r="AK2152">
        <v>1</v>
      </c>
      <c r="AL2152">
        <v>1</v>
      </c>
      <c r="AM2152" t="s">
        <v>55</v>
      </c>
      <c r="AN2152" t="s">
        <v>56</v>
      </c>
      <c r="AP2152">
        <v>1</v>
      </c>
      <c r="AQ2152" t="s">
        <v>57</v>
      </c>
      <c r="AR2152">
        <v>0</v>
      </c>
      <c r="AW2152" t="s">
        <v>58</v>
      </c>
      <c r="AX2152">
        <v>0</v>
      </c>
      <c r="AY2152">
        <v>2</v>
      </c>
      <c r="AZ2152">
        <v>0.5</v>
      </c>
      <c r="BA2152">
        <v>0.5</v>
      </c>
      <c r="BB2152" t="s">
        <v>59</v>
      </c>
    </row>
    <row r="2153" spans="1:54" x14ac:dyDescent="0.2">
      <c r="A2153" s="4" t="str">
        <f>VLOOKUP(F2153,'Matching-Tabelle'!$A$57:$B$61,2,FALSE)</f>
        <v>claudio.goetz@tkb.ch</v>
      </c>
      <c r="B2153" s="4" t="str">
        <f>VLOOKUP(J2153,'Matching-Tabelle'!$A$1:$B$52,2,FALSE)</f>
        <v>WPI RTB</v>
      </c>
      <c r="C2153" s="4">
        <v>0.9</v>
      </c>
      <c r="D2153" s="4" t="s">
        <v>2008</v>
      </c>
      <c r="E2153" s="5">
        <v>42634</v>
      </c>
      <c r="F2153" t="s">
        <v>873</v>
      </c>
      <c r="G2153" t="s">
        <v>874</v>
      </c>
      <c r="H2153" t="s">
        <v>875</v>
      </c>
      <c r="I2153" s="1"/>
      <c r="J2153">
        <v>21</v>
      </c>
      <c r="K2153" t="s">
        <v>117</v>
      </c>
      <c r="L2153" t="s">
        <v>118</v>
      </c>
      <c r="M2153">
        <v>990001</v>
      </c>
      <c r="N2153" t="s">
        <v>51</v>
      </c>
      <c r="O2153">
        <v>0.9</v>
      </c>
      <c r="Q2153">
        <v>0.9</v>
      </c>
      <c r="S2153" t="s">
        <v>2008</v>
      </c>
      <c r="AE2153">
        <v>12</v>
      </c>
      <c r="AF2153">
        <v>7.6</v>
      </c>
      <c r="AG2153">
        <v>5</v>
      </c>
      <c r="AH2153" t="s">
        <v>53</v>
      </c>
      <c r="AI2153" t="s">
        <v>54</v>
      </c>
      <c r="AJ2153">
        <v>2</v>
      </c>
      <c r="AK2153">
        <v>1</v>
      </c>
      <c r="AL2153">
        <v>1</v>
      </c>
      <c r="AM2153" t="s">
        <v>55</v>
      </c>
      <c r="AN2153" t="s">
        <v>56</v>
      </c>
      <c r="AP2153">
        <v>1</v>
      </c>
      <c r="AQ2153" t="s">
        <v>57</v>
      </c>
      <c r="AR2153">
        <v>0</v>
      </c>
      <c r="AW2153" t="s">
        <v>58</v>
      </c>
      <c r="AX2153">
        <v>0</v>
      </c>
      <c r="AY2153">
        <v>2</v>
      </c>
      <c r="AZ2153">
        <v>0.9</v>
      </c>
      <c r="BA2153">
        <v>0.9</v>
      </c>
      <c r="BB2153" t="s">
        <v>59</v>
      </c>
    </row>
    <row r="2154" spans="1:54" x14ac:dyDescent="0.2">
      <c r="A2154" s="4" t="str">
        <f>VLOOKUP(F2154,'Matching-Tabelle'!$A$57:$B$61,2,FALSE)</f>
        <v>claudio.goetz@tkb.ch</v>
      </c>
      <c r="B2154" s="4" t="str">
        <f>VLOOKUP(J2154,'Matching-Tabelle'!$A$1:$B$52,2,FALSE)</f>
        <v>WPI RTB</v>
      </c>
      <c r="C2154" s="4">
        <v>0.2</v>
      </c>
      <c r="D2154" s="4" t="s">
        <v>2009</v>
      </c>
      <c r="E2154" s="5">
        <v>42635</v>
      </c>
      <c r="F2154" t="s">
        <v>873</v>
      </c>
      <c r="G2154" t="s">
        <v>874</v>
      </c>
      <c r="H2154" t="s">
        <v>875</v>
      </c>
      <c r="I2154" s="1"/>
      <c r="J2154">
        <v>21</v>
      </c>
      <c r="K2154" t="s">
        <v>117</v>
      </c>
      <c r="L2154" t="s">
        <v>118</v>
      </c>
      <c r="M2154">
        <v>990001</v>
      </c>
      <c r="N2154" t="s">
        <v>51</v>
      </c>
      <c r="O2154">
        <v>0.2</v>
      </c>
      <c r="Q2154">
        <v>0.2</v>
      </c>
      <c r="S2154" t="s">
        <v>2009</v>
      </c>
      <c r="AE2154">
        <v>12</v>
      </c>
      <c r="AF2154">
        <v>7.6</v>
      </c>
      <c r="AG2154">
        <v>5</v>
      </c>
      <c r="AH2154" t="s">
        <v>53</v>
      </c>
      <c r="AI2154" t="s">
        <v>54</v>
      </c>
      <c r="AJ2154">
        <v>2</v>
      </c>
      <c r="AK2154">
        <v>1</v>
      </c>
      <c r="AL2154">
        <v>1</v>
      </c>
      <c r="AM2154" t="s">
        <v>55</v>
      </c>
      <c r="AN2154" t="s">
        <v>56</v>
      </c>
      <c r="AP2154">
        <v>1</v>
      </c>
      <c r="AQ2154" t="s">
        <v>57</v>
      </c>
      <c r="AR2154">
        <v>0</v>
      </c>
      <c r="AW2154" t="s">
        <v>58</v>
      </c>
      <c r="AX2154">
        <v>0</v>
      </c>
      <c r="AY2154">
        <v>2</v>
      </c>
      <c r="AZ2154">
        <v>0.2</v>
      </c>
      <c r="BA2154">
        <v>0.2</v>
      </c>
      <c r="BB2154" t="s">
        <v>59</v>
      </c>
    </row>
    <row r="2155" spans="1:54" x14ac:dyDescent="0.2">
      <c r="A2155" s="4" t="str">
        <f>VLOOKUP(F2155,'Matching-Tabelle'!$A$57:$B$61,2,FALSE)</f>
        <v>claudio.goetz@tkb.ch</v>
      </c>
      <c r="B2155" s="4" t="str">
        <f>VLOOKUP(J2155,'Matching-Tabelle'!$A$1:$B$52,2,FALSE)</f>
        <v>WPI CTB</v>
      </c>
      <c r="C2155" s="4">
        <v>0.1</v>
      </c>
      <c r="D2155" s="4" t="s">
        <v>2010</v>
      </c>
      <c r="E2155" s="5">
        <v>42635</v>
      </c>
      <c r="F2155" t="s">
        <v>873</v>
      </c>
      <c r="G2155" t="s">
        <v>874</v>
      </c>
      <c r="H2155" t="s">
        <v>875</v>
      </c>
      <c r="I2155" s="1"/>
      <c r="J2155">
        <v>14</v>
      </c>
      <c r="K2155" t="s">
        <v>82</v>
      </c>
      <c r="L2155" t="s">
        <v>83</v>
      </c>
      <c r="M2155">
        <v>990001</v>
      </c>
      <c r="N2155" t="s">
        <v>51</v>
      </c>
      <c r="O2155">
        <v>0.1</v>
      </c>
      <c r="Q2155">
        <v>0.1</v>
      </c>
      <c r="S2155" t="s">
        <v>2010</v>
      </c>
      <c r="AE2155">
        <v>12</v>
      </c>
      <c r="AF2155">
        <v>7.6</v>
      </c>
      <c r="AG2155">
        <v>5</v>
      </c>
      <c r="AH2155" t="s">
        <v>53</v>
      </c>
      <c r="AI2155" t="s">
        <v>54</v>
      </c>
      <c r="AJ2155">
        <v>2</v>
      </c>
      <c r="AK2155">
        <v>1</v>
      </c>
      <c r="AL2155">
        <v>1</v>
      </c>
      <c r="AM2155" t="s">
        <v>55</v>
      </c>
      <c r="AN2155" t="s">
        <v>56</v>
      </c>
      <c r="AP2155">
        <v>1</v>
      </c>
      <c r="AQ2155" t="s">
        <v>57</v>
      </c>
      <c r="AR2155">
        <v>0</v>
      </c>
      <c r="AW2155" t="s">
        <v>58</v>
      </c>
      <c r="AX2155">
        <v>0</v>
      </c>
      <c r="AY2155">
        <v>2</v>
      </c>
      <c r="AZ2155">
        <v>0.1</v>
      </c>
      <c r="BA2155">
        <v>0.1</v>
      </c>
      <c r="BB2155" t="s">
        <v>59</v>
      </c>
    </row>
    <row r="2156" spans="1:54" x14ac:dyDescent="0.2">
      <c r="A2156" s="4" t="str">
        <f>VLOOKUP(F2156,'Matching-Tabelle'!$A$57:$B$61,2,FALSE)</f>
        <v>claudio.goetz@tkb.ch</v>
      </c>
      <c r="B2156" s="4" t="str">
        <f>VLOOKUP(J2156,'Matching-Tabelle'!$A$1:$B$52,2,FALSE)</f>
        <v>WPI CTB</v>
      </c>
      <c r="C2156" s="4">
        <v>0.3</v>
      </c>
      <c r="D2156" s="4" t="s">
        <v>2011</v>
      </c>
      <c r="E2156" s="5">
        <v>42635</v>
      </c>
      <c r="F2156" t="s">
        <v>873</v>
      </c>
      <c r="G2156" t="s">
        <v>874</v>
      </c>
      <c r="H2156" t="s">
        <v>875</v>
      </c>
      <c r="I2156" s="1"/>
      <c r="J2156">
        <v>927</v>
      </c>
      <c r="K2156" t="s">
        <v>99</v>
      </c>
      <c r="L2156" t="s">
        <v>100</v>
      </c>
      <c r="M2156">
        <v>990001</v>
      </c>
      <c r="N2156" t="s">
        <v>51</v>
      </c>
      <c r="O2156">
        <v>0.3</v>
      </c>
      <c r="Q2156">
        <v>0.3</v>
      </c>
      <c r="S2156" t="s">
        <v>2011</v>
      </c>
      <c r="AE2156">
        <v>12</v>
      </c>
      <c r="AF2156">
        <v>7.6</v>
      </c>
      <c r="AG2156">
        <v>5</v>
      </c>
      <c r="AH2156" t="s">
        <v>53</v>
      </c>
      <c r="AI2156" t="s">
        <v>54</v>
      </c>
      <c r="AJ2156">
        <v>2</v>
      </c>
      <c r="AK2156">
        <v>1</v>
      </c>
      <c r="AL2156">
        <v>1</v>
      </c>
      <c r="AM2156" t="s">
        <v>55</v>
      </c>
      <c r="AN2156" t="s">
        <v>56</v>
      </c>
      <c r="AP2156">
        <v>1</v>
      </c>
      <c r="AQ2156" t="s">
        <v>57</v>
      </c>
      <c r="AR2156">
        <v>0</v>
      </c>
      <c r="AW2156" t="s">
        <v>58</v>
      </c>
      <c r="AX2156">
        <v>0</v>
      </c>
      <c r="AY2156">
        <v>2</v>
      </c>
      <c r="AZ2156">
        <v>0.3</v>
      </c>
      <c r="BA2156">
        <v>0.3</v>
      </c>
      <c r="BB2156" t="s">
        <v>59</v>
      </c>
    </row>
    <row r="2157" spans="1:54" x14ac:dyDescent="0.2">
      <c r="A2157" s="4" t="str">
        <f>VLOOKUP(F2157,'Matching-Tabelle'!$A$57:$B$61,2,FALSE)</f>
        <v>claudio.goetz@tkb.ch</v>
      </c>
      <c r="B2157" s="4" t="str">
        <f>VLOOKUP(J2157,'Matching-Tabelle'!$A$1:$B$52,2,FALSE)</f>
        <v>WPI CTB</v>
      </c>
      <c r="C2157" s="4">
        <v>0.2</v>
      </c>
      <c r="D2157" s="4" t="s">
        <v>2012</v>
      </c>
      <c r="E2157" s="5">
        <v>42635</v>
      </c>
      <c r="F2157" t="s">
        <v>873</v>
      </c>
      <c r="G2157" t="s">
        <v>874</v>
      </c>
      <c r="H2157" t="s">
        <v>875</v>
      </c>
      <c r="I2157" s="1"/>
      <c r="J2157">
        <v>927</v>
      </c>
      <c r="K2157" t="s">
        <v>99</v>
      </c>
      <c r="L2157" t="s">
        <v>100</v>
      </c>
      <c r="M2157">
        <v>990001</v>
      </c>
      <c r="N2157" t="s">
        <v>51</v>
      </c>
      <c r="O2157">
        <v>0.2</v>
      </c>
      <c r="Q2157">
        <v>0.2</v>
      </c>
      <c r="S2157" t="s">
        <v>2012</v>
      </c>
      <c r="AE2157">
        <v>12</v>
      </c>
      <c r="AF2157">
        <v>7.6</v>
      </c>
      <c r="AG2157">
        <v>5</v>
      </c>
      <c r="AH2157" t="s">
        <v>53</v>
      </c>
      <c r="AI2157" t="s">
        <v>54</v>
      </c>
      <c r="AJ2157">
        <v>2</v>
      </c>
      <c r="AK2157">
        <v>1</v>
      </c>
      <c r="AL2157">
        <v>1</v>
      </c>
      <c r="AM2157" t="s">
        <v>55</v>
      </c>
      <c r="AN2157" t="s">
        <v>56</v>
      </c>
      <c r="AP2157">
        <v>1</v>
      </c>
      <c r="AQ2157" t="s">
        <v>57</v>
      </c>
      <c r="AR2157">
        <v>0</v>
      </c>
      <c r="AW2157" t="s">
        <v>58</v>
      </c>
      <c r="AX2157">
        <v>0</v>
      </c>
      <c r="AY2157">
        <v>2</v>
      </c>
      <c r="AZ2157">
        <v>0.2</v>
      </c>
      <c r="BA2157">
        <v>0.2</v>
      </c>
      <c r="BB2157" t="s">
        <v>59</v>
      </c>
    </row>
    <row r="2158" spans="1:54" x14ac:dyDescent="0.2">
      <c r="A2158" s="4" t="str">
        <f>VLOOKUP(F2158,'Matching-Tabelle'!$A$57:$B$61,2,FALSE)</f>
        <v>claudio.goetz@tkb.ch</v>
      </c>
      <c r="B2158" s="4" t="str">
        <f>VLOOKUP(J2158,'Matching-Tabelle'!$A$1:$B$52,2,FALSE)</f>
        <v>WPI CTB</v>
      </c>
      <c r="C2158" s="4">
        <v>0.2</v>
      </c>
      <c r="D2158" s="4" t="s">
        <v>2013</v>
      </c>
      <c r="E2158" s="5">
        <v>42635</v>
      </c>
      <c r="F2158" t="s">
        <v>873</v>
      </c>
      <c r="G2158" t="s">
        <v>874</v>
      </c>
      <c r="H2158" t="s">
        <v>875</v>
      </c>
      <c r="I2158" s="1"/>
      <c r="J2158">
        <v>919</v>
      </c>
      <c r="K2158" t="s">
        <v>66</v>
      </c>
      <c r="L2158" t="s">
        <v>67</v>
      </c>
      <c r="M2158">
        <v>990001</v>
      </c>
      <c r="N2158" t="s">
        <v>51</v>
      </c>
      <c r="O2158">
        <v>0.2</v>
      </c>
      <c r="Q2158">
        <v>0.2</v>
      </c>
      <c r="S2158" t="s">
        <v>2013</v>
      </c>
      <c r="AE2158">
        <v>12</v>
      </c>
      <c r="AF2158">
        <v>7.6</v>
      </c>
      <c r="AG2158">
        <v>5</v>
      </c>
      <c r="AH2158" t="s">
        <v>53</v>
      </c>
      <c r="AI2158" t="s">
        <v>54</v>
      </c>
      <c r="AJ2158">
        <v>2</v>
      </c>
      <c r="AK2158">
        <v>1</v>
      </c>
      <c r="AL2158">
        <v>1</v>
      </c>
      <c r="AM2158" t="s">
        <v>55</v>
      </c>
      <c r="AN2158" t="s">
        <v>56</v>
      </c>
      <c r="AP2158">
        <v>1</v>
      </c>
      <c r="AQ2158" t="s">
        <v>57</v>
      </c>
      <c r="AR2158">
        <v>0</v>
      </c>
      <c r="AW2158" t="s">
        <v>58</v>
      </c>
      <c r="AX2158">
        <v>0</v>
      </c>
      <c r="AY2158">
        <v>2</v>
      </c>
      <c r="AZ2158">
        <v>0.2</v>
      </c>
      <c r="BA2158">
        <v>0.2</v>
      </c>
      <c r="BB2158" t="s">
        <v>59</v>
      </c>
    </row>
    <row r="2159" spans="1:54" x14ac:dyDescent="0.2">
      <c r="A2159" s="4" t="str">
        <f>VLOOKUP(F2159,'Matching-Tabelle'!$A$57:$B$61,2,FALSE)</f>
        <v>claudio.goetz@tkb.ch</v>
      </c>
      <c r="B2159" s="4" t="str">
        <f>VLOOKUP(J2159,'Matching-Tabelle'!$A$1:$B$52,2,FALSE)</f>
        <v>WPI Führung</v>
      </c>
      <c r="C2159" s="4">
        <v>0.2</v>
      </c>
      <c r="D2159" s="4" t="s">
        <v>2014</v>
      </c>
      <c r="E2159" s="5">
        <v>42635</v>
      </c>
      <c r="F2159" t="s">
        <v>873</v>
      </c>
      <c r="G2159" t="s">
        <v>874</v>
      </c>
      <c r="H2159" t="s">
        <v>875</v>
      </c>
      <c r="I2159" s="1"/>
      <c r="J2159">
        <v>26</v>
      </c>
      <c r="K2159" t="s">
        <v>130</v>
      </c>
      <c r="L2159" t="s">
        <v>131</v>
      </c>
      <c r="M2159">
        <v>990001</v>
      </c>
      <c r="N2159" t="s">
        <v>51</v>
      </c>
      <c r="O2159">
        <v>0.2</v>
      </c>
      <c r="Q2159">
        <v>0.2</v>
      </c>
      <c r="S2159" t="s">
        <v>2014</v>
      </c>
      <c r="AE2159">
        <v>12</v>
      </c>
      <c r="AF2159">
        <v>7.6</v>
      </c>
      <c r="AG2159">
        <v>5</v>
      </c>
      <c r="AH2159" t="s">
        <v>53</v>
      </c>
      <c r="AI2159" t="s">
        <v>54</v>
      </c>
      <c r="AJ2159">
        <v>2</v>
      </c>
      <c r="AK2159">
        <v>1</v>
      </c>
      <c r="AL2159">
        <v>1</v>
      </c>
      <c r="AM2159" t="s">
        <v>55</v>
      </c>
      <c r="AN2159" t="s">
        <v>56</v>
      </c>
      <c r="AP2159">
        <v>1</v>
      </c>
      <c r="AQ2159" t="s">
        <v>57</v>
      </c>
      <c r="AR2159">
        <v>0</v>
      </c>
      <c r="AW2159" t="s">
        <v>58</v>
      </c>
      <c r="AX2159">
        <v>0</v>
      </c>
      <c r="AY2159">
        <v>2</v>
      </c>
      <c r="AZ2159">
        <v>0.2</v>
      </c>
      <c r="BA2159">
        <v>0.2</v>
      </c>
      <c r="BB2159" t="s">
        <v>59</v>
      </c>
    </row>
    <row r="2160" spans="1:54" x14ac:dyDescent="0.2">
      <c r="A2160" s="4" t="str">
        <f>VLOOKUP(F2160,'Matching-Tabelle'!$A$57:$B$61,2,FALSE)</f>
        <v>claudio.goetz@tkb.ch</v>
      </c>
      <c r="B2160" s="4" t="str">
        <f>VLOOKUP(J2160,'Matching-Tabelle'!$A$1:$B$52,2,FALSE)</f>
        <v>WPI CTB</v>
      </c>
      <c r="C2160" s="4">
        <v>0.1</v>
      </c>
      <c r="D2160" s="4" t="s">
        <v>2015</v>
      </c>
      <c r="E2160" s="5">
        <v>42635</v>
      </c>
      <c r="F2160" t="s">
        <v>873</v>
      </c>
      <c r="G2160" t="s">
        <v>874</v>
      </c>
      <c r="H2160" t="s">
        <v>875</v>
      </c>
      <c r="I2160" s="1"/>
      <c r="J2160">
        <v>14</v>
      </c>
      <c r="K2160" t="s">
        <v>82</v>
      </c>
      <c r="L2160" t="s">
        <v>83</v>
      </c>
      <c r="M2160">
        <v>990001</v>
      </c>
      <c r="N2160" t="s">
        <v>51</v>
      </c>
      <c r="O2160">
        <v>0.1</v>
      </c>
      <c r="Q2160">
        <v>0.1</v>
      </c>
      <c r="S2160" t="s">
        <v>2015</v>
      </c>
      <c r="AE2160">
        <v>12</v>
      </c>
      <c r="AF2160">
        <v>7.6</v>
      </c>
      <c r="AG2160">
        <v>5</v>
      </c>
      <c r="AH2160" t="s">
        <v>53</v>
      </c>
      <c r="AI2160" t="s">
        <v>54</v>
      </c>
      <c r="AJ2160">
        <v>2</v>
      </c>
      <c r="AK2160">
        <v>1</v>
      </c>
      <c r="AL2160">
        <v>1</v>
      </c>
      <c r="AM2160" t="s">
        <v>55</v>
      </c>
      <c r="AN2160" t="s">
        <v>56</v>
      </c>
      <c r="AP2160">
        <v>1</v>
      </c>
      <c r="AQ2160" t="s">
        <v>57</v>
      </c>
      <c r="AR2160">
        <v>0</v>
      </c>
      <c r="AW2160" t="s">
        <v>58</v>
      </c>
      <c r="AX2160">
        <v>0</v>
      </c>
      <c r="AY2160">
        <v>2</v>
      </c>
      <c r="AZ2160">
        <v>0.1</v>
      </c>
      <c r="BA2160">
        <v>0.1</v>
      </c>
      <c r="BB2160" t="s">
        <v>59</v>
      </c>
    </row>
    <row r="2161" spans="1:54" x14ac:dyDescent="0.2">
      <c r="A2161" s="4" t="str">
        <f>VLOOKUP(F2161,'Matching-Tabelle'!$A$57:$B$61,2,FALSE)</f>
        <v>claudio.goetz@tkb.ch</v>
      </c>
      <c r="B2161" s="4" t="str">
        <f>VLOOKUP(J2161,'Matching-Tabelle'!$A$1:$B$52,2,FALSE)</f>
        <v>WPI CTB</v>
      </c>
      <c r="C2161" s="4">
        <v>0.1</v>
      </c>
      <c r="D2161" s="4" t="s">
        <v>2016</v>
      </c>
      <c r="E2161" s="5">
        <v>42635</v>
      </c>
      <c r="F2161" t="s">
        <v>873</v>
      </c>
      <c r="G2161" t="s">
        <v>874</v>
      </c>
      <c r="H2161" t="s">
        <v>875</v>
      </c>
      <c r="I2161" s="1"/>
      <c r="J2161">
        <v>932</v>
      </c>
      <c r="K2161" t="s">
        <v>124</v>
      </c>
      <c r="L2161" t="s">
        <v>125</v>
      </c>
      <c r="M2161">
        <v>990001</v>
      </c>
      <c r="N2161" t="s">
        <v>51</v>
      </c>
      <c r="O2161">
        <v>0.1</v>
      </c>
      <c r="Q2161">
        <v>0.1</v>
      </c>
      <c r="S2161" t="s">
        <v>2016</v>
      </c>
      <c r="AE2161">
        <v>12</v>
      </c>
      <c r="AF2161">
        <v>7.6</v>
      </c>
      <c r="AG2161">
        <v>5</v>
      </c>
      <c r="AH2161" t="s">
        <v>53</v>
      </c>
      <c r="AI2161" t="s">
        <v>54</v>
      </c>
      <c r="AJ2161">
        <v>2</v>
      </c>
      <c r="AK2161">
        <v>1</v>
      </c>
      <c r="AL2161">
        <v>1</v>
      </c>
      <c r="AM2161" t="s">
        <v>55</v>
      </c>
      <c r="AN2161" t="s">
        <v>56</v>
      </c>
      <c r="AP2161">
        <v>1</v>
      </c>
      <c r="AQ2161" t="s">
        <v>57</v>
      </c>
      <c r="AR2161">
        <v>0</v>
      </c>
      <c r="AW2161" t="s">
        <v>58</v>
      </c>
      <c r="AX2161">
        <v>0</v>
      </c>
      <c r="AY2161">
        <v>2</v>
      </c>
      <c r="AZ2161">
        <v>0.1</v>
      </c>
      <c r="BA2161">
        <v>0.1</v>
      </c>
      <c r="BB2161" t="s">
        <v>59</v>
      </c>
    </row>
    <row r="2162" spans="1:54" x14ac:dyDescent="0.2">
      <c r="A2162" s="4" t="str">
        <f>VLOOKUP(F2162,'Matching-Tabelle'!$A$57:$B$61,2,FALSE)</f>
        <v>claudio.goetz@tkb.ch</v>
      </c>
      <c r="B2162" s="4" t="str">
        <f>VLOOKUP(J2162,'Matching-Tabelle'!$A$1:$B$52,2,FALSE)</f>
        <v>WPI RTB</v>
      </c>
      <c r="C2162" s="4">
        <v>0.2</v>
      </c>
      <c r="D2162" s="4" t="s">
        <v>2017</v>
      </c>
      <c r="E2162" s="5">
        <v>42635</v>
      </c>
      <c r="F2162" t="s">
        <v>873</v>
      </c>
      <c r="G2162" t="s">
        <v>874</v>
      </c>
      <c r="H2162" t="s">
        <v>875</v>
      </c>
      <c r="I2162" s="1"/>
      <c r="J2162">
        <v>29</v>
      </c>
      <c r="K2162" t="s">
        <v>236</v>
      </c>
      <c r="L2162" t="s">
        <v>237</v>
      </c>
      <c r="M2162">
        <v>990001</v>
      </c>
      <c r="N2162" t="s">
        <v>51</v>
      </c>
      <c r="O2162">
        <v>0.2</v>
      </c>
      <c r="Q2162">
        <v>0.2</v>
      </c>
      <c r="S2162" t="s">
        <v>2017</v>
      </c>
      <c r="AE2162">
        <v>12</v>
      </c>
      <c r="AF2162">
        <v>7.6</v>
      </c>
      <c r="AG2162">
        <v>5</v>
      </c>
      <c r="AH2162" t="s">
        <v>53</v>
      </c>
      <c r="AI2162" t="s">
        <v>54</v>
      </c>
      <c r="AJ2162">
        <v>2</v>
      </c>
      <c r="AK2162">
        <v>1</v>
      </c>
      <c r="AL2162">
        <v>1</v>
      </c>
      <c r="AM2162" t="s">
        <v>55</v>
      </c>
      <c r="AN2162" t="s">
        <v>56</v>
      </c>
      <c r="AP2162">
        <v>1</v>
      </c>
      <c r="AQ2162" t="s">
        <v>57</v>
      </c>
      <c r="AR2162">
        <v>0</v>
      </c>
      <c r="AW2162" t="s">
        <v>58</v>
      </c>
      <c r="AX2162">
        <v>0</v>
      </c>
      <c r="AY2162">
        <v>2</v>
      </c>
      <c r="AZ2162">
        <v>0.2</v>
      </c>
      <c r="BA2162">
        <v>0.2</v>
      </c>
      <c r="BB2162" t="s">
        <v>59</v>
      </c>
    </row>
    <row r="2163" spans="1:54" x14ac:dyDescent="0.2">
      <c r="A2163" s="4" t="str">
        <f>VLOOKUP(F2163,'Matching-Tabelle'!$A$57:$B$61,2,FALSE)</f>
        <v>claudio.goetz@tkb.ch</v>
      </c>
      <c r="B2163" s="4" t="str">
        <f>VLOOKUP(J2163,'Matching-Tabelle'!$A$1:$B$52,2,FALSE)</f>
        <v>WPI RTB</v>
      </c>
      <c r="C2163" s="4">
        <v>0.5</v>
      </c>
      <c r="D2163" s="4" t="s">
        <v>2018</v>
      </c>
      <c r="E2163" s="5">
        <v>42635</v>
      </c>
      <c r="F2163" t="s">
        <v>873</v>
      </c>
      <c r="G2163" t="s">
        <v>874</v>
      </c>
      <c r="H2163" t="s">
        <v>875</v>
      </c>
      <c r="I2163" s="1"/>
      <c r="J2163">
        <v>25</v>
      </c>
      <c r="K2163" t="s">
        <v>192</v>
      </c>
      <c r="L2163" t="s">
        <v>193</v>
      </c>
      <c r="M2163">
        <v>990001</v>
      </c>
      <c r="N2163" t="s">
        <v>51</v>
      </c>
      <c r="O2163">
        <v>0.5</v>
      </c>
      <c r="Q2163">
        <v>0.5</v>
      </c>
      <c r="S2163" t="s">
        <v>2018</v>
      </c>
      <c r="AE2163">
        <v>12</v>
      </c>
      <c r="AF2163">
        <v>7.6</v>
      </c>
      <c r="AG2163">
        <v>5</v>
      </c>
      <c r="AH2163" t="s">
        <v>53</v>
      </c>
      <c r="AI2163" t="s">
        <v>54</v>
      </c>
      <c r="AJ2163">
        <v>2</v>
      </c>
      <c r="AK2163">
        <v>1</v>
      </c>
      <c r="AL2163">
        <v>1</v>
      </c>
      <c r="AM2163" t="s">
        <v>55</v>
      </c>
      <c r="AN2163" t="s">
        <v>56</v>
      </c>
      <c r="AP2163">
        <v>1</v>
      </c>
      <c r="AQ2163" t="s">
        <v>57</v>
      </c>
      <c r="AR2163">
        <v>0</v>
      </c>
      <c r="AW2163" t="s">
        <v>58</v>
      </c>
      <c r="AX2163">
        <v>0</v>
      </c>
      <c r="AY2163">
        <v>2</v>
      </c>
      <c r="AZ2163">
        <v>0.5</v>
      </c>
      <c r="BA2163">
        <v>0.5</v>
      </c>
      <c r="BB2163" t="s">
        <v>59</v>
      </c>
    </row>
    <row r="2164" spans="1:54" x14ac:dyDescent="0.2">
      <c r="A2164" s="4" t="str">
        <f>VLOOKUP(F2164,'Matching-Tabelle'!$A$57:$B$61,2,FALSE)</f>
        <v>claudio.goetz@tkb.ch</v>
      </c>
      <c r="B2164" s="4" t="str">
        <f>VLOOKUP(J2164,'Matching-Tabelle'!$A$1:$B$52,2,FALSE)</f>
        <v>WPI CTB</v>
      </c>
      <c r="C2164" s="4">
        <v>0.1</v>
      </c>
      <c r="D2164" s="4" t="s">
        <v>2019</v>
      </c>
      <c r="E2164" s="5">
        <v>42635</v>
      </c>
      <c r="F2164" t="s">
        <v>873</v>
      </c>
      <c r="G2164" t="s">
        <v>874</v>
      </c>
      <c r="H2164" t="s">
        <v>875</v>
      </c>
      <c r="I2164" s="1"/>
      <c r="J2164">
        <v>930</v>
      </c>
      <c r="K2164" t="s">
        <v>542</v>
      </c>
      <c r="L2164" t="s">
        <v>543</v>
      </c>
      <c r="M2164">
        <v>990001</v>
      </c>
      <c r="N2164" t="s">
        <v>51</v>
      </c>
      <c r="O2164">
        <v>0.1</v>
      </c>
      <c r="Q2164">
        <v>0.1</v>
      </c>
      <c r="S2164" t="s">
        <v>2019</v>
      </c>
      <c r="AE2164">
        <v>12</v>
      </c>
      <c r="AF2164">
        <v>7.6</v>
      </c>
      <c r="AG2164">
        <v>5</v>
      </c>
      <c r="AH2164" t="s">
        <v>53</v>
      </c>
      <c r="AI2164" t="s">
        <v>54</v>
      </c>
      <c r="AJ2164">
        <v>2</v>
      </c>
      <c r="AK2164">
        <v>1</v>
      </c>
      <c r="AL2164">
        <v>1</v>
      </c>
      <c r="AM2164" t="s">
        <v>55</v>
      </c>
      <c r="AN2164" t="s">
        <v>56</v>
      </c>
      <c r="AP2164">
        <v>1</v>
      </c>
      <c r="AQ2164" t="s">
        <v>57</v>
      </c>
      <c r="AR2164">
        <v>0</v>
      </c>
      <c r="AW2164" t="s">
        <v>58</v>
      </c>
      <c r="AX2164">
        <v>0</v>
      </c>
      <c r="AY2164">
        <v>2</v>
      </c>
      <c r="AZ2164">
        <v>0.1</v>
      </c>
      <c r="BA2164">
        <v>0.1</v>
      </c>
      <c r="BB2164" t="s">
        <v>59</v>
      </c>
    </row>
    <row r="2165" spans="1:54" x14ac:dyDescent="0.2">
      <c r="A2165" s="4" t="str">
        <f>VLOOKUP(F2165,'Matching-Tabelle'!$A$57:$B$61,2,FALSE)</f>
        <v>claudio.goetz@tkb.ch</v>
      </c>
      <c r="B2165" s="4" t="str">
        <f>VLOOKUP(J2165,'Matching-Tabelle'!$A$1:$B$52,2,FALSE)</f>
        <v>WPI CTB</v>
      </c>
      <c r="C2165" s="4">
        <v>0.1</v>
      </c>
      <c r="D2165" s="4" t="s">
        <v>2020</v>
      </c>
      <c r="E2165" s="5">
        <v>42635</v>
      </c>
      <c r="F2165" t="s">
        <v>873</v>
      </c>
      <c r="G2165" t="s">
        <v>874</v>
      </c>
      <c r="H2165" t="s">
        <v>875</v>
      </c>
      <c r="I2165" s="1"/>
      <c r="J2165">
        <v>921</v>
      </c>
      <c r="K2165" t="s">
        <v>224</v>
      </c>
      <c r="L2165" t="s">
        <v>225</v>
      </c>
      <c r="M2165">
        <v>990001</v>
      </c>
      <c r="N2165" t="s">
        <v>51</v>
      </c>
      <c r="O2165">
        <v>0.1</v>
      </c>
      <c r="Q2165">
        <v>0.1</v>
      </c>
      <c r="S2165" t="s">
        <v>2020</v>
      </c>
      <c r="AE2165">
        <v>12</v>
      </c>
      <c r="AF2165">
        <v>7.6</v>
      </c>
      <c r="AG2165">
        <v>5</v>
      </c>
      <c r="AH2165" t="s">
        <v>53</v>
      </c>
      <c r="AI2165" t="s">
        <v>54</v>
      </c>
      <c r="AJ2165">
        <v>2</v>
      </c>
      <c r="AK2165">
        <v>1</v>
      </c>
      <c r="AL2165">
        <v>1</v>
      </c>
      <c r="AM2165" t="s">
        <v>55</v>
      </c>
      <c r="AN2165" t="s">
        <v>56</v>
      </c>
      <c r="AP2165">
        <v>1</v>
      </c>
      <c r="AQ2165" t="s">
        <v>57</v>
      </c>
      <c r="AR2165">
        <v>0</v>
      </c>
      <c r="AW2165" t="s">
        <v>58</v>
      </c>
      <c r="AX2165">
        <v>0</v>
      </c>
      <c r="AY2165">
        <v>2</v>
      </c>
      <c r="AZ2165">
        <v>0.1</v>
      </c>
      <c r="BA2165">
        <v>0.1</v>
      </c>
      <c r="BB2165" t="s">
        <v>59</v>
      </c>
    </row>
    <row r="2166" spans="1:54" x14ac:dyDescent="0.2">
      <c r="A2166" s="4" t="str">
        <f>VLOOKUP(F2166,'Matching-Tabelle'!$A$57:$B$61,2,FALSE)</f>
        <v>claudio.goetz@tkb.ch</v>
      </c>
      <c r="B2166" s="4" t="str">
        <f>VLOOKUP(J2166,'Matching-Tabelle'!$A$1:$B$52,2,FALSE)</f>
        <v>WPI CTB</v>
      </c>
      <c r="C2166" s="4">
        <v>0.2</v>
      </c>
      <c r="D2166" s="4" t="s">
        <v>2021</v>
      </c>
      <c r="E2166" s="5">
        <v>42635</v>
      </c>
      <c r="F2166" t="s">
        <v>873</v>
      </c>
      <c r="G2166" t="s">
        <v>874</v>
      </c>
      <c r="H2166" t="s">
        <v>875</v>
      </c>
      <c r="I2166" s="1"/>
      <c r="J2166">
        <v>932</v>
      </c>
      <c r="K2166" t="s">
        <v>124</v>
      </c>
      <c r="L2166" t="s">
        <v>125</v>
      </c>
      <c r="M2166">
        <v>990001</v>
      </c>
      <c r="N2166" t="s">
        <v>51</v>
      </c>
      <c r="O2166">
        <v>0.2</v>
      </c>
      <c r="Q2166">
        <v>0.2</v>
      </c>
      <c r="S2166" t="s">
        <v>2021</v>
      </c>
      <c r="AE2166">
        <v>12</v>
      </c>
      <c r="AF2166">
        <v>7.6</v>
      </c>
      <c r="AG2166">
        <v>5</v>
      </c>
      <c r="AH2166" t="s">
        <v>53</v>
      </c>
      <c r="AI2166" t="s">
        <v>54</v>
      </c>
      <c r="AJ2166">
        <v>2</v>
      </c>
      <c r="AK2166">
        <v>1</v>
      </c>
      <c r="AL2166">
        <v>1</v>
      </c>
      <c r="AM2166" t="s">
        <v>55</v>
      </c>
      <c r="AN2166" t="s">
        <v>56</v>
      </c>
      <c r="AP2166">
        <v>1</v>
      </c>
      <c r="AQ2166" t="s">
        <v>57</v>
      </c>
      <c r="AR2166">
        <v>0</v>
      </c>
      <c r="AW2166" t="s">
        <v>58</v>
      </c>
      <c r="AX2166">
        <v>0</v>
      </c>
      <c r="AY2166">
        <v>2</v>
      </c>
      <c r="AZ2166">
        <v>0.2</v>
      </c>
      <c r="BA2166">
        <v>0.2</v>
      </c>
      <c r="BB2166" t="s">
        <v>59</v>
      </c>
    </row>
    <row r="2167" spans="1:54" x14ac:dyDescent="0.2">
      <c r="A2167" s="4" t="str">
        <f>VLOOKUP(F2167,'Matching-Tabelle'!$A$57:$B$61,2,FALSE)</f>
        <v>claudio.goetz@tkb.ch</v>
      </c>
      <c r="B2167" s="4" t="str">
        <f>VLOOKUP(J2167,'Matching-Tabelle'!$A$1:$B$52,2,FALSE)</f>
        <v>WPI CTB</v>
      </c>
      <c r="C2167" s="4">
        <v>0.1</v>
      </c>
      <c r="D2167" s="4" t="s">
        <v>2022</v>
      </c>
      <c r="E2167" s="5">
        <v>42635</v>
      </c>
      <c r="F2167" t="s">
        <v>873</v>
      </c>
      <c r="G2167" t="s">
        <v>874</v>
      </c>
      <c r="H2167" t="s">
        <v>875</v>
      </c>
      <c r="I2167" s="1"/>
      <c r="J2167">
        <v>919</v>
      </c>
      <c r="K2167" t="s">
        <v>66</v>
      </c>
      <c r="L2167" t="s">
        <v>67</v>
      </c>
      <c r="M2167">
        <v>990001</v>
      </c>
      <c r="N2167" t="s">
        <v>51</v>
      </c>
      <c r="O2167">
        <v>0.1</v>
      </c>
      <c r="Q2167">
        <v>0.1</v>
      </c>
      <c r="S2167" t="s">
        <v>2022</v>
      </c>
      <c r="AE2167">
        <v>12</v>
      </c>
      <c r="AF2167">
        <v>7.6</v>
      </c>
      <c r="AG2167">
        <v>5</v>
      </c>
      <c r="AH2167" t="s">
        <v>53</v>
      </c>
      <c r="AI2167" t="s">
        <v>54</v>
      </c>
      <c r="AJ2167">
        <v>2</v>
      </c>
      <c r="AK2167">
        <v>1</v>
      </c>
      <c r="AL2167">
        <v>1</v>
      </c>
      <c r="AM2167" t="s">
        <v>55</v>
      </c>
      <c r="AN2167" t="s">
        <v>56</v>
      </c>
      <c r="AP2167">
        <v>1</v>
      </c>
      <c r="AQ2167" t="s">
        <v>57</v>
      </c>
      <c r="AR2167">
        <v>0</v>
      </c>
      <c r="AW2167" t="s">
        <v>58</v>
      </c>
      <c r="AX2167">
        <v>0</v>
      </c>
      <c r="AY2167">
        <v>2</v>
      </c>
      <c r="AZ2167">
        <v>0.1</v>
      </c>
      <c r="BA2167">
        <v>0.1</v>
      </c>
      <c r="BB2167" t="s">
        <v>59</v>
      </c>
    </row>
    <row r="2168" spans="1:54" x14ac:dyDescent="0.2">
      <c r="A2168" s="4" t="str">
        <f>VLOOKUP(F2168,'Matching-Tabelle'!$A$57:$B$61,2,FALSE)</f>
        <v>claudio.goetz@tkb.ch</v>
      </c>
      <c r="B2168" s="4" t="str">
        <f>VLOOKUP(J2168,'Matching-Tabelle'!$A$1:$B$52,2,FALSE)</f>
        <v>WPI CTB</v>
      </c>
      <c r="C2168" s="4">
        <v>0.1</v>
      </c>
      <c r="D2168" s="4" t="s">
        <v>2023</v>
      </c>
      <c r="E2168" s="5">
        <v>42635</v>
      </c>
      <c r="F2168" t="s">
        <v>873</v>
      </c>
      <c r="G2168" t="s">
        <v>874</v>
      </c>
      <c r="H2168" t="s">
        <v>875</v>
      </c>
      <c r="I2168" s="1"/>
      <c r="J2168">
        <v>919</v>
      </c>
      <c r="K2168" t="s">
        <v>66</v>
      </c>
      <c r="L2168" t="s">
        <v>67</v>
      </c>
      <c r="M2168">
        <v>990001</v>
      </c>
      <c r="N2168" t="s">
        <v>51</v>
      </c>
      <c r="O2168">
        <v>0.1</v>
      </c>
      <c r="Q2168">
        <v>0.1</v>
      </c>
      <c r="S2168" t="s">
        <v>2023</v>
      </c>
      <c r="AE2168">
        <v>12</v>
      </c>
      <c r="AF2168">
        <v>7.6</v>
      </c>
      <c r="AG2168">
        <v>5</v>
      </c>
      <c r="AH2168" t="s">
        <v>53</v>
      </c>
      <c r="AI2168" t="s">
        <v>54</v>
      </c>
      <c r="AJ2168">
        <v>2</v>
      </c>
      <c r="AK2168">
        <v>1</v>
      </c>
      <c r="AL2168">
        <v>1</v>
      </c>
      <c r="AM2168" t="s">
        <v>55</v>
      </c>
      <c r="AN2168" t="s">
        <v>56</v>
      </c>
      <c r="AP2168">
        <v>1</v>
      </c>
      <c r="AQ2168" t="s">
        <v>57</v>
      </c>
      <c r="AR2168">
        <v>0</v>
      </c>
      <c r="AW2168" t="s">
        <v>58</v>
      </c>
      <c r="AX2168">
        <v>0</v>
      </c>
      <c r="AY2168">
        <v>2</v>
      </c>
      <c r="AZ2168">
        <v>0.1</v>
      </c>
      <c r="BA2168">
        <v>0.1</v>
      </c>
      <c r="BB2168" t="s">
        <v>59</v>
      </c>
    </row>
    <row r="2169" spans="1:54" x14ac:dyDescent="0.2">
      <c r="A2169" s="4" t="str">
        <f>VLOOKUP(F2169,'Matching-Tabelle'!$A$57:$B$61,2,FALSE)</f>
        <v>claudio.goetz@tkb.ch</v>
      </c>
      <c r="B2169" s="4" t="str">
        <f>VLOOKUP(J2169,'Matching-Tabelle'!$A$1:$B$52,2,FALSE)</f>
        <v>WPI CTB</v>
      </c>
      <c r="C2169" s="4">
        <v>0.5</v>
      </c>
      <c r="D2169" s="4" t="s">
        <v>2024</v>
      </c>
      <c r="E2169" s="5">
        <v>42635</v>
      </c>
      <c r="F2169" t="s">
        <v>873</v>
      </c>
      <c r="G2169" t="s">
        <v>874</v>
      </c>
      <c r="H2169" t="s">
        <v>875</v>
      </c>
      <c r="I2169" s="1"/>
      <c r="J2169">
        <v>927</v>
      </c>
      <c r="K2169" t="s">
        <v>99</v>
      </c>
      <c r="L2169" t="s">
        <v>100</v>
      </c>
      <c r="M2169">
        <v>990001</v>
      </c>
      <c r="N2169" t="s">
        <v>51</v>
      </c>
      <c r="O2169">
        <v>0.5</v>
      </c>
      <c r="Q2169">
        <v>0.5</v>
      </c>
      <c r="S2169" t="s">
        <v>2024</v>
      </c>
      <c r="AE2169">
        <v>12</v>
      </c>
      <c r="AF2169">
        <v>7.6</v>
      </c>
      <c r="AG2169">
        <v>5</v>
      </c>
      <c r="AH2169" t="s">
        <v>53</v>
      </c>
      <c r="AI2169" t="s">
        <v>54</v>
      </c>
      <c r="AJ2169">
        <v>2</v>
      </c>
      <c r="AK2169">
        <v>1</v>
      </c>
      <c r="AL2169">
        <v>1</v>
      </c>
      <c r="AM2169" t="s">
        <v>55</v>
      </c>
      <c r="AN2169" t="s">
        <v>56</v>
      </c>
      <c r="AP2169">
        <v>1</v>
      </c>
      <c r="AQ2169" t="s">
        <v>57</v>
      </c>
      <c r="AR2169">
        <v>0</v>
      </c>
      <c r="AW2169" t="s">
        <v>58</v>
      </c>
      <c r="AX2169">
        <v>0</v>
      </c>
      <c r="AY2169">
        <v>2</v>
      </c>
      <c r="AZ2169">
        <v>0.5</v>
      </c>
      <c r="BA2169">
        <v>0.5</v>
      </c>
      <c r="BB2169" t="s">
        <v>59</v>
      </c>
    </row>
    <row r="2170" spans="1:54" x14ac:dyDescent="0.2">
      <c r="A2170" s="4" t="str">
        <f>VLOOKUP(F2170,'Matching-Tabelle'!$A$57:$B$61,2,FALSE)</f>
        <v>claudio.goetz@tkb.ch</v>
      </c>
      <c r="B2170" s="4" t="str">
        <f>VLOOKUP(J2170,'Matching-Tabelle'!$A$1:$B$52,2,FALSE)</f>
        <v>WPI CTB</v>
      </c>
      <c r="C2170" s="4">
        <v>0.4</v>
      </c>
      <c r="D2170" s="4" t="s">
        <v>2025</v>
      </c>
      <c r="E2170" s="5">
        <v>42635</v>
      </c>
      <c r="F2170" t="s">
        <v>873</v>
      </c>
      <c r="G2170" t="s">
        <v>874</v>
      </c>
      <c r="H2170" t="s">
        <v>875</v>
      </c>
      <c r="I2170" s="1"/>
      <c r="J2170">
        <v>925</v>
      </c>
      <c r="K2170" t="s">
        <v>49</v>
      </c>
      <c r="L2170" t="s">
        <v>50</v>
      </c>
      <c r="M2170">
        <v>990001</v>
      </c>
      <c r="N2170" t="s">
        <v>51</v>
      </c>
      <c r="O2170">
        <v>0.4</v>
      </c>
      <c r="Q2170">
        <v>0.4</v>
      </c>
      <c r="S2170" t="s">
        <v>2025</v>
      </c>
      <c r="AE2170">
        <v>12</v>
      </c>
      <c r="AF2170">
        <v>7.6</v>
      </c>
      <c r="AG2170">
        <v>5</v>
      </c>
      <c r="AH2170" t="s">
        <v>53</v>
      </c>
      <c r="AI2170" t="s">
        <v>54</v>
      </c>
      <c r="AJ2170">
        <v>2</v>
      </c>
      <c r="AK2170">
        <v>1</v>
      </c>
      <c r="AL2170">
        <v>1</v>
      </c>
      <c r="AM2170" t="s">
        <v>55</v>
      </c>
      <c r="AN2170" t="s">
        <v>56</v>
      </c>
      <c r="AP2170">
        <v>1</v>
      </c>
      <c r="AQ2170" t="s">
        <v>57</v>
      </c>
      <c r="AR2170">
        <v>0</v>
      </c>
      <c r="AW2170" t="s">
        <v>58</v>
      </c>
      <c r="AX2170">
        <v>0</v>
      </c>
      <c r="AY2170">
        <v>2</v>
      </c>
      <c r="AZ2170">
        <v>0.4</v>
      </c>
      <c r="BA2170">
        <v>0.4</v>
      </c>
      <c r="BB2170" t="s">
        <v>59</v>
      </c>
    </row>
    <row r="2171" spans="1:54" x14ac:dyDescent="0.2">
      <c r="A2171" s="4" t="str">
        <f>VLOOKUP(F2171,'Matching-Tabelle'!$A$57:$B$61,2,FALSE)</f>
        <v>claudio.goetz@tkb.ch</v>
      </c>
      <c r="B2171" s="4" t="str">
        <f>VLOOKUP(J2171,'Matching-Tabelle'!$A$1:$B$52,2,FALSE)</f>
        <v>WPI CTB</v>
      </c>
      <c r="C2171" s="4">
        <v>1.4</v>
      </c>
      <c r="D2171" s="4" t="s">
        <v>2026</v>
      </c>
      <c r="E2171" s="5">
        <v>42635</v>
      </c>
      <c r="F2171" t="s">
        <v>873</v>
      </c>
      <c r="G2171" t="s">
        <v>874</v>
      </c>
      <c r="H2171" t="s">
        <v>875</v>
      </c>
      <c r="I2171" s="1"/>
      <c r="J2171">
        <v>927</v>
      </c>
      <c r="K2171" t="s">
        <v>99</v>
      </c>
      <c r="L2171" t="s">
        <v>100</v>
      </c>
      <c r="M2171">
        <v>990001</v>
      </c>
      <c r="N2171" t="s">
        <v>51</v>
      </c>
      <c r="O2171">
        <v>1.4</v>
      </c>
      <c r="Q2171">
        <v>1.4</v>
      </c>
      <c r="S2171" t="s">
        <v>2026</v>
      </c>
      <c r="AE2171">
        <v>12</v>
      </c>
      <c r="AF2171">
        <v>7.6</v>
      </c>
      <c r="AG2171">
        <v>5</v>
      </c>
      <c r="AH2171" t="s">
        <v>53</v>
      </c>
      <c r="AI2171" t="s">
        <v>54</v>
      </c>
      <c r="AJ2171">
        <v>2</v>
      </c>
      <c r="AK2171">
        <v>1</v>
      </c>
      <c r="AL2171">
        <v>1</v>
      </c>
      <c r="AM2171" t="s">
        <v>55</v>
      </c>
      <c r="AN2171" t="s">
        <v>56</v>
      </c>
      <c r="AP2171">
        <v>1</v>
      </c>
      <c r="AQ2171" t="s">
        <v>57</v>
      </c>
      <c r="AR2171">
        <v>0</v>
      </c>
      <c r="AW2171" t="s">
        <v>58</v>
      </c>
      <c r="AX2171">
        <v>0</v>
      </c>
      <c r="AY2171">
        <v>2</v>
      </c>
      <c r="AZ2171">
        <v>1.4</v>
      </c>
      <c r="BA2171">
        <v>1.4</v>
      </c>
      <c r="BB2171" t="s">
        <v>59</v>
      </c>
    </row>
    <row r="2172" spans="1:54" x14ac:dyDescent="0.2">
      <c r="A2172" s="4" t="str">
        <f>VLOOKUP(F2172,'Matching-Tabelle'!$A$57:$B$61,2,FALSE)</f>
        <v>claudio.goetz@tkb.ch</v>
      </c>
      <c r="B2172" s="4" t="str">
        <f>VLOOKUP(J2172,'Matching-Tabelle'!$A$1:$B$52,2,FALSE)</f>
        <v>WPI RTB</v>
      </c>
      <c r="C2172" s="4">
        <v>1.7</v>
      </c>
      <c r="D2172" s="4" t="s">
        <v>2027</v>
      </c>
      <c r="E2172" s="5">
        <v>42635</v>
      </c>
      <c r="F2172" t="s">
        <v>873</v>
      </c>
      <c r="G2172" t="s">
        <v>874</v>
      </c>
      <c r="H2172" t="s">
        <v>875</v>
      </c>
      <c r="I2172" s="1"/>
      <c r="J2172">
        <v>27</v>
      </c>
      <c r="K2172" t="s">
        <v>869</v>
      </c>
      <c r="L2172" t="s">
        <v>870</v>
      </c>
      <c r="M2172">
        <v>990001</v>
      </c>
      <c r="N2172" t="s">
        <v>51</v>
      </c>
      <c r="O2172">
        <v>1.7</v>
      </c>
      <c r="Q2172">
        <v>1.7</v>
      </c>
      <c r="S2172" t="s">
        <v>2027</v>
      </c>
      <c r="AE2172">
        <v>12</v>
      </c>
      <c r="AF2172">
        <v>7.6</v>
      </c>
      <c r="AG2172">
        <v>5</v>
      </c>
      <c r="AH2172" t="s">
        <v>53</v>
      </c>
      <c r="AI2172" t="s">
        <v>54</v>
      </c>
      <c r="AJ2172">
        <v>2</v>
      </c>
      <c r="AK2172">
        <v>1</v>
      </c>
      <c r="AL2172">
        <v>1</v>
      </c>
      <c r="AM2172" t="s">
        <v>55</v>
      </c>
      <c r="AN2172" t="s">
        <v>56</v>
      </c>
      <c r="AP2172">
        <v>1</v>
      </c>
      <c r="AQ2172" t="s">
        <v>57</v>
      </c>
      <c r="AR2172">
        <v>0</v>
      </c>
      <c r="AW2172" t="s">
        <v>58</v>
      </c>
      <c r="AX2172">
        <v>0</v>
      </c>
      <c r="AY2172">
        <v>2</v>
      </c>
      <c r="AZ2172">
        <v>1.7</v>
      </c>
      <c r="BA2172">
        <v>1.7</v>
      </c>
      <c r="BB2172" t="s">
        <v>59</v>
      </c>
    </row>
    <row r="2173" spans="1:54" x14ac:dyDescent="0.2">
      <c r="A2173" s="4" t="str">
        <f>VLOOKUP(F2173,'Matching-Tabelle'!$A$57:$B$61,2,FALSE)</f>
        <v>claudio.goetz@tkb.ch</v>
      </c>
      <c r="B2173" s="4" t="str">
        <f>VLOOKUP(J2173,'Matching-Tabelle'!$A$1:$B$52,2,FALSE)</f>
        <v>WPI CTB</v>
      </c>
      <c r="C2173" s="4">
        <v>0.3</v>
      </c>
      <c r="D2173" s="4" t="s">
        <v>2028</v>
      </c>
      <c r="E2173" s="5">
        <v>42635</v>
      </c>
      <c r="F2173" t="s">
        <v>873</v>
      </c>
      <c r="G2173" t="s">
        <v>874</v>
      </c>
      <c r="H2173" t="s">
        <v>875</v>
      </c>
      <c r="I2173" s="1"/>
      <c r="J2173">
        <v>922</v>
      </c>
      <c r="K2173" t="s">
        <v>134</v>
      </c>
      <c r="L2173" t="s">
        <v>135</v>
      </c>
      <c r="M2173">
        <v>990001</v>
      </c>
      <c r="N2173" t="s">
        <v>51</v>
      </c>
      <c r="O2173">
        <v>0.3</v>
      </c>
      <c r="Q2173">
        <v>0.3</v>
      </c>
      <c r="S2173" t="s">
        <v>2028</v>
      </c>
      <c r="AE2173">
        <v>12</v>
      </c>
      <c r="AF2173">
        <v>7.6</v>
      </c>
      <c r="AG2173">
        <v>5</v>
      </c>
      <c r="AH2173" t="s">
        <v>53</v>
      </c>
      <c r="AI2173" t="s">
        <v>54</v>
      </c>
      <c r="AJ2173">
        <v>2</v>
      </c>
      <c r="AK2173">
        <v>1</v>
      </c>
      <c r="AL2173">
        <v>1</v>
      </c>
      <c r="AM2173" t="s">
        <v>55</v>
      </c>
      <c r="AN2173" t="s">
        <v>56</v>
      </c>
      <c r="AP2173">
        <v>1</v>
      </c>
      <c r="AQ2173" t="s">
        <v>57</v>
      </c>
      <c r="AR2173">
        <v>0</v>
      </c>
      <c r="AW2173" t="s">
        <v>58</v>
      </c>
      <c r="AX2173">
        <v>0</v>
      </c>
      <c r="AY2173">
        <v>2</v>
      </c>
      <c r="AZ2173">
        <v>0.3</v>
      </c>
      <c r="BA2173">
        <v>0.3</v>
      </c>
      <c r="BB2173" t="s">
        <v>59</v>
      </c>
    </row>
    <row r="2174" spans="1:54" x14ac:dyDescent="0.2">
      <c r="A2174" s="4" t="str">
        <f>VLOOKUP(F2174,'Matching-Tabelle'!$A$57:$B$61,2,FALSE)</f>
        <v>claudio.goetz@tkb.ch</v>
      </c>
      <c r="B2174" s="4" t="str">
        <f>VLOOKUP(J2174,'Matching-Tabelle'!$A$1:$B$52,2,FALSE)</f>
        <v>WPI CTB</v>
      </c>
      <c r="C2174" s="4">
        <v>0.5</v>
      </c>
      <c r="D2174" s="4" t="s">
        <v>2029</v>
      </c>
      <c r="E2174" s="5">
        <v>42635</v>
      </c>
      <c r="F2174" t="s">
        <v>873</v>
      </c>
      <c r="G2174" t="s">
        <v>874</v>
      </c>
      <c r="H2174" t="s">
        <v>875</v>
      </c>
      <c r="I2174" s="1"/>
      <c r="J2174">
        <v>927</v>
      </c>
      <c r="K2174" t="s">
        <v>99</v>
      </c>
      <c r="L2174" t="s">
        <v>100</v>
      </c>
      <c r="M2174">
        <v>990001</v>
      </c>
      <c r="N2174" t="s">
        <v>51</v>
      </c>
      <c r="O2174">
        <v>0.5</v>
      </c>
      <c r="Q2174">
        <v>0.5</v>
      </c>
      <c r="S2174" t="s">
        <v>2029</v>
      </c>
      <c r="AE2174">
        <v>12</v>
      </c>
      <c r="AF2174">
        <v>7.6</v>
      </c>
      <c r="AG2174">
        <v>5</v>
      </c>
      <c r="AH2174" t="s">
        <v>53</v>
      </c>
      <c r="AI2174" t="s">
        <v>54</v>
      </c>
      <c r="AJ2174">
        <v>2</v>
      </c>
      <c r="AK2174">
        <v>1</v>
      </c>
      <c r="AL2174">
        <v>1</v>
      </c>
      <c r="AM2174" t="s">
        <v>55</v>
      </c>
      <c r="AN2174" t="s">
        <v>56</v>
      </c>
      <c r="AP2174">
        <v>1</v>
      </c>
      <c r="AQ2174" t="s">
        <v>57</v>
      </c>
      <c r="AR2174">
        <v>0</v>
      </c>
      <c r="AW2174" t="s">
        <v>58</v>
      </c>
      <c r="AX2174">
        <v>0</v>
      </c>
      <c r="AY2174">
        <v>2</v>
      </c>
      <c r="AZ2174">
        <v>0.5</v>
      </c>
      <c r="BA2174">
        <v>0.5</v>
      </c>
      <c r="BB2174" t="s">
        <v>59</v>
      </c>
    </row>
    <row r="2175" spans="1:54" x14ac:dyDescent="0.2">
      <c r="A2175" s="4" t="str">
        <f>VLOOKUP(F2175,'Matching-Tabelle'!$A$57:$B$61,2,FALSE)</f>
        <v>claudio.goetz@tkb.ch</v>
      </c>
      <c r="B2175" s="4" t="str">
        <f>VLOOKUP(J2175,'Matching-Tabelle'!$A$1:$B$52,2,FALSE)</f>
        <v>WPI RTB</v>
      </c>
      <c r="C2175" s="4">
        <v>0.5</v>
      </c>
      <c r="D2175" s="4" t="s">
        <v>2030</v>
      </c>
      <c r="E2175" s="5">
        <v>42635</v>
      </c>
      <c r="F2175" t="s">
        <v>873</v>
      </c>
      <c r="G2175" t="s">
        <v>874</v>
      </c>
      <c r="H2175" t="s">
        <v>875</v>
      </c>
      <c r="I2175" s="1"/>
      <c r="J2175">
        <v>27</v>
      </c>
      <c r="K2175" t="s">
        <v>869</v>
      </c>
      <c r="L2175" t="s">
        <v>870</v>
      </c>
      <c r="M2175">
        <v>990001</v>
      </c>
      <c r="N2175" t="s">
        <v>51</v>
      </c>
      <c r="O2175">
        <v>0.5</v>
      </c>
      <c r="Q2175">
        <v>0.5</v>
      </c>
      <c r="S2175" t="s">
        <v>2030</v>
      </c>
      <c r="AE2175">
        <v>12</v>
      </c>
      <c r="AF2175">
        <v>7.6</v>
      </c>
      <c r="AG2175">
        <v>5</v>
      </c>
      <c r="AH2175" t="s">
        <v>53</v>
      </c>
      <c r="AI2175" t="s">
        <v>54</v>
      </c>
      <c r="AJ2175">
        <v>2</v>
      </c>
      <c r="AK2175">
        <v>1</v>
      </c>
      <c r="AL2175">
        <v>1</v>
      </c>
      <c r="AM2175" t="s">
        <v>55</v>
      </c>
      <c r="AN2175" t="s">
        <v>56</v>
      </c>
      <c r="AP2175">
        <v>1</v>
      </c>
      <c r="AQ2175" t="s">
        <v>57</v>
      </c>
      <c r="AR2175">
        <v>0</v>
      </c>
      <c r="AW2175" t="s">
        <v>58</v>
      </c>
      <c r="AX2175">
        <v>0</v>
      </c>
      <c r="AY2175">
        <v>2</v>
      </c>
      <c r="AZ2175">
        <v>0.5</v>
      </c>
      <c r="BA2175">
        <v>0.5</v>
      </c>
      <c r="BB2175" t="s">
        <v>59</v>
      </c>
    </row>
    <row r="2176" spans="1:54" x14ac:dyDescent="0.2">
      <c r="A2176" s="4" t="str">
        <f>VLOOKUP(F2176,'Matching-Tabelle'!$A$57:$B$61,2,FALSE)</f>
        <v>claudio.goetz@tkb.ch</v>
      </c>
      <c r="B2176" s="4" t="str">
        <f>VLOOKUP(J2176,'Matching-Tabelle'!$A$1:$B$52,2,FALSE)</f>
        <v>WPI RTB</v>
      </c>
      <c r="C2176" s="4">
        <v>0.6</v>
      </c>
      <c r="D2176" s="4" t="s">
        <v>2031</v>
      </c>
      <c r="E2176" s="5">
        <v>42635</v>
      </c>
      <c r="F2176" t="s">
        <v>873</v>
      </c>
      <c r="G2176" t="s">
        <v>874</v>
      </c>
      <c r="H2176" t="s">
        <v>875</v>
      </c>
      <c r="I2176" s="1"/>
      <c r="J2176">
        <v>27</v>
      </c>
      <c r="K2176" t="s">
        <v>869</v>
      </c>
      <c r="L2176" t="s">
        <v>870</v>
      </c>
      <c r="M2176">
        <v>990001</v>
      </c>
      <c r="N2176" t="s">
        <v>51</v>
      </c>
      <c r="O2176">
        <v>0.6</v>
      </c>
      <c r="Q2176">
        <v>0.6</v>
      </c>
      <c r="S2176" t="s">
        <v>2031</v>
      </c>
      <c r="AE2176">
        <v>12</v>
      </c>
      <c r="AF2176">
        <v>7.6</v>
      </c>
      <c r="AG2176">
        <v>5</v>
      </c>
      <c r="AH2176" t="s">
        <v>53</v>
      </c>
      <c r="AI2176" t="s">
        <v>54</v>
      </c>
      <c r="AJ2176">
        <v>2</v>
      </c>
      <c r="AK2176">
        <v>1</v>
      </c>
      <c r="AL2176">
        <v>1</v>
      </c>
      <c r="AM2176" t="s">
        <v>55</v>
      </c>
      <c r="AN2176" t="s">
        <v>56</v>
      </c>
      <c r="AP2176">
        <v>1</v>
      </c>
      <c r="AQ2176" t="s">
        <v>57</v>
      </c>
      <c r="AR2176">
        <v>0</v>
      </c>
      <c r="AW2176" t="s">
        <v>58</v>
      </c>
      <c r="AX2176">
        <v>0</v>
      </c>
      <c r="AY2176">
        <v>2</v>
      </c>
      <c r="AZ2176">
        <v>0.6</v>
      </c>
      <c r="BA2176">
        <v>0.6</v>
      </c>
      <c r="BB2176" t="s">
        <v>59</v>
      </c>
    </row>
    <row r="2177" spans="1:54" x14ac:dyDescent="0.2">
      <c r="A2177" s="4" t="str">
        <f>VLOOKUP(F2177,'Matching-Tabelle'!$A$57:$B$61,2,FALSE)</f>
        <v>claudio.goetz@tkb.ch</v>
      </c>
      <c r="B2177" s="4" t="str">
        <f>VLOOKUP(J2177,'Matching-Tabelle'!$A$1:$B$52,2,FALSE)</f>
        <v>WPI CTB</v>
      </c>
      <c r="C2177" s="4">
        <v>0.1</v>
      </c>
      <c r="D2177" s="4" t="s">
        <v>2032</v>
      </c>
      <c r="E2177" s="5">
        <v>42636</v>
      </c>
      <c r="F2177" t="s">
        <v>873</v>
      </c>
      <c r="G2177" t="s">
        <v>874</v>
      </c>
      <c r="H2177" t="s">
        <v>875</v>
      </c>
      <c r="I2177" s="1"/>
      <c r="J2177">
        <v>14</v>
      </c>
      <c r="K2177" t="s">
        <v>82</v>
      </c>
      <c r="L2177" t="s">
        <v>83</v>
      </c>
      <c r="M2177">
        <v>990001</v>
      </c>
      <c r="N2177" t="s">
        <v>51</v>
      </c>
      <c r="O2177">
        <v>0.1</v>
      </c>
      <c r="Q2177">
        <v>0.1</v>
      </c>
      <c r="S2177" t="s">
        <v>2032</v>
      </c>
      <c r="AE2177">
        <v>12</v>
      </c>
      <c r="AF2177">
        <v>7.6</v>
      </c>
      <c r="AG2177">
        <v>5</v>
      </c>
      <c r="AH2177" t="s">
        <v>53</v>
      </c>
      <c r="AI2177" t="s">
        <v>54</v>
      </c>
      <c r="AJ2177">
        <v>2</v>
      </c>
      <c r="AK2177">
        <v>1</v>
      </c>
      <c r="AL2177">
        <v>1</v>
      </c>
      <c r="AM2177" t="s">
        <v>55</v>
      </c>
      <c r="AN2177" t="s">
        <v>56</v>
      </c>
      <c r="AP2177">
        <v>1</v>
      </c>
      <c r="AQ2177" t="s">
        <v>57</v>
      </c>
      <c r="AR2177">
        <v>0</v>
      </c>
      <c r="AW2177" t="s">
        <v>58</v>
      </c>
      <c r="AX2177">
        <v>0</v>
      </c>
      <c r="AY2177">
        <v>2</v>
      </c>
      <c r="AZ2177">
        <v>0.1</v>
      </c>
      <c r="BA2177">
        <v>0.1</v>
      </c>
      <c r="BB2177" t="s">
        <v>59</v>
      </c>
    </row>
    <row r="2178" spans="1:54" x14ac:dyDescent="0.2">
      <c r="A2178" s="4" t="str">
        <f>VLOOKUP(F2178,'Matching-Tabelle'!$A$57:$B$61,2,FALSE)</f>
        <v>claudio.goetz@tkb.ch</v>
      </c>
      <c r="B2178" s="4" t="str">
        <f>VLOOKUP(J2178,'Matching-Tabelle'!$A$1:$B$52,2,FALSE)</f>
        <v>WPI RTB</v>
      </c>
      <c r="C2178" s="4">
        <v>0.4</v>
      </c>
      <c r="D2178" s="4" t="s">
        <v>1071</v>
      </c>
      <c r="E2178" s="5">
        <v>42636</v>
      </c>
      <c r="F2178" t="s">
        <v>873</v>
      </c>
      <c r="G2178" t="s">
        <v>874</v>
      </c>
      <c r="H2178" t="s">
        <v>875</v>
      </c>
      <c r="I2178" s="1"/>
      <c r="J2178">
        <v>24</v>
      </c>
      <c r="K2178" t="s">
        <v>73</v>
      </c>
      <c r="L2178" t="s">
        <v>74</v>
      </c>
      <c r="M2178">
        <v>990001</v>
      </c>
      <c r="N2178" t="s">
        <v>51</v>
      </c>
      <c r="O2178">
        <v>0.4</v>
      </c>
      <c r="Q2178">
        <v>0.4</v>
      </c>
      <c r="S2178" t="s">
        <v>1071</v>
      </c>
      <c r="AE2178">
        <v>12</v>
      </c>
      <c r="AF2178">
        <v>7.6</v>
      </c>
      <c r="AG2178">
        <v>5</v>
      </c>
      <c r="AH2178" t="s">
        <v>53</v>
      </c>
      <c r="AI2178" t="s">
        <v>54</v>
      </c>
      <c r="AJ2178">
        <v>2</v>
      </c>
      <c r="AK2178">
        <v>1</v>
      </c>
      <c r="AL2178">
        <v>1</v>
      </c>
      <c r="AM2178" t="s">
        <v>55</v>
      </c>
      <c r="AN2178" t="s">
        <v>56</v>
      </c>
      <c r="AP2178">
        <v>1</v>
      </c>
      <c r="AQ2178" t="s">
        <v>57</v>
      </c>
      <c r="AR2178">
        <v>0</v>
      </c>
      <c r="AW2178" t="s">
        <v>58</v>
      </c>
      <c r="AX2178">
        <v>0</v>
      </c>
      <c r="AY2178">
        <v>2</v>
      </c>
      <c r="AZ2178">
        <v>0.4</v>
      </c>
      <c r="BA2178">
        <v>0.4</v>
      </c>
      <c r="BB2178" t="s">
        <v>59</v>
      </c>
    </row>
    <row r="2179" spans="1:54" x14ac:dyDescent="0.2">
      <c r="A2179" s="4" t="str">
        <f>VLOOKUP(F2179,'Matching-Tabelle'!$A$57:$B$61,2,FALSE)</f>
        <v>claudio.goetz@tkb.ch</v>
      </c>
      <c r="B2179" s="4" t="str">
        <f>VLOOKUP(J2179,'Matching-Tabelle'!$A$1:$B$52,2,FALSE)</f>
        <v>WPI CTB</v>
      </c>
      <c r="C2179" s="4">
        <v>0.1</v>
      </c>
      <c r="D2179" s="4" t="s">
        <v>2033</v>
      </c>
      <c r="E2179" s="5">
        <v>42636</v>
      </c>
      <c r="F2179" t="s">
        <v>873</v>
      </c>
      <c r="G2179" t="s">
        <v>874</v>
      </c>
      <c r="H2179" t="s">
        <v>875</v>
      </c>
      <c r="I2179" s="1"/>
      <c r="J2179">
        <v>14</v>
      </c>
      <c r="K2179" t="s">
        <v>82</v>
      </c>
      <c r="L2179" t="s">
        <v>83</v>
      </c>
      <c r="M2179">
        <v>990001</v>
      </c>
      <c r="N2179" t="s">
        <v>51</v>
      </c>
      <c r="O2179">
        <v>0.1</v>
      </c>
      <c r="Q2179">
        <v>0.1</v>
      </c>
      <c r="S2179" t="s">
        <v>2033</v>
      </c>
      <c r="AE2179">
        <v>12</v>
      </c>
      <c r="AF2179">
        <v>7.6</v>
      </c>
      <c r="AG2179">
        <v>5</v>
      </c>
      <c r="AH2179" t="s">
        <v>53</v>
      </c>
      <c r="AI2179" t="s">
        <v>54</v>
      </c>
      <c r="AJ2179">
        <v>2</v>
      </c>
      <c r="AK2179">
        <v>1</v>
      </c>
      <c r="AL2179">
        <v>1</v>
      </c>
      <c r="AM2179" t="s">
        <v>55</v>
      </c>
      <c r="AN2179" t="s">
        <v>56</v>
      </c>
      <c r="AP2179">
        <v>1</v>
      </c>
      <c r="AQ2179" t="s">
        <v>57</v>
      </c>
      <c r="AR2179">
        <v>0</v>
      </c>
      <c r="AW2179" t="s">
        <v>58</v>
      </c>
      <c r="AX2179">
        <v>0</v>
      </c>
      <c r="AY2179">
        <v>2</v>
      </c>
      <c r="AZ2179">
        <v>0.1</v>
      </c>
      <c r="BA2179">
        <v>0.1</v>
      </c>
      <c r="BB2179" t="s">
        <v>59</v>
      </c>
    </row>
    <row r="2180" spans="1:54" x14ac:dyDescent="0.2">
      <c r="A2180" s="4" t="str">
        <f>VLOOKUP(F2180,'Matching-Tabelle'!$A$57:$B$61,2,FALSE)</f>
        <v>claudio.goetz@tkb.ch</v>
      </c>
      <c r="B2180" s="4" t="str">
        <f>VLOOKUP(J2180,'Matching-Tabelle'!$A$1:$B$52,2,FALSE)</f>
        <v>WPI CTB</v>
      </c>
      <c r="C2180" s="4">
        <v>0.5</v>
      </c>
      <c r="D2180" s="4" t="s">
        <v>2034</v>
      </c>
      <c r="E2180" s="5">
        <v>42636</v>
      </c>
      <c r="F2180" t="s">
        <v>873</v>
      </c>
      <c r="G2180" t="s">
        <v>874</v>
      </c>
      <c r="H2180" t="s">
        <v>875</v>
      </c>
      <c r="I2180" s="1"/>
      <c r="J2180">
        <v>927</v>
      </c>
      <c r="K2180" t="s">
        <v>99</v>
      </c>
      <c r="L2180" t="s">
        <v>100</v>
      </c>
      <c r="M2180">
        <v>990001</v>
      </c>
      <c r="N2180" t="s">
        <v>51</v>
      </c>
      <c r="O2180">
        <v>0.5</v>
      </c>
      <c r="Q2180">
        <v>0.5</v>
      </c>
      <c r="S2180" t="s">
        <v>2034</v>
      </c>
      <c r="AE2180">
        <v>12</v>
      </c>
      <c r="AF2180">
        <v>7.6</v>
      </c>
      <c r="AG2180">
        <v>5</v>
      </c>
      <c r="AH2180" t="s">
        <v>53</v>
      </c>
      <c r="AI2180" t="s">
        <v>54</v>
      </c>
      <c r="AJ2180">
        <v>2</v>
      </c>
      <c r="AK2180">
        <v>1</v>
      </c>
      <c r="AL2180">
        <v>1</v>
      </c>
      <c r="AM2180" t="s">
        <v>55</v>
      </c>
      <c r="AN2180" t="s">
        <v>56</v>
      </c>
      <c r="AP2180">
        <v>1</v>
      </c>
      <c r="AQ2180" t="s">
        <v>57</v>
      </c>
      <c r="AR2180">
        <v>0</v>
      </c>
      <c r="AW2180" t="s">
        <v>58</v>
      </c>
      <c r="AX2180">
        <v>0</v>
      </c>
      <c r="AY2180">
        <v>2</v>
      </c>
      <c r="AZ2180">
        <v>0.5</v>
      </c>
      <c r="BA2180">
        <v>0.5</v>
      </c>
      <c r="BB2180" t="s">
        <v>59</v>
      </c>
    </row>
    <row r="2181" spans="1:54" x14ac:dyDescent="0.2">
      <c r="A2181" s="4" t="str">
        <f>VLOOKUP(F2181,'Matching-Tabelle'!$A$57:$B$61,2,FALSE)</f>
        <v>claudio.goetz@tkb.ch</v>
      </c>
      <c r="B2181" s="4" t="str">
        <f>VLOOKUP(J2181,'Matching-Tabelle'!$A$1:$B$52,2,FALSE)</f>
        <v>WPI RTB</v>
      </c>
      <c r="C2181" s="4">
        <v>1.6</v>
      </c>
      <c r="D2181" s="4" t="s">
        <v>2035</v>
      </c>
      <c r="E2181" s="5">
        <v>42636</v>
      </c>
      <c r="F2181" t="s">
        <v>873</v>
      </c>
      <c r="G2181" t="s">
        <v>874</v>
      </c>
      <c r="H2181" t="s">
        <v>875</v>
      </c>
      <c r="I2181" s="1"/>
      <c r="J2181">
        <v>25</v>
      </c>
      <c r="K2181" t="s">
        <v>192</v>
      </c>
      <c r="L2181" t="s">
        <v>193</v>
      </c>
      <c r="M2181">
        <v>990001</v>
      </c>
      <c r="N2181" t="s">
        <v>51</v>
      </c>
      <c r="O2181">
        <v>1.6</v>
      </c>
      <c r="Q2181">
        <v>1.6</v>
      </c>
      <c r="S2181" t="s">
        <v>2035</v>
      </c>
      <c r="AE2181">
        <v>12</v>
      </c>
      <c r="AF2181">
        <v>7.6</v>
      </c>
      <c r="AG2181">
        <v>5</v>
      </c>
      <c r="AH2181" t="s">
        <v>53</v>
      </c>
      <c r="AI2181" t="s">
        <v>54</v>
      </c>
      <c r="AJ2181">
        <v>2</v>
      </c>
      <c r="AK2181">
        <v>1</v>
      </c>
      <c r="AL2181">
        <v>1</v>
      </c>
      <c r="AM2181" t="s">
        <v>55</v>
      </c>
      <c r="AN2181" t="s">
        <v>56</v>
      </c>
      <c r="AP2181">
        <v>1</v>
      </c>
      <c r="AQ2181" t="s">
        <v>57</v>
      </c>
      <c r="AR2181">
        <v>0</v>
      </c>
      <c r="AW2181" t="s">
        <v>58</v>
      </c>
      <c r="AX2181">
        <v>0</v>
      </c>
      <c r="AY2181">
        <v>2</v>
      </c>
      <c r="AZ2181">
        <v>1.6</v>
      </c>
      <c r="BA2181">
        <v>1.6</v>
      </c>
      <c r="BB2181" t="s">
        <v>59</v>
      </c>
    </row>
    <row r="2182" spans="1:54" x14ac:dyDescent="0.2">
      <c r="A2182" s="4" t="str">
        <f>VLOOKUP(F2182,'Matching-Tabelle'!$A$57:$B$61,2,FALSE)</f>
        <v>claudio.goetz@tkb.ch</v>
      </c>
      <c r="B2182" s="4" t="str">
        <f>VLOOKUP(J2182,'Matching-Tabelle'!$A$1:$B$52,2,FALSE)</f>
        <v>Proj SCRE2016</v>
      </c>
      <c r="C2182" s="4">
        <v>2.5</v>
      </c>
      <c r="D2182" s="4" t="s">
        <v>2036</v>
      </c>
      <c r="E2182" s="5">
        <v>42636</v>
      </c>
      <c r="F2182" t="s">
        <v>873</v>
      </c>
      <c r="G2182" t="s">
        <v>874</v>
      </c>
      <c r="H2182" t="s">
        <v>875</v>
      </c>
      <c r="I2182" s="1"/>
      <c r="J2182">
        <v>2500253</v>
      </c>
      <c r="K2182" t="s">
        <v>538</v>
      </c>
      <c r="L2182" t="s">
        <v>539</v>
      </c>
      <c r="M2182">
        <v>990001</v>
      </c>
      <c r="N2182" t="s">
        <v>51</v>
      </c>
      <c r="O2182">
        <v>2.5</v>
      </c>
      <c r="Q2182">
        <v>2.5</v>
      </c>
      <c r="S2182" t="s">
        <v>2036</v>
      </c>
      <c r="AE2182">
        <v>5</v>
      </c>
      <c r="AF2182">
        <v>0</v>
      </c>
      <c r="AG2182">
        <v>1</v>
      </c>
      <c r="AH2182" t="s">
        <v>411</v>
      </c>
      <c r="AI2182" t="s">
        <v>411</v>
      </c>
      <c r="AJ2182">
        <v>2</v>
      </c>
      <c r="AK2182">
        <v>1</v>
      </c>
      <c r="AL2182">
        <v>1</v>
      </c>
      <c r="AM2182" t="s">
        <v>55</v>
      </c>
      <c r="AN2182" t="s">
        <v>56</v>
      </c>
      <c r="AP2182">
        <v>1</v>
      </c>
      <c r="AQ2182" t="s">
        <v>57</v>
      </c>
      <c r="AR2182">
        <v>0</v>
      </c>
      <c r="AW2182" t="s">
        <v>58</v>
      </c>
      <c r="AX2182">
        <v>0</v>
      </c>
      <c r="AY2182">
        <v>2</v>
      </c>
      <c r="AZ2182">
        <v>2.5</v>
      </c>
      <c r="BA2182">
        <v>2.5</v>
      </c>
      <c r="BB2182" t="s">
        <v>59</v>
      </c>
    </row>
    <row r="2183" spans="1:54" x14ac:dyDescent="0.2">
      <c r="A2183" s="4" t="str">
        <f>VLOOKUP(F2183,'Matching-Tabelle'!$A$57:$B$61,2,FALSE)</f>
        <v>claudio.goetz@tkb.ch</v>
      </c>
      <c r="B2183" s="4" t="str">
        <f>VLOOKUP(J2183,'Matching-Tabelle'!$A$1:$B$52,2,FALSE)</f>
        <v>WPI CTB</v>
      </c>
      <c r="C2183" s="4">
        <v>0.2</v>
      </c>
      <c r="D2183" s="4" t="s">
        <v>2037</v>
      </c>
      <c r="E2183" s="5">
        <v>42636</v>
      </c>
      <c r="F2183" t="s">
        <v>873</v>
      </c>
      <c r="G2183" t="s">
        <v>874</v>
      </c>
      <c r="H2183" t="s">
        <v>875</v>
      </c>
      <c r="I2183" s="1"/>
      <c r="J2183">
        <v>927</v>
      </c>
      <c r="K2183" t="s">
        <v>99</v>
      </c>
      <c r="L2183" t="s">
        <v>100</v>
      </c>
      <c r="M2183">
        <v>990001</v>
      </c>
      <c r="N2183" t="s">
        <v>51</v>
      </c>
      <c r="O2183">
        <v>0.2</v>
      </c>
      <c r="Q2183">
        <v>0.2</v>
      </c>
      <c r="S2183" t="s">
        <v>2037</v>
      </c>
      <c r="AE2183">
        <v>12</v>
      </c>
      <c r="AF2183">
        <v>7.6</v>
      </c>
      <c r="AG2183">
        <v>5</v>
      </c>
      <c r="AH2183" t="s">
        <v>53</v>
      </c>
      <c r="AI2183" t="s">
        <v>54</v>
      </c>
      <c r="AJ2183">
        <v>2</v>
      </c>
      <c r="AK2183">
        <v>1</v>
      </c>
      <c r="AL2183">
        <v>1</v>
      </c>
      <c r="AM2183" t="s">
        <v>55</v>
      </c>
      <c r="AN2183" t="s">
        <v>56</v>
      </c>
      <c r="AP2183">
        <v>1</v>
      </c>
      <c r="AQ2183" t="s">
        <v>57</v>
      </c>
      <c r="AR2183">
        <v>0</v>
      </c>
      <c r="AW2183" t="s">
        <v>58</v>
      </c>
      <c r="AX2183">
        <v>0</v>
      </c>
      <c r="AY2183">
        <v>2</v>
      </c>
      <c r="AZ2183">
        <v>0.2</v>
      </c>
      <c r="BA2183">
        <v>0.2</v>
      </c>
      <c r="BB2183" t="s">
        <v>59</v>
      </c>
    </row>
    <row r="2184" spans="1:54" x14ac:dyDescent="0.2">
      <c r="A2184" s="4" t="str">
        <f>VLOOKUP(F2184,'Matching-Tabelle'!$A$57:$B$61,2,FALSE)</f>
        <v>claudio.goetz@tkb.ch</v>
      </c>
      <c r="B2184" s="4" t="str">
        <f>VLOOKUP(J2184,'Matching-Tabelle'!$A$1:$B$52,2,FALSE)</f>
        <v>WPI CTB</v>
      </c>
      <c r="C2184" s="4">
        <v>0.2</v>
      </c>
      <c r="D2184" s="4" t="s">
        <v>2038</v>
      </c>
      <c r="E2184" s="5">
        <v>42636</v>
      </c>
      <c r="F2184" t="s">
        <v>873</v>
      </c>
      <c r="G2184" t="s">
        <v>874</v>
      </c>
      <c r="H2184" t="s">
        <v>875</v>
      </c>
      <c r="I2184" s="1"/>
      <c r="J2184">
        <v>922</v>
      </c>
      <c r="K2184" t="s">
        <v>134</v>
      </c>
      <c r="L2184" t="s">
        <v>135</v>
      </c>
      <c r="M2184">
        <v>990001</v>
      </c>
      <c r="N2184" t="s">
        <v>51</v>
      </c>
      <c r="O2184">
        <v>0.2</v>
      </c>
      <c r="Q2184">
        <v>0.2</v>
      </c>
      <c r="S2184" t="s">
        <v>2038</v>
      </c>
      <c r="AE2184">
        <v>12</v>
      </c>
      <c r="AF2184">
        <v>7.6</v>
      </c>
      <c r="AG2184">
        <v>5</v>
      </c>
      <c r="AH2184" t="s">
        <v>53</v>
      </c>
      <c r="AI2184" t="s">
        <v>54</v>
      </c>
      <c r="AJ2184">
        <v>2</v>
      </c>
      <c r="AK2184">
        <v>1</v>
      </c>
      <c r="AL2184">
        <v>1</v>
      </c>
      <c r="AM2184" t="s">
        <v>55</v>
      </c>
      <c r="AN2184" t="s">
        <v>56</v>
      </c>
      <c r="AP2184">
        <v>1</v>
      </c>
      <c r="AQ2184" t="s">
        <v>57</v>
      </c>
      <c r="AR2184">
        <v>0</v>
      </c>
      <c r="AW2184" t="s">
        <v>58</v>
      </c>
      <c r="AX2184">
        <v>0</v>
      </c>
      <c r="AY2184">
        <v>2</v>
      </c>
      <c r="AZ2184">
        <v>0.2</v>
      </c>
      <c r="BA2184">
        <v>0.2</v>
      </c>
      <c r="BB2184" t="s">
        <v>59</v>
      </c>
    </row>
    <row r="2185" spans="1:54" x14ac:dyDescent="0.2">
      <c r="A2185" s="4" t="str">
        <f>VLOOKUP(F2185,'Matching-Tabelle'!$A$57:$B$61,2,FALSE)</f>
        <v>claudio.goetz@tkb.ch</v>
      </c>
      <c r="B2185" s="4" t="str">
        <f>VLOOKUP(J2185,'Matching-Tabelle'!$A$1:$B$52,2,FALSE)</f>
        <v>WPI CTB</v>
      </c>
      <c r="C2185" s="4">
        <v>2.2999999999999998</v>
      </c>
      <c r="D2185" s="4" t="s">
        <v>2039</v>
      </c>
      <c r="E2185" s="5">
        <v>42636</v>
      </c>
      <c r="F2185" t="s">
        <v>873</v>
      </c>
      <c r="G2185" t="s">
        <v>874</v>
      </c>
      <c r="H2185" t="s">
        <v>875</v>
      </c>
      <c r="I2185" s="1"/>
      <c r="J2185">
        <v>927</v>
      </c>
      <c r="K2185" t="s">
        <v>99</v>
      </c>
      <c r="L2185" t="s">
        <v>100</v>
      </c>
      <c r="M2185">
        <v>990001</v>
      </c>
      <c r="N2185" t="s">
        <v>51</v>
      </c>
      <c r="O2185">
        <v>2.2999999999999998</v>
      </c>
      <c r="Q2185">
        <v>2.2999999999999998</v>
      </c>
      <c r="S2185" t="s">
        <v>2039</v>
      </c>
      <c r="AE2185">
        <v>12</v>
      </c>
      <c r="AF2185">
        <v>7.6</v>
      </c>
      <c r="AG2185">
        <v>5</v>
      </c>
      <c r="AH2185" t="s">
        <v>53</v>
      </c>
      <c r="AI2185" t="s">
        <v>54</v>
      </c>
      <c r="AJ2185">
        <v>2</v>
      </c>
      <c r="AK2185">
        <v>1</v>
      </c>
      <c r="AL2185">
        <v>1</v>
      </c>
      <c r="AM2185" t="s">
        <v>55</v>
      </c>
      <c r="AN2185" t="s">
        <v>56</v>
      </c>
      <c r="AP2185">
        <v>1</v>
      </c>
      <c r="AQ2185" t="s">
        <v>57</v>
      </c>
      <c r="AR2185">
        <v>0</v>
      </c>
      <c r="AW2185" t="s">
        <v>58</v>
      </c>
      <c r="AX2185">
        <v>0</v>
      </c>
      <c r="AY2185">
        <v>2</v>
      </c>
      <c r="AZ2185">
        <v>2.2999999999999998</v>
      </c>
      <c r="BA2185">
        <v>2.2999999999999998</v>
      </c>
      <c r="BB2185" t="s">
        <v>59</v>
      </c>
    </row>
    <row r="2186" spans="1:54" x14ac:dyDescent="0.2">
      <c r="A2186" s="4" t="str">
        <f>VLOOKUP(F2186,'Matching-Tabelle'!$A$57:$B$61,2,FALSE)</f>
        <v>claudio.goetz@tkb.ch</v>
      </c>
      <c r="B2186" s="4" t="str">
        <f>VLOOKUP(J2186,'Matching-Tabelle'!$A$1:$B$52,2,FALSE)</f>
        <v>Proj SCRE2016</v>
      </c>
      <c r="C2186" s="4">
        <v>0.3</v>
      </c>
      <c r="D2186" s="4" t="s">
        <v>2040</v>
      </c>
      <c r="E2186" s="5">
        <v>42636</v>
      </c>
      <c r="F2186" t="s">
        <v>873</v>
      </c>
      <c r="G2186" t="s">
        <v>874</v>
      </c>
      <c r="H2186" t="s">
        <v>875</v>
      </c>
      <c r="I2186" s="1"/>
      <c r="J2186">
        <v>2500253</v>
      </c>
      <c r="K2186" t="s">
        <v>538</v>
      </c>
      <c r="L2186" t="s">
        <v>539</v>
      </c>
      <c r="M2186">
        <v>990001</v>
      </c>
      <c r="N2186" t="s">
        <v>51</v>
      </c>
      <c r="O2186">
        <v>0.3</v>
      </c>
      <c r="Q2186">
        <v>0.3</v>
      </c>
      <c r="S2186" t="s">
        <v>2040</v>
      </c>
      <c r="AE2186">
        <v>5</v>
      </c>
      <c r="AF2186">
        <v>0</v>
      </c>
      <c r="AG2186">
        <v>1</v>
      </c>
      <c r="AH2186" t="s">
        <v>411</v>
      </c>
      <c r="AI2186" t="s">
        <v>411</v>
      </c>
      <c r="AJ2186">
        <v>2</v>
      </c>
      <c r="AK2186">
        <v>1</v>
      </c>
      <c r="AL2186">
        <v>1</v>
      </c>
      <c r="AM2186" t="s">
        <v>55</v>
      </c>
      <c r="AN2186" t="s">
        <v>56</v>
      </c>
      <c r="AP2186">
        <v>1</v>
      </c>
      <c r="AQ2186" t="s">
        <v>57</v>
      </c>
      <c r="AR2186">
        <v>0</v>
      </c>
      <c r="AW2186" t="s">
        <v>58</v>
      </c>
      <c r="AX2186">
        <v>0</v>
      </c>
      <c r="AY2186">
        <v>2</v>
      </c>
      <c r="AZ2186">
        <v>0.3</v>
      </c>
      <c r="BA2186">
        <v>0.3</v>
      </c>
      <c r="BB2186" t="s">
        <v>59</v>
      </c>
    </row>
    <row r="2187" spans="1:54" x14ac:dyDescent="0.2">
      <c r="A2187" s="4" t="str">
        <f>VLOOKUP(F2187,'Matching-Tabelle'!$A$57:$B$61,2,FALSE)</f>
        <v>claudio.goetz@tkb.ch</v>
      </c>
      <c r="B2187" s="4" t="str">
        <f>VLOOKUP(J2187,'Matching-Tabelle'!$A$1:$B$52,2,FALSE)</f>
        <v>WPI RTB</v>
      </c>
      <c r="C2187" s="4">
        <v>0.3</v>
      </c>
      <c r="D2187" s="4" t="s">
        <v>2041</v>
      </c>
      <c r="E2187" s="5">
        <v>42639</v>
      </c>
      <c r="F2187" t="s">
        <v>873</v>
      </c>
      <c r="G2187" t="s">
        <v>874</v>
      </c>
      <c r="H2187" t="s">
        <v>875</v>
      </c>
      <c r="I2187" s="1"/>
      <c r="J2187">
        <v>22</v>
      </c>
      <c r="K2187" t="s">
        <v>88</v>
      </c>
      <c r="L2187" t="s">
        <v>89</v>
      </c>
      <c r="M2187">
        <v>990001</v>
      </c>
      <c r="N2187" t="s">
        <v>51</v>
      </c>
      <c r="O2187">
        <v>0.3</v>
      </c>
      <c r="Q2187">
        <v>0.3</v>
      </c>
      <c r="S2187" t="s">
        <v>2041</v>
      </c>
      <c r="AE2187">
        <v>12</v>
      </c>
      <c r="AF2187">
        <v>7.6</v>
      </c>
      <c r="AG2187">
        <v>5</v>
      </c>
      <c r="AH2187" t="s">
        <v>53</v>
      </c>
      <c r="AI2187" t="s">
        <v>54</v>
      </c>
      <c r="AJ2187">
        <v>2</v>
      </c>
      <c r="AK2187">
        <v>1</v>
      </c>
      <c r="AL2187">
        <v>1</v>
      </c>
      <c r="AM2187" t="s">
        <v>55</v>
      </c>
      <c r="AN2187" t="s">
        <v>56</v>
      </c>
      <c r="AP2187">
        <v>1</v>
      </c>
      <c r="AQ2187" t="s">
        <v>57</v>
      </c>
      <c r="AR2187">
        <v>0</v>
      </c>
      <c r="AW2187" t="s">
        <v>58</v>
      </c>
      <c r="AX2187">
        <v>0</v>
      </c>
      <c r="AY2187">
        <v>2</v>
      </c>
      <c r="AZ2187">
        <v>0.3</v>
      </c>
      <c r="BA2187">
        <v>0.3</v>
      </c>
      <c r="BB2187" t="s">
        <v>59</v>
      </c>
    </row>
    <row r="2188" spans="1:54" x14ac:dyDescent="0.2">
      <c r="A2188" s="4" t="str">
        <f>VLOOKUP(F2188,'Matching-Tabelle'!$A$57:$B$61,2,FALSE)</f>
        <v>claudio.goetz@tkb.ch</v>
      </c>
      <c r="B2188" s="4" t="str">
        <f>VLOOKUP(J2188,'Matching-Tabelle'!$A$1:$B$52,2,FALSE)</f>
        <v>Proj SCRE2016</v>
      </c>
      <c r="C2188" s="4">
        <v>0.7</v>
      </c>
      <c r="D2188" s="4" t="s">
        <v>1895</v>
      </c>
      <c r="E2188" s="5">
        <v>42639</v>
      </c>
      <c r="F2188" t="s">
        <v>873</v>
      </c>
      <c r="G2188" t="s">
        <v>874</v>
      </c>
      <c r="H2188" t="s">
        <v>875</v>
      </c>
      <c r="I2188" s="1"/>
      <c r="J2188">
        <v>2500253</v>
      </c>
      <c r="K2188" t="s">
        <v>538</v>
      </c>
      <c r="L2188" t="s">
        <v>539</v>
      </c>
      <c r="M2188">
        <v>990001</v>
      </c>
      <c r="N2188" t="s">
        <v>51</v>
      </c>
      <c r="O2188">
        <v>0.7</v>
      </c>
      <c r="Q2188">
        <v>0.7</v>
      </c>
      <c r="S2188" t="s">
        <v>1895</v>
      </c>
      <c r="AE2188">
        <v>5</v>
      </c>
      <c r="AF2188">
        <v>0</v>
      </c>
      <c r="AG2188">
        <v>1</v>
      </c>
      <c r="AH2188" t="s">
        <v>411</v>
      </c>
      <c r="AI2188" t="s">
        <v>411</v>
      </c>
      <c r="AJ2188">
        <v>2</v>
      </c>
      <c r="AK2188">
        <v>1</v>
      </c>
      <c r="AL2188">
        <v>1</v>
      </c>
      <c r="AM2188" t="s">
        <v>55</v>
      </c>
      <c r="AN2188" t="s">
        <v>56</v>
      </c>
      <c r="AP2188">
        <v>1</v>
      </c>
      <c r="AQ2188" t="s">
        <v>57</v>
      </c>
      <c r="AR2188">
        <v>0</v>
      </c>
      <c r="AW2188" t="s">
        <v>58</v>
      </c>
      <c r="AX2188">
        <v>0</v>
      </c>
      <c r="AY2188">
        <v>2</v>
      </c>
      <c r="AZ2188">
        <v>0.7</v>
      </c>
      <c r="BA2188">
        <v>0.7</v>
      </c>
      <c r="BB2188" t="s">
        <v>59</v>
      </c>
    </row>
    <row r="2189" spans="1:54" x14ac:dyDescent="0.2">
      <c r="A2189" s="4" t="str">
        <f>VLOOKUP(F2189,'Matching-Tabelle'!$A$57:$B$61,2,FALSE)</f>
        <v>claudio.goetz@tkb.ch</v>
      </c>
      <c r="B2189" s="4" t="str">
        <f>VLOOKUP(J2189,'Matching-Tabelle'!$A$1:$B$52,2,FALSE)</f>
        <v>WPI CTB</v>
      </c>
      <c r="C2189" s="4">
        <v>0.8</v>
      </c>
      <c r="D2189" s="4" t="s">
        <v>2042</v>
      </c>
      <c r="E2189" s="5">
        <v>42639</v>
      </c>
      <c r="F2189" t="s">
        <v>873</v>
      </c>
      <c r="G2189" t="s">
        <v>874</v>
      </c>
      <c r="H2189" t="s">
        <v>875</v>
      </c>
      <c r="I2189" s="1"/>
      <c r="J2189">
        <v>921</v>
      </c>
      <c r="K2189" t="s">
        <v>224</v>
      </c>
      <c r="L2189" t="s">
        <v>225</v>
      </c>
      <c r="M2189">
        <v>990001</v>
      </c>
      <c r="N2189" t="s">
        <v>51</v>
      </c>
      <c r="O2189">
        <v>0.8</v>
      </c>
      <c r="Q2189">
        <v>0.8</v>
      </c>
      <c r="S2189" t="s">
        <v>2042</v>
      </c>
      <c r="AE2189">
        <v>12</v>
      </c>
      <c r="AF2189">
        <v>7.6</v>
      </c>
      <c r="AG2189">
        <v>5</v>
      </c>
      <c r="AH2189" t="s">
        <v>53</v>
      </c>
      <c r="AI2189" t="s">
        <v>54</v>
      </c>
      <c r="AJ2189">
        <v>2</v>
      </c>
      <c r="AK2189">
        <v>1</v>
      </c>
      <c r="AL2189">
        <v>1</v>
      </c>
      <c r="AM2189" t="s">
        <v>55</v>
      </c>
      <c r="AN2189" t="s">
        <v>56</v>
      </c>
      <c r="AP2189">
        <v>1</v>
      </c>
      <c r="AQ2189" t="s">
        <v>57</v>
      </c>
      <c r="AR2189">
        <v>0</v>
      </c>
      <c r="AW2189" t="s">
        <v>58</v>
      </c>
      <c r="AX2189">
        <v>0</v>
      </c>
      <c r="AY2189">
        <v>2</v>
      </c>
      <c r="AZ2189">
        <v>0.8</v>
      </c>
      <c r="BA2189">
        <v>0.8</v>
      </c>
      <c r="BB2189" t="s">
        <v>59</v>
      </c>
    </row>
    <row r="2190" spans="1:54" x14ac:dyDescent="0.2">
      <c r="A2190" s="4" t="str">
        <f>VLOOKUP(F2190,'Matching-Tabelle'!$A$57:$B$61,2,FALSE)</f>
        <v>claudio.goetz@tkb.ch</v>
      </c>
      <c r="B2190" s="4" t="str">
        <f>VLOOKUP(J2190,'Matching-Tabelle'!$A$1:$B$52,2,FALSE)</f>
        <v>WPI CTB</v>
      </c>
      <c r="C2190" s="4">
        <v>0.2</v>
      </c>
      <c r="D2190" s="4" t="s">
        <v>2043</v>
      </c>
      <c r="E2190" s="5">
        <v>42639</v>
      </c>
      <c r="F2190" t="s">
        <v>873</v>
      </c>
      <c r="G2190" t="s">
        <v>874</v>
      </c>
      <c r="H2190" t="s">
        <v>875</v>
      </c>
      <c r="I2190" s="1"/>
      <c r="J2190">
        <v>927</v>
      </c>
      <c r="K2190" t="s">
        <v>99</v>
      </c>
      <c r="L2190" t="s">
        <v>100</v>
      </c>
      <c r="M2190">
        <v>990001</v>
      </c>
      <c r="N2190" t="s">
        <v>51</v>
      </c>
      <c r="O2190">
        <v>0.2</v>
      </c>
      <c r="Q2190">
        <v>0.2</v>
      </c>
      <c r="S2190" t="s">
        <v>2043</v>
      </c>
      <c r="AE2190">
        <v>12</v>
      </c>
      <c r="AF2190">
        <v>7.6</v>
      </c>
      <c r="AG2190">
        <v>5</v>
      </c>
      <c r="AH2190" t="s">
        <v>53</v>
      </c>
      <c r="AI2190" t="s">
        <v>54</v>
      </c>
      <c r="AJ2190">
        <v>2</v>
      </c>
      <c r="AK2190">
        <v>1</v>
      </c>
      <c r="AL2190">
        <v>1</v>
      </c>
      <c r="AM2190" t="s">
        <v>55</v>
      </c>
      <c r="AN2190" t="s">
        <v>56</v>
      </c>
      <c r="AP2190">
        <v>1</v>
      </c>
      <c r="AQ2190" t="s">
        <v>57</v>
      </c>
      <c r="AR2190">
        <v>0</v>
      </c>
      <c r="AW2190" t="s">
        <v>58</v>
      </c>
      <c r="AX2190">
        <v>0</v>
      </c>
      <c r="AY2190">
        <v>2</v>
      </c>
      <c r="AZ2190">
        <v>0.2</v>
      </c>
      <c r="BA2190">
        <v>0.2</v>
      </c>
      <c r="BB2190" t="s">
        <v>59</v>
      </c>
    </row>
    <row r="2191" spans="1:54" x14ac:dyDescent="0.2">
      <c r="A2191" s="4" t="str">
        <f>VLOOKUP(F2191,'Matching-Tabelle'!$A$57:$B$61,2,FALSE)</f>
        <v>claudio.goetz@tkb.ch</v>
      </c>
      <c r="B2191" s="4" t="str">
        <f>VLOOKUP(J2191,'Matching-Tabelle'!$A$1:$B$52,2,FALSE)</f>
        <v>WPI RTB</v>
      </c>
      <c r="C2191" s="4">
        <v>0.3</v>
      </c>
      <c r="D2191" s="4" t="s">
        <v>2044</v>
      </c>
      <c r="E2191" s="5">
        <v>42639</v>
      </c>
      <c r="F2191" t="s">
        <v>873</v>
      </c>
      <c r="G2191" t="s">
        <v>874</v>
      </c>
      <c r="H2191" t="s">
        <v>875</v>
      </c>
      <c r="I2191" s="1"/>
      <c r="J2191">
        <v>22</v>
      </c>
      <c r="K2191" t="s">
        <v>88</v>
      </c>
      <c r="L2191" t="s">
        <v>89</v>
      </c>
      <c r="M2191">
        <v>990001</v>
      </c>
      <c r="N2191" t="s">
        <v>51</v>
      </c>
      <c r="O2191">
        <v>0.3</v>
      </c>
      <c r="Q2191">
        <v>0.3</v>
      </c>
      <c r="S2191" t="s">
        <v>2044</v>
      </c>
      <c r="AE2191">
        <v>12</v>
      </c>
      <c r="AF2191">
        <v>7.6</v>
      </c>
      <c r="AG2191">
        <v>5</v>
      </c>
      <c r="AH2191" t="s">
        <v>53</v>
      </c>
      <c r="AI2191" t="s">
        <v>54</v>
      </c>
      <c r="AJ2191">
        <v>2</v>
      </c>
      <c r="AK2191">
        <v>1</v>
      </c>
      <c r="AL2191">
        <v>1</v>
      </c>
      <c r="AM2191" t="s">
        <v>55</v>
      </c>
      <c r="AN2191" t="s">
        <v>56</v>
      </c>
      <c r="AP2191">
        <v>1</v>
      </c>
      <c r="AQ2191" t="s">
        <v>57</v>
      </c>
      <c r="AR2191">
        <v>0</v>
      </c>
      <c r="AW2191" t="s">
        <v>58</v>
      </c>
      <c r="AX2191">
        <v>0</v>
      </c>
      <c r="AY2191">
        <v>2</v>
      </c>
      <c r="AZ2191">
        <v>0.3</v>
      </c>
      <c r="BA2191">
        <v>0.3</v>
      </c>
      <c r="BB2191" t="s">
        <v>59</v>
      </c>
    </row>
    <row r="2192" spans="1:54" x14ac:dyDescent="0.2">
      <c r="A2192" s="4" t="str">
        <f>VLOOKUP(F2192,'Matching-Tabelle'!$A$57:$B$61,2,FALSE)</f>
        <v>claudio.goetz@tkb.ch</v>
      </c>
      <c r="B2192" s="4" t="str">
        <f>VLOOKUP(J2192,'Matching-Tabelle'!$A$1:$B$52,2,FALSE)</f>
        <v>WPI RTB</v>
      </c>
      <c r="C2192" s="4">
        <v>1.3</v>
      </c>
      <c r="D2192" s="4" t="s">
        <v>2045</v>
      </c>
      <c r="E2192" s="5">
        <v>42639</v>
      </c>
      <c r="F2192" t="s">
        <v>873</v>
      </c>
      <c r="G2192" t="s">
        <v>874</v>
      </c>
      <c r="H2192" t="s">
        <v>875</v>
      </c>
      <c r="I2192" s="1"/>
      <c r="J2192">
        <v>22</v>
      </c>
      <c r="K2192" t="s">
        <v>88</v>
      </c>
      <c r="L2192" t="s">
        <v>89</v>
      </c>
      <c r="M2192">
        <v>990001</v>
      </c>
      <c r="N2192" t="s">
        <v>51</v>
      </c>
      <c r="O2192">
        <v>1.3</v>
      </c>
      <c r="Q2192">
        <v>1.3</v>
      </c>
      <c r="S2192" t="s">
        <v>2045</v>
      </c>
      <c r="AE2192">
        <v>12</v>
      </c>
      <c r="AF2192">
        <v>7.6</v>
      </c>
      <c r="AG2192">
        <v>5</v>
      </c>
      <c r="AH2192" t="s">
        <v>53</v>
      </c>
      <c r="AI2192" t="s">
        <v>54</v>
      </c>
      <c r="AJ2192">
        <v>2</v>
      </c>
      <c r="AK2192">
        <v>1</v>
      </c>
      <c r="AL2192">
        <v>1</v>
      </c>
      <c r="AM2192" t="s">
        <v>55</v>
      </c>
      <c r="AN2192" t="s">
        <v>56</v>
      </c>
      <c r="AP2192">
        <v>1</v>
      </c>
      <c r="AQ2192" t="s">
        <v>57</v>
      </c>
      <c r="AR2192">
        <v>0</v>
      </c>
      <c r="AW2192" t="s">
        <v>58</v>
      </c>
      <c r="AX2192">
        <v>0</v>
      </c>
      <c r="AY2192">
        <v>2</v>
      </c>
      <c r="AZ2192">
        <v>1.3</v>
      </c>
      <c r="BA2192">
        <v>1.3</v>
      </c>
      <c r="BB2192" t="s">
        <v>59</v>
      </c>
    </row>
    <row r="2193" spans="1:54" x14ac:dyDescent="0.2">
      <c r="A2193" s="4" t="str">
        <f>VLOOKUP(F2193,'Matching-Tabelle'!$A$57:$B$61,2,FALSE)</f>
        <v>claudio.goetz@tkb.ch</v>
      </c>
      <c r="B2193" s="4" t="str">
        <f>VLOOKUP(J2193,'Matching-Tabelle'!$A$1:$B$52,2,FALSE)</f>
        <v>WPI CTB</v>
      </c>
      <c r="C2193" s="4">
        <v>0.5</v>
      </c>
      <c r="D2193" s="4" t="s">
        <v>2046</v>
      </c>
      <c r="E2193" s="5">
        <v>42639</v>
      </c>
      <c r="F2193" t="s">
        <v>873</v>
      </c>
      <c r="G2193" t="s">
        <v>874</v>
      </c>
      <c r="H2193" t="s">
        <v>875</v>
      </c>
      <c r="I2193" s="1"/>
      <c r="J2193">
        <v>927</v>
      </c>
      <c r="K2193" t="s">
        <v>99</v>
      </c>
      <c r="L2193" t="s">
        <v>100</v>
      </c>
      <c r="M2193">
        <v>990001</v>
      </c>
      <c r="N2193" t="s">
        <v>51</v>
      </c>
      <c r="O2193">
        <v>0.5</v>
      </c>
      <c r="Q2193">
        <v>0.5</v>
      </c>
      <c r="S2193" t="s">
        <v>2046</v>
      </c>
      <c r="AE2193">
        <v>12</v>
      </c>
      <c r="AF2193">
        <v>7.6</v>
      </c>
      <c r="AG2193">
        <v>5</v>
      </c>
      <c r="AH2193" t="s">
        <v>53</v>
      </c>
      <c r="AI2193" t="s">
        <v>54</v>
      </c>
      <c r="AJ2193">
        <v>2</v>
      </c>
      <c r="AK2193">
        <v>1</v>
      </c>
      <c r="AL2193">
        <v>1</v>
      </c>
      <c r="AM2193" t="s">
        <v>55</v>
      </c>
      <c r="AN2193" t="s">
        <v>56</v>
      </c>
      <c r="AP2193">
        <v>1</v>
      </c>
      <c r="AQ2193" t="s">
        <v>57</v>
      </c>
      <c r="AR2193">
        <v>0</v>
      </c>
      <c r="AW2193" t="s">
        <v>58</v>
      </c>
      <c r="AX2193">
        <v>0</v>
      </c>
      <c r="AY2193">
        <v>2</v>
      </c>
      <c r="AZ2193">
        <v>0.5</v>
      </c>
      <c r="BA2193">
        <v>0.5</v>
      </c>
      <c r="BB2193" t="s">
        <v>59</v>
      </c>
    </row>
    <row r="2194" spans="1:54" x14ac:dyDescent="0.2">
      <c r="A2194" s="4" t="str">
        <f>VLOOKUP(F2194,'Matching-Tabelle'!$A$57:$B$61,2,FALSE)</f>
        <v>claudio.goetz@tkb.ch</v>
      </c>
      <c r="B2194" s="4" t="str">
        <f>VLOOKUP(J2194,'Matching-Tabelle'!$A$1:$B$52,2,FALSE)</f>
        <v>WPI CTB</v>
      </c>
      <c r="C2194" s="4">
        <v>1.1000000000000001</v>
      </c>
      <c r="D2194" s="4" t="s">
        <v>2047</v>
      </c>
      <c r="E2194" s="5">
        <v>42639</v>
      </c>
      <c r="F2194" t="s">
        <v>873</v>
      </c>
      <c r="G2194" t="s">
        <v>874</v>
      </c>
      <c r="H2194" t="s">
        <v>875</v>
      </c>
      <c r="I2194" s="1"/>
      <c r="J2194">
        <v>927</v>
      </c>
      <c r="K2194" t="s">
        <v>99</v>
      </c>
      <c r="L2194" t="s">
        <v>100</v>
      </c>
      <c r="M2194">
        <v>990001</v>
      </c>
      <c r="N2194" t="s">
        <v>51</v>
      </c>
      <c r="O2194">
        <v>1.1000000000000001</v>
      </c>
      <c r="Q2194">
        <v>1.1000000000000001</v>
      </c>
      <c r="S2194" t="s">
        <v>2047</v>
      </c>
      <c r="AE2194">
        <v>12</v>
      </c>
      <c r="AF2194">
        <v>7.6</v>
      </c>
      <c r="AG2194">
        <v>5</v>
      </c>
      <c r="AH2194" t="s">
        <v>53</v>
      </c>
      <c r="AI2194" t="s">
        <v>54</v>
      </c>
      <c r="AJ2194">
        <v>2</v>
      </c>
      <c r="AK2194">
        <v>1</v>
      </c>
      <c r="AL2194">
        <v>1</v>
      </c>
      <c r="AM2194" t="s">
        <v>55</v>
      </c>
      <c r="AN2194" t="s">
        <v>56</v>
      </c>
      <c r="AP2194">
        <v>1</v>
      </c>
      <c r="AQ2194" t="s">
        <v>57</v>
      </c>
      <c r="AR2194">
        <v>0</v>
      </c>
      <c r="AW2194" t="s">
        <v>58</v>
      </c>
      <c r="AX2194">
        <v>0</v>
      </c>
      <c r="AY2194">
        <v>2</v>
      </c>
      <c r="AZ2194">
        <v>1.1000000000000001</v>
      </c>
      <c r="BA2194">
        <v>1.1000000000000001</v>
      </c>
      <c r="BB2194" t="s">
        <v>59</v>
      </c>
    </row>
    <row r="2195" spans="1:54" x14ac:dyDescent="0.2">
      <c r="A2195" s="4" t="str">
        <f>VLOOKUP(F2195,'Matching-Tabelle'!$A$57:$B$61,2,FALSE)</f>
        <v>claudio.goetz@tkb.ch</v>
      </c>
      <c r="B2195" s="4" t="str">
        <f>VLOOKUP(J2195,'Matching-Tabelle'!$A$1:$B$52,2,FALSE)</f>
        <v>WPI CTB</v>
      </c>
      <c r="C2195" s="4">
        <v>1.8</v>
      </c>
      <c r="D2195" s="4" t="s">
        <v>2048</v>
      </c>
      <c r="E2195" s="5">
        <v>42639</v>
      </c>
      <c r="F2195" t="s">
        <v>873</v>
      </c>
      <c r="G2195" t="s">
        <v>874</v>
      </c>
      <c r="H2195" t="s">
        <v>875</v>
      </c>
      <c r="I2195" s="1"/>
      <c r="J2195">
        <v>927</v>
      </c>
      <c r="K2195" t="s">
        <v>99</v>
      </c>
      <c r="L2195" t="s">
        <v>100</v>
      </c>
      <c r="M2195">
        <v>990001</v>
      </c>
      <c r="N2195" t="s">
        <v>51</v>
      </c>
      <c r="O2195">
        <v>1.8</v>
      </c>
      <c r="Q2195">
        <v>1.8</v>
      </c>
      <c r="S2195" t="s">
        <v>2048</v>
      </c>
      <c r="AE2195">
        <v>12</v>
      </c>
      <c r="AF2195">
        <v>7.6</v>
      </c>
      <c r="AG2195">
        <v>5</v>
      </c>
      <c r="AH2195" t="s">
        <v>53</v>
      </c>
      <c r="AI2195" t="s">
        <v>54</v>
      </c>
      <c r="AJ2195">
        <v>2</v>
      </c>
      <c r="AK2195">
        <v>1</v>
      </c>
      <c r="AL2195">
        <v>1</v>
      </c>
      <c r="AM2195" t="s">
        <v>55</v>
      </c>
      <c r="AN2195" t="s">
        <v>56</v>
      </c>
      <c r="AP2195">
        <v>1</v>
      </c>
      <c r="AQ2195" t="s">
        <v>57</v>
      </c>
      <c r="AR2195">
        <v>0</v>
      </c>
      <c r="AW2195" t="s">
        <v>58</v>
      </c>
      <c r="AX2195">
        <v>0</v>
      </c>
      <c r="AY2195">
        <v>2</v>
      </c>
      <c r="AZ2195">
        <v>1.8</v>
      </c>
      <c r="BA2195">
        <v>1.8</v>
      </c>
      <c r="BB2195" t="s">
        <v>59</v>
      </c>
    </row>
    <row r="2196" spans="1:54" x14ac:dyDescent="0.2">
      <c r="A2196" s="4" t="str">
        <f>VLOOKUP(F2196,'Matching-Tabelle'!$A$57:$B$61,2,FALSE)</f>
        <v>claudio.goetz@tkb.ch</v>
      </c>
      <c r="B2196" s="4" t="str">
        <f>VLOOKUP(J2196,'Matching-Tabelle'!$A$1:$B$52,2,FALSE)</f>
        <v>WPI RTB</v>
      </c>
      <c r="C2196" s="4">
        <v>0.5</v>
      </c>
      <c r="D2196" s="4" t="s">
        <v>2049</v>
      </c>
      <c r="E2196" s="5">
        <v>42639</v>
      </c>
      <c r="F2196" t="s">
        <v>873</v>
      </c>
      <c r="G2196" t="s">
        <v>874</v>
      </c>
      <c r="H2196" t="s">
        <v>875</v>
      </c>
      <c r="I2196" s="1"/>
      <c r="J2196">
        <v>25</v>
      </c>
      <c r="K2196" t="s">
        <v>192</v>
      </c>
      <c r="L2196" t="s">
        <v>193</v>
      </c>
      <c r="M2196">
        <v>990001</v>
      </c>
      <c r="N2196" t="s">
        <v>51</v>
      </c>
      <c r="O2196">
        <v>0.5</v>
      </c>
      <c r="Q2196">
        <v>0.5</v>
      </c>
      <c r="S2196" t="s">
        <v>2049</v>
      </c>
      <c r="AE2196">
        <v>12</v>
      </c>
      <c r="AF2196">
        <v>7.6</v>
      </c>
      <c r="AG2196">
        <v>5</v>
      </c>
      <c r="AH2196" t="s">
        <v>53</v>
      </c>
      <c r="AI2196" t="s">
        <v>54</v>
      </c>
      <c r="AJ2196">
        <v>2</v>
      </c>
      <c r="AK2196">
        <v>1</v>
      </c>
      <c r="AL2196">
        <v>1</v>
      </c>
      <c r="AM2196" t="s">
        <v>55</v>
      </c>
      <c r="AN2196" t="s">
        <v>56</v>
      </c>
      <c r="AP2196">
        <v>1</v>
      </c>
      <c r="AQ2196" t="s">
        <v>57</v>
      </c>
      <c r="AR2196">
        <v>0</v>
      </c>
      <c r="AW2196" t="s">
        <v>58</v>
      </c>
      <c r="AX2196">
        <v>0</v>
      </c>
      <c r="AY2196">
        <v>2</v>
      </c>
      <c r="AZ2196">
        <v>0.5</v>
      </c>
      <c r="BA2196">
        <v>0.5</v>
      </c>
      <c r="BB2196" t="s">
        <v>59</v>
      </c>
    </row>
    <row r="2197" spans="1:54" x14ac:dyDescent="0.2">
      <c r="A2197" s="4" t="str">
        <f>VLOOKUP(F2197,'Matching-Tabelle'!$A$57:$B$61,2,FALSE)</f>
        <v>claudio.goetz@tkb.ch</v>
      </c>
      <c r="B2197" s="4" t="str">
        <f>VLOOKUP(J2197,'Matching-Tabelle'!$A$1:$B$52,2,FALSE)</f>
        <v>WPI CTB</v>
      </c>
      <c r="C2197" s="4">
        <v>1</v>
      </c>
      <c r="D2197" s="4" t="s">
        <v>2050</v>
      </c>
      <c r="E2197" s="5">
        <v>42639</v>
      </c>
      <c r="F2197" t="s">
        <v>873</v>
      </c>
      <c r="G2197" t="s">
        <v>874</v>
      </c>
      <c r="H2197" t="s">
        <v>875</v>
      </c>
      <c r="I2197" s="1"/>
      <c r="J2197">
        <v>929</v>
      </c>
      <c r="K2197" t="s">
        <v>784</v>
      </c>
      <c r="L2197" t="s">
        <v>785</v>
      </c>
      <c r="M2197">
        <v>990001</v>
      </c>
      <c r="N2197" t="s">
        <v>51</v>
      </c>
      <c r="O2197">
        <v>1</v>
      </c>
      <c r="Q2197">
        <v>1</v>
      </c>
      <c r="S2197" t="s">
        <v>2050</v>
      </c>
      <c r="AE2197">
        <v>12</v>
      </c>
      <c r="AF2197">
        <v>7.6</v>
      </c>
      <c r="AG2197">
        <v>5</v>
      </c>
      <c r="AH2197" t="s">
        <v>53</v>
      </c>
      <c r="AI2197" t="s">
        <v>54</v>
      </c>
      <c r="AJ2197">
        <v>2</v>
      </c>
      <c r="AK2197">
        <v>1</v>
      </c>
      <c r="AL2197">
        <v>1</v>
      </c>
      <c r="AM2197" t="s">
        <v>55</v>
      </c>
      <c r="AN2197" t="s">
        <v>56</v>
      </c>
      <c r="AP2197">
        <v>1</v>
      </c>
      <c r="AQ2197" t="s">
        <v>57</v>
      </c>
      <c r="AR2197">
        <v>0</v>
      </c>
      <c r="AW2197" t="s">
        <v>58</v>
      </c>
      <c r="AX2197">
        <v>0</v>
      </c>
      <c r="AY2197">
        <v>2</v>
      </c>
      <c r="AZ2197">
        <v>1</v>
      </c>
      <c r="BA2197">
        <v>1</v>
      </c>
      <c r="BB2197" t="s">
        <v>59</v>
      </c>
    </row>
    <row r="2198" spans="1:54" x14ac:dyDescent="0.2">
      <c r="A2198" s="4" t="str">
        <f>VLOOKUP(F2198,'Matching-Tabelle'!$A$57:$B$61,2,FALSE)</f>
        <v>claudio.goetz@tkb.ch</v>
      </c>
      <c r="B2198" s="4" t="str">
        <f>VLOOKUP(J2198,'Matching-Tabelle'!$A$1:$B$52,2,FALSE)</f>
        <v>Proj SCRE2016</v>
      </c>
      <c r="C2198" s="4">
        <v>3.7</v>
      </c>
      <c r="D2198" s="4"/>
      <c r="E2198" s="5">
        <v>42640</v>
      </c>
      <c r="F2198" t="s">
        <v>873</v>
      </c>
      <c r="G2198" t="s">
        <v>874</v>
      </c>
      <c r="H2198" t="s">
        <v>875</v>
      </c>
      <c r="I2198" s="1"/>
      <c r="J2198">
        <v>2500253</v>
      </c>
      <c r="K2198" t="s">
        <v>538</v>
      </c>
      <c r="L2198" t="s">
        <v>539</v>
      </c>
      <c r="M2198">
        <v>990001</v>
      </c>
      <c r="N2198" t="s">
        <v>51</v>
      </c>
      <c r="O2198">
        <v>3.7</v>
      </c>
      <c r="Q2198">
        <v>3.7</v>
      </c>
      <c r="AE2198">
        <v>5</v>
      </c>
      <c r="AF2198">
        <v>0</v>
      </c>
      <c r="AG2198">
        <v>1</v>
      </c>
      <c r="AH2198" t="s">
        <v>411</v>
      </c>
      <c r="AI2198" t="s">
        <v>411</v>
      </c>
      <c r="AJ2198">
        <v>2</v>
      </c>
      <c r="AK2198">
        <v>1</v>
      </c>
      <c r="AL2198">
        <v>1</v>
      </c>
      <c r="AM2198" t="s">
        <v>55</v>
      </c>
      <c r="AN2198" t="s">
        <v>56</v>
      </c>
      <c r="AP2198">
        <v>1</v>
      </c>
      <c r="AQ2198" t="s">
        <v>57</v>
      </c>
      <c r="AR2198">
        <v>0</v>
      </c>
      <c r="AW2198" t="s">
        <v>58</v>
      </c>
      <c r="AX2198">
        <v>0</v>
      </c>
      <c r="AY2198">
        <v>2</v>
      </c>
      <c r="AZ2198">
        <v>3.7</v>
      </c>
      <c r="BA2198">
        <v>3.7</v>
      </c>
      <c r="BB2198" t="s">
        <v>59</v>
      </c>
    </row>
    <row r="2199" spans="1:54" x14ac:dyDescent="0.2">
      <c r="A2199" s="4" t="str">
        <f>VLOOKUP(F2199,'Matching-Tabelle'!$A$57:$B$61,2,FALSE)</f>
        <v>claudio.goetz@tkb.ch</v>
      </c>
      <c r="B2199" s="4" t="str">
        <f>VLOOKUP(J2199,'Matching-Tabelle'!$A$1:$B$52,2,FALSE)</f>
        <v>Proj XenMobile</v>
      </c>
      <c r="C2199" s="4">
        <v>2.2999999999999998</v>
      </c>
      <c r="D2199" s="4" t="s">
        <v>2051</v>
      </c>
      <c r="E2199" s="5">
        <v>42640</v>
      </c>
      <c r="F2199" t="s">
        <v>873</v>
      </c>
      <c r="G2199" t="s">
        <v>874</v>
      </c>
      <c r="H2199" t="s">
        <v>875</v>
      </c>
      <c r="I2199" s="1"/>
      <c r="J2199">
        <v>2500251</v>
      </c>
      <c r="K2199" t="s">
        <v>408</v>
      </c>
      <c r="L2199" t="s">
        <v>409</v>
      </c>
      <c r="M2199">
        <v>990001</v>
      </c>
      <c r="N2199" t="s">
        <v>51</v>
      </c>
      <c r="O2199">
        <v>2.2999999999999998</v>
      </c>
      <c r="Q2199">
        <v>2.2999999999999998</v>
      </c>
      <c r="S2199" t="s">
        <v>2051</v>
      </c>
      <c r="AE2199">
        <v>5</v>
      </c>
      <c r="AF2199">
        <v>0</v>
      </c>
      <c r="AG2199">
        <v>1</v>
      </c>
      <c r="AH2199" t="s">
        <v>411</v>
      </c>
      <c r="AI2199" t="s">
        <v>411</v>
      </c>
      <c r="AJ2199">
        <v>2</v>
      </c>
      <c r="AK2199">
        <v>1</v>
      </c>
      <c r="AL2199">
        <v>1</v>
      </c>
      <c r="AM2199" t="s">
        <v>55</v>
      </c>
      <c r="AN2199" t="s">
        <v>56</v>
      </c>
      <c r="AP2199">
        <v>1</v>
      </c>
      <c r="AQ2199" t="s">
        <v>57</v>
      </c>
      <c r="AR2199">
        <v>0</v>
      </c>
      <c r="AW2199" t="s">
        <v>58</v>
      </c>
      <c r="AX2199">
        <v>0</v>
      </c>
      <c r="AY2199">
        <v>2</v>
      </c>
      <c r="AZ2199">
        <v>2.2999999999999998</v>
      </c>
      <c r="BA2199">
        <v>2.2999999999999998</v>
      </c>
      <c r="BB2199" t="s">
        <v>59</v>
      </c>
    </row>
    <row r="2200" spans="1:54" x14ac:dyDescent="0.2">
      <c r="A2200" s="4" t="str">
        <f>VLOOKUP(F2200,'Matching-Tabelle'!$A$57:$B$61,2,FALSE)</f>
        <v>claudio.goetz@tkb.ch</v>
      </c>
      <c r="B2200" s="4" t="str">
        <f>VLOOKUP(J2200,'Matching-Tabelle'!$A$1:$B$52,2,FALSE)</f>
        <v>WPI CTB</v>
      </c>
      <c r="C2200" s="4">
        <v>2.5</v>
      </c>
      <c r="D2200" s="4" t="s">
        <v>2052</v>
      </c>
      <c r="E2200" s="5">
        <v>42640</v>
      </c>
      <c r="F2200" t="s">
        <v>873</v>
      </c>
      <c r="G2200" t="s">
        <v>874</v>
      </c>
      <c r="H2200" t="s">
        <v>875</v>
      </c>
      <c r="I2200" s="1"/>
      <c r="J2200">
        <v>927</v>
      </c>
      <c r="K2200" t="s">
        <v>99</v>
      </c>
      <c r="L2200" t="s">
        <v>100</v>
      </c>
      <c r="M2200">
        <v>990001</v>
      </c>
      <c r="N2200" t="s">
        <v>51</v>
      </c>
      <c r="O2200">
        <v>2.5</v>
      </c>
      <c r="Q2200">
        <v>2.5</v>
      </c>
      <c r="S2200" t="s">
        <v>2052</v>
      </c>
      <c r="AE2200">
        <v>12</v>
      </c>
      <c r="AF2200">
        <v>7.6</v>
      </c>
      <c r="AG2200">
        <v>5</v>
      </c>
      <c r="AH2200" t="s">
        <v>53</v>
      </c>
      <c r="AI2200" t="s">
        <v>54</v>
      </c>
      <c r="AJ2200">
        <v>2</v>
      </c>
      <c r="AK2200">
        <v>1</v>
      </c>
      <c r="AL2200">
        <v>1</v>
      </c>
      <c r="AM2200" t="s">
        <v>55</v>
      </c>
      <c r="AN2200" t="s">
        <v>56</v>
      </c>
      <c r="AP2200">
        <v>1</v>
      </c>
      <c r="AQ2200" t="s">
        <v>57</v>
      </c>
      <c r="AR2200">
        <v>0</v>
      </c>
      <c r="AW2200" t="s">
        <v>58</v>
      </c>
      <c r="AX2200">
        <v>0</v>
      </c>
      <c r="AY2200">
        <v>2</v>
      </c>
      <c r="AZ2200">
        <v>2.5</v>
      </c>
      <c r="BA2200">
        <v>2.5</v>
      </c>
      <c r="BB2200" t="s">
        <v>59</v>
      </c>
    </row>
    <row r="2201" spans="1:54" x14ac:dyDescent="0.2">
      <c r="A2201" s="4" t="str">
        <f>VLOOKUP(F2201,'Matching-Tabelle'!$A$57:$B$61,2,FALSE)</f>
        <v>claudio.goetz@tkb.ch</v>
      </c>
      <c r="B2201" s="4" t="str">
        <f>VLOOKUP(J2201,'Matching-Tabelle'!$A$1:$B$52,2,FALSE)</f>
        <v>Proj SCRE2016</v>
      </c>
      <c r="C2201" s="4">
        <v>0.5</v>
      </c>
      <c r="D2201" s="4" t="s">
        <v>2053</v>
      </c>
      <c r="E2201" s="5">
        <v>42641</v>
      </c>
      <c r="F2201" t="s">
        <v>873</v>
      </c>
      <c r="G2201" t="s">
        <v>874</v>
      </c>
      <c r="H2201" t="s">
        <v>875</v>
      </c>
      <c r="I2201" s="1"/>
      <c r="J2201">
        <v>2500253</v>
      </c>
      <c r="K2201" t="s">
        <v>538</v>
      </c>
      <c r="L2201" t="s">
        <v>539</v>
      </c>
      <c r="M2201">
        <v>990001</v>
      </c>
      <c r="N2201" t="s">
        <v>51</v>
      </c>
      <c r="O2201">
        <v>0.5</v>
      </c>
      <c r="Q2201">
        <v>0.5</v>
      </c>
      <c r="S2201" t="s">
        <v>2053</v>
      </c>
      <c r="AE2201">
        <v>5</v>
      </c>
      <c r="AF2201">
        <v>0</v>
      </c>
      <c r="AG2201">
        <v>1</v>
      </c>
      <c r="AH2201" t="s">
        <v>411</v>
      </c>
      <c r="AI2201" t="s">
        <v>411</v>
      </c>
      <c r="AJ2201">
        <v>2</v>
      </c>
      <c r="AK2201">
        <v>1</v>
      </c>
      <c r="AL2201">
        <v>1</v>
      </c>
      <c r="AM2201" t="s">
        <v>55</v>
      </c>
      <c r="AN2201" t="s">
        <v>56</v>
      </c>
      <c r="AP2201">
        <v>1</v>
      </c>
      <c r="AQ2201" t="s">
        <v>57</v>
      </c>
      <c r="AR2201">
        <v>0</v>
      </c>
      <c r="AW2201" t="s">
        <v>58</v>
      </c>
      <c r="AX2201">
        <v>0</v>
      </c>
      <c r="AY2201">
        <v>2</v>
      </c>
      <c r="AZ2201">
        <v>0.5</v>
      </c>
      <c r="BA2201">
        <v>0.5</v>
      </c>
      <c r="BB2201" t="s">
        <v>59</v>
      </c>
    </row>
    <row r="2202" spans="1:54" x14ac:dyDescent="0.2">
      <c r="A2202" s="4" t="str">
        <f>VLOOKUP(F2202,'Matching-Tabelle'!$A$57:$B$61,2,FALSE)</f>
        <v>claudio.goetz@tkb.ch</v>
      </c>
      <c r="B2202" s="4" t="str">
        <f>VLOOKUP(J2202,'Matching-Tabelle'!$A$1:$B$52,2,FALSE)</f>
        <v>Proj XenMobile</v>
      </c>
      <c r="C2202" s="4">
        <v>0.5</v>
      </c>
      <c r="D2202" s="4" t="s">
        <v>2054</v>
      </c>
      <c r="E2202" s="5">
        <v>42641</v>
      </c>
      <c r="F2202" t="s">
        <v>873</v>
      </c>
      <c r="G2202" t="s">
        <v>874</v>
      </c>
      <c r="H2202" t="s">
        <v>875</v>
      </c>
      <c r="I2202" s="1"/>
      <c r="J2202">
        <v>2500251</v>
      </c>
      <c r="K2202" t="s">
        <v>408</v>
      </c>
      <c r="L2202" t="s">
        <v>409</v>
      </c>
      <c r="M2202">
        <v>990001</v>
      </c>
      <c r="N2202" t="s">
        <v>51</v>
      </c>
      <c r="O2202">
        <v>0.5</v>
      </c>
      <c r="Q2202">
        <v>0.5</v>
      </c>
      <c r="S2202" t="s">
        <v>2054</v>
      </c>
      <c r="AE2202">
        <v>5</v>
      </c>
      <c r="AF2202">
        <v>0</v>
      </c>
      <c r="AG2202">
        <v>1</v>
      </c>
      <c r="AH2202" t="s">
        <v>411</v>
      </c>
      <c r="AI2202" t="s">
        <v>411</v>
      </c>
      <c r="AJ2202">
        <v>2</v>
      </c>
      <c r="AK2202">
        <v>1</v>
      </c>
      <c r="AL2202">
        <v>1</v>
      </c>
      <c r="AM2202" t="s">
        <v>55</v>
      </c>
      <c r="AN2202" t="s">
        <v>56</v>
      </c>
      <c r="AP2202">
        <v>1</v>
      </c>
      <c r="AQ2202" t="s">
        <v>57</v>
      </c>
      <c r="AR2202">
        <v>0</v>
      </c>
      <c r="AW2202" t="s">
        <v>58</v>
      </c>
      <c r="AX2202">
        <v>0</v>
      </c>
      <c r="AY2202">
        <v>2</v>
      </c>
      <c r="AZ2202">
        <v>0.5</v>
      </c>
      <c r="BA2202">
        <v>0.5</v>
      </c>
      <c r="BB2202" t="s">
        <v>59</v>
      </c>
    </row>
    <row r="2203" spans="1:54" x14ac:dyDescent="0.2">
      <c r="A2203" s="4" t="str">
        <f>VLOOKUP(F2203,'Matching-Tabelle'!$A$57:$B$61,2,FALSE)</f>
        <v>claudio.goetz@tkb.ch</v>
      </c>
      <c r="B2203" s="4" t="str">
        <f>VLOOKUP(J2203,'Matching-Tabelle'!$A$1:$B$52,2,FALSE)</f>
        <v>WPI CTB</v>
      </c>
      <c r="C2203" s="4">
        <v>2.7</v>
      </c>
      <c r="D2203" s="4" t="s">
        <v>1920</v>
      </c>
      <c r="E2203" s="5">
        <v>42641</v>
      </c>
      <c r="F2203" t="s">
        <v>873</v>
      </c>
      <c r="G2203" t="s">
        <v>874</v>
      </c>
      <c r="H2203" t="s">
        <v>875</v>
      </c>
      <c r="I2203" s="1"/>
      <c r="J2203">
        <v>18</v>
      </c>
      <c r="K2203" t="s">
        <v>594</v>
      </c>
      <c r="L2203" t="s">
        <v>595</v>
      </c>
      <c r="M2203">
        <v>990001</v>
      </c>
      <c r="N2203" t="s">
        <v>51</v>
      </c>
      <c r="O2203">
        <v>2.7</v>
      </c>
      <c r="Q2203">
        <v>2.7</v>
      </c>
      <c r="S2203" t="s">
        <v>1920</v>
      </c>
      <c r="AE2203">
        <v>12</v>
      </c>
      <c r="AF2203">
        <v>7.6</v>
      </c>
      <c r="AG2203">
        <v>5</v>
      </c>
      <c r="AH2203" t="s">
        <v>53</v>
      </c>
      <c r="AI2203" t="s">
        <v>54</v>
      </c>
      <c r="AJ2203">
        <v>2</v>
      </c>
      <c r="AK2203">
        <v>1</v>
      </c>
      <c r="AL2203">
        <v>1</v>
      </c>
      <c r="AM2203" t="s">
        <v>55</v>
      </c>
      <c r="AN2203" t="s">
        <v>56</v>
      </c>
      <c r="AP2203">
        <v>1</v>
      </c>
      <c r="AQ2203" t="s">
        <v>57</v>
      </c>
      <c r="AR2203">
        <v>0</v>
      </c>
      <c r="AW2203" t="s">
        <v>58</v>
      </c>
      <c r="AX2203">
        <v>0</v>
      </c>
      <c r="AY2203">
        <v>2</v>
      </c>
      <c r="AZ2203">
        <v>2.7</v>
      </c>
      <c r="BA2203">
        <v>2.7</v>
      </c>
      <c r="BB2203" t="s">
        <v>59</v>
      </c>
    </row>
    <row r="2204" spans="1:54" x14ac:dyDescent="0.2">
      <c r="A2204" s="4" t="str">
        <f>VLOOKUP(F2204,'Matching-Tabelle'!$A$57:$B$61,2,FALSE)</f>
        <v>claudio.goetz@tkb.ch</v>
      </c>
      <c r="B2204" s="4" t="str">
        <f>VLOOKUP(J2204,'Matching-Tabelle'!$A$1:$B$52,2,FALSE)</f>
        <v>WPI RTB</v>
      </c>
      <c r="C2204" s="4">
        <v>1.1000000000000001</v>
      </c>
      <c r="D2204" s="4" t="s">
        <v>2055</v>
      </c>
      <c r="E2204" s="5">
        <v>42641</v>
      </c>
      <c r="F2204" t="s">
        <v>873</v>
      </c>
      <c r="G2204" t="s">
        <v>874</v>
      </c>
      <c r="H2204" t="s">
        <v>875</v>
      </c>
      <c r="I2204" s="1"/>
      <c r="J2204">
        <v>22</v>
      </c>
      <c r="K2204" t="s">
        <v>88</v>
      </c>
      <c r="L2204" t="s">
        <v>89</v>
      </c>
      <c r="M2204">
        <v>990001</v>
      </c>
      <c r="N2204" t="s">
        <v>51</v>
      </c>
      <c r="O2204">
        <v>1.1000000000000001</v>
      </c>
      <c r="Q2204">
        <v>1.1000000000000001</v>
      </c>
      <c r="S2204" t="s">
        <v>2055</v>
      </c>
      <c r="AE2204">
        <v>12</v>
      </c>
      <c r="AF2204">
        <v>7.6</v>
      </c>
      <c r="AG2204">
        <v>5</v>
      </c>
      <c r="AH2204" t="s">
        <v>53</v>
      </c>
      <c r="AI2204" t="s">
        <v>54</v>
      </c>
      <c r="AJ2204">
        <v>2</v>
      </c>
      <c r="AK2204">
        <v>1</v>
      </c>
      <c r="AL2204">
        <v>1</v>
      </c>
      <c r="AM2204" t="s">
        <v>55</v>
      </c>
      <c r="AN2204" t="s">
        <v>56</v>
      </c>
      <c r="AP2204">
        <v>1</v>
      </c>
      <c r="AQ2204" t="s">
        <v>57</v>
      </c>
      <c r="AR2204">
        <v>0</v>
      </c>
      <c r="AW2204" t="s">
        <v>58</v>
      </c>
      <c r="AX2204">
        <v>0</v>
      </c>
      <c r="AY2204">
        <v>2</v>
      </c>
      <c r="AZ2204">
        <v>1.1000000000000001</v>
      </c>
      <c r="BA2204">
        <v>1.1000000000000001</v>
      </c>
      <c r="BB2204" t="s">
        <v>59</v>
      </c>
    </row>
    <row r="2205" spans="1:54" x14ac:dyDescent="0.2">
      <c r="A2205" s="4" t="str">
        <f>VLOOKUP(F2205,'Matching-Tabelle'!$A$57:$B$61,2,FALSE)</f>
        <v>claudio.goetz@tkb.ch</v>
      </c>
      <c r="B2205" s="4" t="str">
        <f>VLOOKUP(J2205,'Matching-Tabelle'!$A$1:$B$52,2,FALSE)</f>
        <v>WPI CTB</v>
      </c>
      <c r="C2205" s="4">
        <v>0.5</v>
      </c>
      <c r="D2205" s="4" t="s">
        <v>2056</v>
      </c>
      <c r="E2205" s="5">
        <v>42641</v>
      </c>
      <c r="F2205" t="s">
        <v>873</v>
      </c>
      <c r="G2205" t="s">
        <v>874</v>
      </c>
      <c r="H2205" t="s">
        <v>875</v>
      </c>
      <c r="I2205" s="1"/>
      <c r="J2205">
        <v>919</v>
      </c>
      <c r="K2205" t="s">
        <v>66</v>
      </c>
      <c r="L2205" t="s">
        <v>67</v>
      </c>
      <c r="M2205">
        <v>990001</v>
      </c>
      <c r="N2205" t="s">
        <v>51</v>
      </c>
      <c r="O2205">
        <v>0.5</v>
      </c>
      <c r="Q2205">
        <v>0.5</v>
      </c>
      <c r="S2205" t="s">
        <v>2056</v>
      </c>
      <c r="AE2205">
        <v>12</v>
      </c>
      <c r="AF2205">
        <v>7.6</v>
      </c>
      <c r="AG2205">
        <v>5</v>
      </c>
      <c r="AH2205" t="s">
        <v>53</v>
      </c>
      <c r="AI2205" t="s">
        <v>54</v>
      </c>
      <c r="AJ2205">
        <v>2</v>
      </c>
      <c r="AK2205">
        <v>1</v>
      </c>
      <c r="AL2205">
        <v>1</v>
      </c>
      <c r="AM2205" t="s">
        <v>55</v>
      </c>
      <c r="AN2205" t="s">
        <v>56</v>
      </c>
      <c r="AP2205">
        <v>1</v>
      </c>
      <c r="AQ2205" t="s">
        <v>57</v>
      </c>
      <c r="AR2205">
        <v>0</v>
      </c>
      <c r="AW2205" t="s">
        <v>58</v>
      </c>
      <c r="AX2205">
        <v>0</v>
      </c>
      <c r="AY2205">
        <v>2</v>
      </c>
      <c r="AZ2205">
        <v>0.5</v>
      </c>
      <c r="BA2205">
        <v>0.5</v>
      </c>
      <c r="BB2205" t="s">
        <v>59</v>
      </c>
    </row>
    <row r="2206" spans="1:54" x14ac:dyDescent="0.2">
      <c r="A2206" s="4" t="str">
        <f>VLOOKUP(F2206,'Matching-Tabelle'!$A$57:$B$61,2,FALSE)</f>
        <v>claudio.goetz@tkb.ch</v>
      </c>
      <c r="B2206" s="4" t="str">
        <f>VLOOKUP(J2206,'Matching-Tabelle'!$A$1:$B$52,2,FALSE)</f>
        <v>WPI CTB</v>
      </c>
      <c r="C2206" s="4">
        <v>1.2</v>
      </c>
      <c r="D2206" s="4" t="s">
        <v>2057</v>
      </c>
      <c r="E2206" s="5">
        <v>42641</v>
      </c>
      <c r="F2206" t="s">
        <v>873</v>
      </c>
      <c r="G2206" t="s">
        <v>874</v>
      </c>
      <c r="H2206" t="s">
        <v>875</v>
      </c>
      <c r="I2206" s="1"/>
      <c r="J2206">
        <v>925</v>
      </c>
      <c r="K2206" t="s">
        <v>49</v>
      </c>
      <c r="L2206" t="s">
        <v>50</v>
      </c>
      <c r="M2206">
        <v>990001</v>
      </c>
      <c r="N2206" t="s">
        <v>51</v>
      </c>
      <c r="O2206">
        <v>1.2</v>
      </c>
      <c r="Q2206">
        <v>1.2</v>
      </c>
      <c r="S2206" t="s">
        <v>2057</v>
      </c>
      <c r="AE2206">
        <v>12</v>
      </c>
      <c r="AF2206">
        <v>7.6</v>
      </c>
      <c r="AG2206">
        <v>5</v>
      </c>
      <c r="AH2206" t="s">
        <v>53</v>
      </c>
      <c r="AI2206" t="s">
        <v>54</v>
      </c>
      <c r="AJ2206">
        <v>2</v>
      </c>
      <c r="AK2206">
        <v>1</v>
      </c>
      <c r="AL2206">
        <v>1</v>
      </c>
      <c r="AM2206" t="s">
        <v>55</v>
      </c>
      <c r="AN2206" t="s">
        <v>56</v>
      </c>
      <c r="AP2206">
        <v>1</v>
      </c>
      <c r="AQ2206" t="s">
        <v>57</v>
      </c>
      <c r="AR2206">
        <v>0</v>
      </c>
      <c r="AW2206" t="s">
        <v>58</v>
      </c>
      <c r="AX2206">
        <v>0</v>
      </c>
      <c r="AY2206">
        <v>2</v>
      </c>
      <c r="AZ2206">
        <v>1.2</v>
      </c>
      <c r="BA2206">
        <v>1.2</v>
      </c>
      <c r="BB2206" t="s">
        <v>59</v>
      </c>
    </row>
    <row r="2207" spans="1:54" x14ac:dyDescent="0.2">
      <c r="A2207" s="4" t="str">
        <f>VLOOKUP(F2207,'Matching-Tabelle'!$A$57:$B$61,2,FALSE)</f>
        <v>claudio.goetz@tkb.ch</v>
      </c>
      <c r="B2207" s="4" t="str">
        <f>VLOOKUP(J2207,'Matching-Tabelle'!$A$1:$B$52,2,FALSE)</f>
        <v>Proj Geschäftsmodell</v>
      </c>
      <c r="C2207" s="4">
        <v>0.5</v>
      </c>
      <c r="D2207" s="4" t="s">
        <v>2058</v>
      </c>
      <c r="E2207" s="5">
        <v>42641</v>
      </c>
      <c r="F2207" t="s">
        <v>873</v>
      </c>
      <c r="G2207" t="s">
        <v>874</v>
      </c>
      <c r="H2207" t="s">
        <v>875</v>
      </c>
      <c r="I2207" s="1"/>
      <c r="J2207">
        <v>2500240</v>
      </c>
      <c r="K2207" t="s">
        <v>216</v>
      </c>
      <c r="L2207" t="s">
        <v>217</v>
      </c>
      <c r="M2207">
        <v>990001</v>
      </c>
      <c r="N2207" t="s">
        <v>51</v>
      </c>
      <c r="O2207">
        <v>0.5</v>
      </c>
      <c r="Q2207">
        <v>0.5</v>
      </c>
      <c r="S2207" t="s">
        <v>2058</v>
      </c>
      <c r="AE2207">
        <v>12</v>
      </c>
      <c r="AF2207">
        <v>7.6</v>
      </c>
      <c r="AG2207">
        <v>5</v>
      </c>
      <c r="AH2207" t="s">
        <v>53</v>
      </c>
      <c r="AI2207" t="s">
        <v>54</v>
      </c>
      <c r="AJ2207">
        <v>2</v>
      </c>
      <c r="AK2207">
        <v>1</v>
      </c>
      <c r="AL2207">
        <v>1</v>
      </c>
      <c r="AM2207" t="s">
        <v>55</v>
      </c>
      <c r="AN2207" t="s">
        <v>56</v>
      </c>
      <c r="AP2207">
        <v>1</v>
      </c>
      <c r="AQ2207" t="s">
        <v>57</v>
      </c>
      <c r="AR2207">
        <v>0</v>
      </c>
      <c r="AW2207" t="s">
        <v>58</v>
      </c>
      <c r="AX2207">
        <v>0</v>
      </c>
      <c r="AY2207">
        <v>2</v>
      </c>
      <c r="AZ2207">
        <v>0.5</v>
      </c>
      <c r="BA2207">
        <v>0.5</v>
      </c>
      <c r="BB2207" t="s">
        <v>59</v>
      </c>
    </row>
    <row r="2208" spans="1:54" x14ac:dyDescent="0.2">
      <c r="A2208" s="4" t="str">
        <f>VLOOKUP(F2208,'Matching-Tabelle'!$A$57:$B$61,2,FALSE)</f>
        <v>claudio.goetz@tkb.ch</v>
      </c>
      <c r="B2208" s="4" t="str">
        <f>VLOOKUP(J2208,'Matching-Tabelle'!$A$1:$B$52,2,FALSE)</f>
        <v>WPI RTB</v>
      </c>
      <c r="C2208" s="4">
        <v>0.3</v>
      </c>
      <c r="D2208" s="4" t="s">
        <v>2059</v>
      </c>
      <c r="E2208" s="5">
        <v>42641</v>
      </c>
      <c r="F2208" t="s">
        <v>873</v>
      </c>
      <c r="G2208" t="s">
        <v>874</v>
      </c>
      <c r="H2208" t="s">
        <v>875</v>
      </c>
      <c r="I2208" s="1"/>
      <c r="J2208">
        <v>22</v>
      </c>
      <c r="K2208" t="s">
        <v>88</v>
      </c>
      <c r="L2208" t="s">
        <v>89</v>
      </c>
      <c r="M2208">
        <v>990001</v>
      </c>
      <c r="N2208" t="s">
        <v>51</v>
      </c>
      <c r="O2208">
        <v>0.3</v>
      </c>
      <c r="Q2208">
        <v>0.3</v>
      </c>
      <c r="S2208" t="s">
        <v>2059</v>
      </c>
      <c r="AE2208">
        <v>12</v>
      </c>
      <c r="AF2208">
        <v>7.6</v>
      </c>
      <c r="AG2208">
        <v>5</v>
      </c>
      <c r="AH2208" t="s">
        <v>53</v>
      </c>
      <c r="AI2208" t="s">
        <v>54</v>
      </c>
      <c r="AJ2208">
        <v>2</v>
      </c>
      <c r="AK2208">
        <v>1</v>
      </c>
      <c r="AL2208">
        <v>1</v>
      </c>
      <c r="AM2208" t="s">
        <v>55</v>
      </c>
      <c r="AN2208" t="s">
        <v>56</v>
      </c>
      <c r="AP2208">
        <v>1</v>
      </c>
      <c r="AQ2208" t="s">
        <v>57</v>
      </c>
      <c r="AR2208">
        <v>0</v>
      </c>
      <c r="AW2208" t="s">
        <v>58</v>
      </c>
      <c r="AX2208">
        <v>0</v>
      </c>
      <c r="AY2208">
        <v>2</v>
      </c>
      <c r="AZ2208">
        <v>0.3</v>
      </c>
      <c r="BA2208">
        <v>0.3</v>
      </c>
      <c r="BB2208" t="s">
        <v>59</v>
      </c>
    </row>
    <row r="2209" spans="1:54" x14ac:dyDescent="0.2">
      <c r="A2209" s="4" t="str">
        <f>VLOOKUP(F2209,'Matching-Tabelle'!$A$57:$B$61,2,FALSE)</f>
        <v>claudio.goetz@tkb.ch</v>
      </c>
      <c r="B2209" s="4" t="str">
        <f>VLOOKUP(J2209,'Matching-Tabelle'!$A$1:$B$52,2,FALSE)</f>
        <v>Proj Geschäftsmodell</v>
      </c>
      <c r="C2209" s="4">
        <v>0.7</v>
      </c>
      <c r="D2209" s="4" t="s">
        <v>2060</v>
      </c>
      <c r="E2209" s="5">
        <v>42641</v>
      </c>
      <c r="F2209" t="s">
        <v>873</v>
      </c>
      <c r="G2209" t="s">
        <v>874</v>
      </c>
      <c r="H2209" t="s">
        <v>875</v>
      </c>
      <c r="I2209" s="1"/>
      <c r="J2209">
        <v>2500240</v>
      </c>
      <c r="K2209" t="s">
        <v>216</v>
      </c>
      <c r="L2209" t="s">
        <v>217</v>
      </c>
      <c r="M2209">
        <v>990001</v>
      </c>
      <c r="N2209" t="s">
        <v>51</v>
      </c>
      <c r="O2209">
        <v>0.7</v>
      </c>
      <c r="Q2209">
        <v>0.7</v>
      </c>
      <c r="S2209" t="s">
        <v>2060</v>
      </c>
      <c r="AE2209">
        <v>12</v>
      </c>
      <c r="AF2209">
        <v>7.6</v>
      </c>
      <c r="AG2209">
        <v>5</v>
      </c>
      <c r="AH2209" t="s">
        <v>53</v>
      </c>
      <c r="AI2209" t="s">
        <v>54</v>
      </c>
      <c r="AJ2209">
        <v>2</v>
      </c>
      <c r="AK2209">
        <v>1</v>
      </c>
      <c r="AL2209">
        <v>1</v>
      </c>
      <c r="AM2209" t="s">
        <v>55</v>
      </c>
      <c r="AN2209" t="s">
        <v>56</v>
      </c>
      <c r="AP2209">
        <v>1</v>
      </c>
      <c r="AQ2209" t="s">
        <v>57</v>
      </c>
      <c r="AR2209">
        <v>0</v>
      </c>
      <c r="AW2209" t="s">
        <v>58</v>
      </c>
      <c r="AX2209">
        <v>0</v>
      </c>
      <c r="AY2209">
        <v>2</v>
      </c>
      <c r="AZ2209">
        <v>0.7</v>
      </c>
      <c r="BA2209">
        <v>0.7</v>
      </c>
      <c r="BB2209" t="s">
        <v>59</v>
      </c>
    </row>
    <row r="2210" spans="1:54" x14ac:dyDescent="0.2">
      <c r="A2210" s="4" t="str">
        <f>VLOOKUP(F2210,'Matching-Tabelle'!$A$57:$B$61,2,FALSE)</f>
        <v>claudio.goetz@tkb.ch</v>
      </c>
      <c r="B2210" s="4" t="str">
        <f>VLOOKUP(J2210,'Matching-Tabelle'!$A$1:$B$52,2,FALSE)</f>
        <v>WPI Führung</v>
      </c>
      <c r="C2210" s="4">
        <v>0.5</v>
      </c>
      <c r="D2210" s="4" t="s">
        <v>2061</v>
      </c>
      <c r="E2210" s="5">
        <v>42641</v>
      </c>
      <c r="F2210" t="s">
        <v>873</v>
      </c>
      <c r="G2210" t="s">
        <v>874</v>
      </c>
      <c r="H2210" t="s">
        <v>875</v>
      </c>
      <c r="I2210" s="1"/>
      <c r="J2210">
        <v>26</v>
      </c>
      <c r="K2210" t="s">
        <v>130</v>
      </c>
      <c r="L2210" t="s">
        <v>131</v>
      </c>
      <c r="M2210">
        <v>990001</v>
      </c>
      <c r="N2210" t="s">
        <v>51</v>
      </c>
      <c r="O2210">
        <v>0.5</v>
      </c>
      <c r="Q2210">
        <v>0.5</v>
      </c>
      <c r="S2210" t="s">
        <v>2061</v>
      </c>
      <c r="AE2210">
        <v>12</v>
      </c>
      <c r="AF2210">
        <v>7.6</v>
      </c>
      <c r="AG2210">
        <v>5</v>
      </c>
      <c r="AH2210" t="s">
        <v>53</v>
      </c>
      <c r="AI2210" t="s">
        <v>54</v>
      </c>
      <c r="AJ2210">
        <v>2</v>
      </c>
      <c r="AK2210">
        <v>1</v>
      </c>
      <c r="AL2210">
        <v>1</v>
      </c>
      <c r="AM2210" t="s">
        <v>55</v>
      </c>
      <c r="AN2210" t="s">
        <v>56</v>
      </c>
      <c r="AP2210">
        <v>1</v>
      </c>
      <c r="AQ2210" t="s">
        <v>57</v>
      </c>
      <c r="AR2210">
        <v>0</v>
      </c>
      <c r="AW2210" t="s">
        <v>58</v>
      </c>
      <c r="AX2210">
        <v>0</v>
      </c>
      <c r="AY2210">
        <v>2</v>
      </c>
      <c r="AZ2210">
        <v>0.5</v>
      </c>
      <c r="BA2210">
        <v>0.5</v>
      </c>
      <c r="BB2210" t="s">
        <v>59</v>
      </c>
    </row>
    <row r="2211" spans="1:54" x14ac:dyDescent="0.2">
      <c r="A2211" s="4" t="str">
        <f>VLOOKUP(F2211,'Matching-Tabelle'!$A$57:$B$61,2,FALSE)</f>
        <v>claudio.goetz@tkb.ch</v>
      </c>
      <c r="B2211" s="4" t="str">
        <f>VLOOKUP(J2211,'Matching-Tabelle'!$A$1:$B$52,2,FALSE)</f>
        <v>WPI CTB</v>
      </c>
      <c r="C2211" s="4">
        <v>0.2</v>
      </c>
      <c r="D2211" s="4" t="s">
        <v>2062</v>
      </c>
      <c r="E2211" s="5">
        <v>42642</v>
      </c>
      <c r="F2211" t="s">
        <v>873</v>
      </c>
      <c r="G2211" t="s">
        <v>874</v>
      </c>
      <c r="H2211" t="s">
        <v>875</v>
      </c>
      <c r="I2211" s="1"/>
      <c r="J2211">
        <v>921</v>
      </c>
      <c r="K2211" t="s">
        <v>224</v>
      </c>
      <c r="L2211" t="s">
        <v>225</v>
      </c>
      <c r="M2211">
        <v>990001</v>
      </c>
      <c r="N2211" t="s">
        <v>51</v>
      </c>
      <c r="O2211">
        <v>0.2</v>
      </c>
      <c r="Q2211">
        <v>0.2</v>
      </c>
      <c r="S2211" t="s">
        <v>2062</v>
      </c>
      <c r="AE2211">
        <v>12</v>
      </c>
      <c r="AF2211">
        <v>7.6</v>
      </c>
      <c r="AG2211">
        <v>5</v>
      </c>
      <c r="AH2211" t="s">
        <v>53</v>
      </c>
      <c r="AI2211" t="s">
        <v>54</v>
      </c>
      <c r="AJ2211">
        <v>2</v>
      </c>
      <c r="AK2211">
        <v>1</v>
      </c>
      <c r="AL2211">
        <v>1</v>
      </c>
      <c r="AM2211" t="s">
        <v>55</v>
      </c>
      <c r="AN2211" t="s">
        <v>56</v>
      </c>
      <c r="AP2211">
        <v>1</v>
      </c>
      <c r="AQ2211" t="s">
        <v>57</v>
      </c>
      <c r="AR2211">
        <v>0</v>
      </c>
      <c r="AW2211" t="s">
        <v>58</v>
      </c>
      <c r="AX2211">
        <v>0</v>
      </c>
      <c r="AY2211">
        <v>2</v>
      </c>
      <c r="AZ2211">
        <v>0.2</v>
      </c>
      <c r="BA2211">
        <v>0.2</v>
      </c>
      <c r="BB2211" t="s">
        <v>59</v>
      </c>
    </row>
    <row r="2212" spans="1:54" x14ac:dyDescent="0.2">
      <c r="A2212" s="4" t="str">
        <f>VLOOKUP(F2212,'Matching-Tabelle'!$A$57:$B$61,2,FALSE)</f>
        <v>claudio.goetz@tkb.ch</v>
      </c>
      <c r="B2212" s="4" t="str">
        <f>VLOOKUP(J2212,'Matching-Tabelle'!$A$1:$B$52,2,FALSE)</f>
        <v>WPI RTB</v>
      </c>
      <c r="C2212" s="4">
        <v>0.3</v>
      </c>
      <c r="D2212" s="4" t="s">
        <v>2063</v>
      </c>
      <c r="E2212" s="5">
        <v>42642</v>
      </c>
      <c r="F2212" t="s">
        <v>873</v>
      </c>
      <c r="G2212" t="s">
        <v>874</v>
      </c>
      <c r="H2212" t="s">
        <v>875</v>
      </c>
      <c r="I2212" s="1"/>
      <c r="J2212">
        <v>28</v>
      </c>
      <c r="K2212" t="s">
        <v>111</v>
      </c>
      <c r="L2212" t="s">
        <v>112</v>
      </c>
      <c r="M2212">
        <v>990001</v>
      </c>
      <c r="N2212" t="s">
        <v>51</v>
      </c>
      <c r="O2212">
        <v>0.3</v>
      </c>
      <c r="Q2212">
        <v>0.3</v>
      </c>
      <c r="S2212" t="s">
        <v>2063</v>
      </c>
      <c r="AE2212">
        <v>12</v>
      </c>
      <c r="AF2212">
        <v>7.6</v>
      </c>
      <c r="AG2212">
        <v>5</v>
      </c>
      <c r="AH2212" t="s">
        <v>53</v>
      </c>
      <c r="AI2212" t="s">
        <v>54</v>
      </c>
      <c r="AJ2212">
        <v>2</v>
      </c>
      <c r="AK2212">
        <v>1</v>
      </c>
      <c r="AL2212">
        <v>1</v>
      </c>
      <c r="AM2212" t="s">
        <v>55</v>
      </c>
      <c r="AN2212" t="s">
        <v>56</v>
      </c>
      <c r="AP2212">
        <v>1</v>
      </c>
      <c r="AQ2212" t="s">
        <v>57</v>
      </c>
      <c r="AR2212">
        <v>0</v>
      </c>
      <c r="AW2212" t="s">
        <v>58</v>
      </c>
      <c r="AX2212">
        <v>0</v>
      </c>
      <c r="AY2212">
        <v>2</v>
      </c>
      <c r="AZ2212">
        <v>0.3</v>
      </c>
      <c r="BA2212">
        <v>0.3</v>
      </c>
      <c r="BB2212" t="s">
        <v>59</v>
      </c>
    </row>
    <row r="2213" spans="1:54" x14ac:dyDescent="0.2">
      <c r="A2213" s="4" t="str">
        <f>VLOOKUP(F2213,'Matching-Tabelle'!$A$57:$B$61,2,FALSE)</f>
        <v>claudio.goetz@tkb.ch</v>
      </c>
      <c r="B2213" s="4" t="str">
        <f>VLOOKUP(J2213,'Matching-Tabelle'!$A$1:$B$52,2,FALSE)</f>
        <v>WPI CTB</v>
      </c>
      <c r="C2213" s="4">
        <v>0.3</v>
      </c>
      <c r="D2213" s="4" t="s">
        <v>2064</v>
      </c>
      <c r="E2213" s="5">
        <v>42642</v>
      </c>
      <c r="F2213" t="s">
        <v>873</v>
      </c>
      <c r="G2213" t="s">
        <v>874</v>
      </c>
      <c r="H2213" t="s">
        <v>875</v>
      </c>
      <c r="I2213" s="1"/>
      <c r="J2213">
        <v>927</v>
      </c>
      <c r="K2213" t="s">
        <v>99</v>
      </c>
      <c r="L2213" t="s">
        <v>100</v>
      </c>
      <c r="M2213">
        <v>990001</v>
      </c>
      <c r="N2213" t="s">
        <v>51</v>
      </c>
      <c r="O2213">
        <v>0.3</v>
      </c>
      <c r="Q2213">
        <v>0.3</v>
      </c>
      <c r="S2213" t="s">
        <v>2064</v>
      </c>
      <c r="AE2213">
        <v>12</v>
      </c>
      <c r="AF2213">
        <v>7.6</v>
      </c>
      <c r="AG2213">
        <v>5</v>
      </c>
      <c r="AH2213" t="s">
        <v>53</v>
      </c>
      <c r="AI2213" t="s">
        <v>54</v>
      </c>
      <c r="AJ2213">
        <v>2</v>
      </c>
      <c r="AK2213">
        <v>1</v>
      </c>
      <c r="AL2213">
        <v>1</v>
      </c>
      <c r="AM2213" t="s">
        <v>55</v>
      </c>
      <c r="AN2213" t="s">
        <v>56</v>
      </c>
      <c r="AP2213">
        <v>1</v>
      </c>
      <c r="AQ2213" t="s">
        <v>57</v>
      </c>
      <c r="AR2213">
        <v>0</v>
      </c>
      <c r="AW2213" t="s">
        <v>58</v>
      </c>
      <c r="AX2213">
        <v>0</v>
      </c>
      <c r="AY2213">
        <v>2</v>
      </c>
      <c r="AZ2213">
        <v>0.3</v>
      </c>
      <c r="BA2213">
        <v>0.3</v>
      </c>
      <c r="BB2213" t="s">
        <v>59</v>
      </c>
    </row>
    <row r="2214" spans="1:54" x14ac:dyDescent="0.2">
      <c r="A2214" s="4" t="str">
        <f>VLOOKUP(F2214,'Matching-Tabelle'!$A$57:$B$61,2,FALSE)</f>
        <v>claudio.goetz@tkb.ch</v>
      </c>
      <c r="B2214" s="4" t="str">
        <f>VLOOKUP(J2214,'Matching-Tabelle'!$A$1:$B$52,2,FALSE)</f>
        <v>WPI CTB</v>
      </c>
      <c r="C2214" s="4">
        <v>0.4</v>
      </c>
      <c r="D2214" s="4" t="s">
        <v>2065</v>
      </c>
      <c r="E2214" s="5">
        <v>42642</v>
      </c>
      <c r="F2214" t="s">
        <v>873</v>
      </c>
      <c r="G2214" t="s">
        <v>874</v>
      </c>
      <c r="H2214" t="s">
        <v>875</v>
      </c>
      <c r="I2214" s="1"/>
      <c r="J2214">
        <v>919</v>
      </c>
      <c r="K2214" t="s">
        <v>66</v>
      </c>
      <c r="L2214" t="s">
        <v>67</v>
      </c>
      <c r="M2214">
        <v>990001</v>
      </c>
      <c r="N2214" t="s">
        <v>51</v>
      </c>
      <c r="O2214">
        <v>0.4</v>
      </c>
      <c r="Q2214">
        <v>0.4</v>
      </c>
      <c r="S2214" t="s">
        <v>2065</v>
      </c>
      <c r="AE2214">
        <v>12</v>
      </c>
      <c r="AF2214">
        <v>7.6</v>
      </c>
      <c r="AG2214">
        <v>5</v>
      </c>
      <c r="AH2214" t="s">
        <v>53</v>
      </c>
      <c r="AI2214" t="s">
        <v>54</v>
      </c>
      <c r="AJ2214">
        <v>2</v>
      </c>
      <c r="AK2214">
        <v>1</v>
      </c>
      <c r="AL2214">
        <v>1</v>
      </c>
      <c r="AM2214" t="s">
        <v>55</v>
      </c>
      <c r="AN2214" t="s">
        <v>56</v>
      </c>
      <c r="AP2214">
        <v>1</v>
      </c>
      <c r="AQ2214" t="s">
        <v>57</v>
      </c>
      <c r="AR2214">
        <v>0</v>
      </c>
      <c r="AW2214" t="s">
        <v>58</v>
      </c>
      <c r="AX2214">
        <v>0</v>
      </c>
      <c r="AY2214">
        <v>2</v>
      </c>
      <c r="AZ2214">
        <v>0.4</v>
      </c>
      <c r="BA2214">
        <v>0.4</v>
      </c>
      <c r="BB2214" t="s">
        <v>59</v>
      </c>
    </row>
    <row r="2215" spans="1:54" x14ac:dyDescent="0.2">
      <c r="A2215" s="4" t="str">
        <f>VLOOKUP(F2215,'Matching-Tabelle'!$A$57:$B$61,2,FALSE)</f>
        <v>claudio.goetz@tkb.ch</v>
      </c>
      <c r="B2215" s="4" t="str">
        <f>VLOOKUP(J2215,'Matching-Tabelle'!$A$1:$B$52,2,FALSE)</f>
        <v>WPI CTB</v>
      </c>
      <c r="C2215" s="4">
        <v>1.8</v>
      </c>
      <c r="D2215" s="4" t="s">
        <v>2066</v>
      </c>
      <c r="E2215" s="5">
        <v>42642</v>
      </c>
      <c r="F2215" t="s">
        <v>873</v>
      </c>
      <c r="G2215" t="s">
        <v>874</v>
      </c>
      <c r="H2215" t="s">
        <v>875</v>
      </c>
      <c r="I2215" s="1"/>
      <c r="J2215">
        <v>927</v>
      </c>
      <c r="K2215" t="s">
        <v>99</v>
      </c>
      <c r="L2215" t="s">
        <v>100</v>
      </c>
      <c r="M2215">
        <v>990001</v>
      </c>
      <c r="N2215" t="s">
        <v>51</v>
      </c>
      <c r="O2215">
        <v>1.8</v>
      </c>
      <c r="Q2215">
        <v>1.8</v>
      </c>
      <c r="S2215" t="s">
        <v>2066</v>
      </c>
      <c r="AE2215">
        <v>12</v>
      </c>
      <c r="AF2215">
        <v>7.6</v>
      </c>
      <c r="AG2215">
        <v>5</v>
      </c>
      <c r="AH2215" t="s">
        <v>53</v>
      </c>
      <c r="AI2215" t="s">
        <v>54</v>
      </c>
      <c r="AJ2215">
        <v>2</v>
      </c>
      <c r="AK2215">
        <v>1</v>
      </c>
      <c r="AL2215">
        <v>1</v>
      </c>
      <c r="AM2215" t="s">
        <v>55</v>
      </c>
      <c r="AN2215" t="s">
        <v>56</v>
      </c>
      <c r="AP2215">
        <v>1</v>
      </c>
      <c r="AQ2215" t="s">
        <v>57</v>
      </c>
      <c r="AR2215">
        <v>0</v>
      </c>
      <c r="AW2215" t="s">
        <v>58</v>
      </c>
      <c r="AX2215">
        <v>0</v>
      </c>
      <c r="AY2215">
        <v>2</v>
      </c>
      <c r="AZ2215">
        <v>1.8</v>
      </c>
      <c r="BA2215">
        <v>1.8</v>
      </c>
      <c r="BB2215" t="s">
        <v>59</v>
      </c>
    </row>
    <row r="2216" spans="1:54" x14ac:dyDescent="0.2">
      <c r="A2216" s="4" t="str">
        <f>VLOOKUP(F2216,'Matching-Tabelle'!$A$57:$B$61,2,FALSE)</f>
        <v>claudio.goetz@tkb.ch</v>
      </c>
      <c r="B2216" s="4" t="str">
        <f>VLOOKUP(J2216,'Matching-Tabelle'!$A$1:$B$52,2,FALSE)</f>
        <v>WPI CTB</v>
      </c>
      <c r="C2216" s="4">
        <v>0.4</v>
      </c>
      <c r="D2216" s="4" t="s">
        <v>2067</v>
      </c>
      <c r="E2216" s="5">
        <v>42642</v>
      </c>
      <c r="F2216" t="s">
        <v>873</v>
      </c>
      <c r="G2216" t="s">
        <v>874</v>
      </c>
      <c r="H2216" t="s">
        <v>875</v>
      </c>
      <c r="I2216" s="1"/>
      <c r="J2216">
        <v>927</v>
      </c>
      <c r="K2216" t="s">
        <v>99</v>
      </c>
      <c r="L2216" t="s">
        <v>100</v>
      </c>
      <c r="M2216">
        <v>990001</v>
      </c>
      <c r="N2216" t="s">
        <v>51</v>
      </c>
      <c r="O2216">
        <v>0.4</v>
      </c>
      <c r="Q2216">
        <v>0.4</v>
      </c>
      <c r="S2216" t="s">
        <v>2067</v>
      </c>
      <c r="AE2216">
        <v>12</v>
      </c>
      <c r="AF2216">
        <v>7.6</v>
      </c>
      <c r="AG2216">
        <v>5</v>
      </c>
      <c r="AH2216" t="s">
        <v>53</v>
      </c>
      <c r="AI2216" t="s">
        <v>54</v>
      </c>
      <c r="AJ2216">
        <v>2</v>
      </c>
      <c r="AK2216">
        <v>1</v>
      </c>
      <c r="AL2216">
        <v>1</v>
      </c>
      <c r="AM2216" t="s">
        <v>55</v>
      </c>
      <c r="AN2216" t="s">
        <v>56</v>
      </c>
      <c r="AP2216">
        <v>1</v>
      </c>
      <c r="AQ2216" t="s">
        <v>57</v>
      </c>
      <c r="AR2216">
        <v>0</v>
      </c>
      <c r="AW2216" t="s">
        <v>58</v>
      </c>
      <c r="AX2216">
        <v>0</v>
      </c>
      <c r="AY2216">
        <v>2</v>
      </c>
      <c r="AZ2216">
        <v>0.4</v>
      </c>
      <c r="BA2216">
        <v>0.4</v>
      </c>
      <c r="BB2216" t="s">
        <v>59</v>
      </c>
    </row>
    <row r="2217" spans="1:54" x14ac:dyDescent="0.2">
      <c r="A2217" s="4" t="str">
        <f>VLOOKUP(F2217,'Matching-Tabelle'!$A$57:$B$61,2,FALSE)</f>
        <v>claudio.goetz@tkb.ch</v>
      </c>
      <c r="B2217" s="4" t="str">
        <f>VLOOKUP(J2217,'Matching-Tabelle'!$A$1:$B$52,2,FALSE)</f>
        <v>WPI CTB</v>
      </c>
      <c r="C2217" s="4">
        <v>0.2</v>
      </c>
      <c r="D2217" s="4" t="s">
        <v>2068</v>
      </c>
      <c r="E2217" s="5">
        <v>42642</v>
      </c>
      <c r="F2217" t="s">
        <v>873</v>
      </c>
      <c r="G2217" t="s">
        <v>874</v>
      </c>
      <c r="H2217" t="s">
        <v>875</v>
      </c>
      <c r="I2217" s="1"/>
      <c r="J2217">
        <v>925</v>
      </c>
      <c r="K2217" t="s">
        <v>49</v>
      </c>
      <c r="L2217" t="s">
        <v>50</v>
      </c>
      <c r="M2217">
        <v>990001</v>
      </c>
      <c r="N2217" t="s">
        <v>51</v>
      </c>
      <c r="O2217">
        <v>0.2</v>
      </c>
      <c r="Q2217">
        <v>0.2</v>
      </c>
      <c r="S2217" t="s">
        <v>2068</v>
      </c>
      <c r="AE2217">
        <v>12</v>
      </c>
      <c r="AF2217">
        <v>7.6</v>
      </c>
      <c r="AG2217">
        <v>5</v>
      </c>
      <c r="AH2217" t="s">
        <v>53</v>
      </c>
      <c r="AI2217" t="s">
        <v>54</v>
      </c>
      <c r="AJ2217">
        <v>2</v>
      </c>
      <c r="AK2217">
        <v>1</v>
      </c>
      <c r="AL2217">
        <v>1</v>
      </c>
      <c r="AM2217" t="s">
        <v>55</v>
      </c>
      <c r="AN2217" t="s">
        <v>56</v>
      </c>
      <c r="AP2217">
        <v>1</v>
      </c>
      <c r="AQ2217" t="s">
        <v>57</v>
      </c>
      <c r="AR2217">
        <v>0</v>
      </c>
      <c r="AW2217" t="s">
        <v>58</v>
      </c>
      <c r="AX2217">
        <v>0</v>
      </c>
      <c r="AY2217">
        <v>2</v>
      </c>
      <c r="AZ2217">
        <v>0.2</v>
      </c>
      <c r="BA2217">
        <v>0.2</v>
      </c>
      <c r="BB2217" t="s">
        <v>59</v>
      </c>
    </row>
    <row r="2218" spans="1:54" x14ac:dyDescent="0.2">
      <c r="A2218" s="4" t="str">
        <f>VLOOKUP(F2218,'Matching-Tabelle'!$A$57:$B$61,2,FALSE)</f>
        <v>claudio.goetz@tkb.ch</v>
      </c>
      <c r="B2218" s="4" t="str">
        <f>VLOOKUP(J2218,'Matching-Tabelle'!$A$1:$B$52,2,FALSE)</f>
        <v>Proj SCRE2016</v>
      </c>
      <c r="C2218" s="4">
        <v>0.4</v>
      </c>
      <c r="D2218" s="4" t="s">
        <v>2069</v>
      </c>
      <c r="E2218" s="5">
        <v>42642</v>
      </c>
      <c r="F2218" t="s">
        <v>873</v>
      </c>
      <c r="G2218" t="s">
        <v>874</v>
      </c>
      <c r="H2218" t="s">
        <v>875</v>
      </c>
      <c r="I2218" s="1"/>
      <c r="J2218">
        <v>2500253</v>
      </c>
      <c r="K2218" t="s">
        <v>538</v>
      </c>
      <c r="L2218" t="s">
        <v>539</v>
      </c>
      <c r="M2218">
        <v>990001</v>
      </c>
      <c r="N2218" t="s">
        <v>51</v>
      </c>
      <c r="O2218">
        <v>0.4</v>
      </c>
      <c r="Q2218">
        <v>0.4</v>
      </c>
      <c r="S2218" t="s">
        <v>2069</v>
      </c>
      <c r="AE2218">
        <v>5</v>
      </c>
      <c r="AF2218">
        <v>0</v>
      </c>
      <c r="AG2218">
        <v>1</v>
      </c>
      <c r="AH2218" t="s">
        <v>411</v>
      </c>
      <c r="AI2218" t="s">
        <v>411</v>
      </c>
      <c r="AJ2218">
        <v>2</v>
      </c>
      <c r="AK2218">
        <v>1</v>
      </c>
      <c r="AL2218">
        <v>1</v>
      </c>
      <c r="AM2218" t="s">
        <v>55</v>
      </c>
      <c r="AN2218" t="s">
        <v>56</v>
      </c>
      <c r="AP2218">
        <v>1</v>
      </c>
      <c r="AQ2218" t="s">
        <v>57</v>
      </c>
      <c r="AR2218">
        <v>0</v>
      </c>
      <c r="AW2218" t="s">
        <v>58</v>
      </c>
      <c r="AX2218">
        <v>0</v>
      </c>
      <c r="AY2218">
        <v>2</v>
      </c>
      <c r="AZ2218">
        <v>0.4</v>
      </c>
      <c r="BA2218">
        <v>0.4</v>
      </c>
      <c r="BB2218" t="s">
        <v>59</v>
      </c>
    </row>
    <row r="2219" spans="1:54" x14ac:dyDescent="0.2">
      <c r="A2219" s="4" t="str">
        <f>VLOOKUP(F2219,'Matching-Tabelle'!$A$57:$B$61,2,FALSE)</f>
        <v>claudio.goetz@tkb.ch</v>
      </c>
      <c r="B2219" s="4" t="str">
        <f>VLOOKUP(J2219,'Matching-Tabelle'!$A$1:$B$52,2,FALSE)</f>
        <v>WPI CTB</v>
      </c>
      <c r="C2219" s="4">
        <v>0.1</v>
      </c>
      <c r="D2219" s="4" t="s">
        <v>2070</v>
      </c>
      <c r="E2219" s="5">
        <v>42642</v>
      </c>
      <c r="F2219" t="s">
        <v>873</v>
      </c>
      <c r="G2219" t="s">
        <v>874</v>
      </c>
      <c r="H2219" t="s">
        <v>875</v>
      </c>
      <c r="I2219" s="1"/>
      <c r="J2219">
        <v>927</v>
      </c>
      <c r="K2219" t="s">
        <v>99</v>
      </c>
      <c r="L2219" t="s">
        <v>100</v>
      </c>
      <c r="M2219">
        <v>990001</v>
      </c>
      <c r="N2219" t="s">
        <v>51</v>
      </c>
      <c r="O2219">
        <v>0.1</v>
      </c>
      <c r="Q2219">
        <v>0.1</v>
      </c>
      <c r="S2219" t="s">
        <v>2070</v>
      </c>
      <c r="AE2219">
        <v>12</v>
      </c>
      <c r="AF2219">
        <v>7.6</v>
      </c>
      <c r="AG2219">
        <v>5</v>
      </c>
      <c r="AH2219" t="s">
        <v>53</v>
      </c>
      <c r="AI2219" t="s">
        <v>54</v>
      </c>
      <c r="AJ2219">
        <v>2</v>
      </c>
      <c r="AK2219">
        <v>1</v>
      </c>
      <c r="AL2219">
        <v>1</v>
      </c>
      <c r="AM2219" t="s">
        <v>55</v>
      </c>
      <c r="AN2219" t="s">
        <v>56</v>
      </c>
      <c r="AP2219">
        <v>1</v>
      </c>
      <c r="AQ2219" t="s">
        <v>57</v>
      </c>
      <c r="AR2219">
        <v>0</v>
      </c>
      <c r="AW2219" t="s">
        <v>58</v>
      </c>
      <c r="AX2219">
        <v>0</v>
      </c>
      <c r="AY2219">
        <v>2</v>
      </c>
      <c r="AZ2219">
        <v>0.1</v>
      </c>
      <c r="BA2219">
        <v>0.1</v>
      </c>
      <c r="BB2219" t="s">
        <v>59</v>
      </c>
    </row>
    <row r="2220" spans="1:54" x14ac:dyDescent="0.2">
      <c r="A2220" s="4" t="str">
        <f>VLOOKUP(F2220,'Matching-Tabelle'!$A$57:$B$61,2,FALSE)</f>
        <v>claudio.goetz@tkb.ch</v>
      </c>
      <c r="B2220" s="4" t="str">
        <f>VLOOKUP(J2220,'Matching-Tabelle'!$A$1:$B$52,2,FALSE)</f>
        <v>Proj Geschäftsmodell</v>
      </c>
      <c r="C2220" s="4">
        <v>1.1000000000000001</v>
      </c>
      <c r="D2220" s="4" t="s">
        <v>2071</v>
      </c>
      <c r="E2220" s="5">
        <v>42642</v>
      </c>
      <c r="F2220" t="s">
        <v>873</v>
      </c>
      <c r="G2220" t="s">
        <v>874</v>
      </c>
      <c r="H2220" t="s">
        <v>875</v>
      </c>
      <c r="I2220" s="1"/>
      <c r="J2220">
        <v>2500240</v>
      </c>
      <c r="K2220" t="s">
        <v>216</v>
      </c>
      <c r="L2220" t="s">
        <v>217</v>
      </c>
      <c r="M2220">
        <v>990001</v>
      </c>
      <c r="N2220" t="s">
        <v>51</v>
      </c>
      <c r="O2220">
        <v>1.1000000000000001</v>
      </c>
      <c r="Q2220">
        <v>1.1000000000000001</v>
      </c>
      <c r="S2220" t="s">
        <v>2071</v>
      </c>
      <c r="AE2220">
        <v>12</v>
      </c>
      <c r="AF2220">
        <v>7.6</v>
      </c>
      <c r="AG2220">
        <v>5</v>
      </c>
      <c r="AH2220" t="s">
        <v>53</v>
      </c>
      <c r="AI2220" t="s">
        <v>54</v>
      </c>
      <c r="AJ2220">
        <v>2</v>
      </c>
      <c r="AK2220">
        <v>1</v>
      </c>
      <c r="AL2220">
        <v>1</v>
      </c>
      <c r="AM2220" t="s">
        <v>55</v>
      </c>
      <c r="AN2220" t="s">
        <v>56</v>
      </c>
      <c r="AP2220">
        <v>1</v>
      </c>
      <c r="AQ2220" t="s">
        <v>57</v>
      </c>
      <c r="AR2220">
        <v>0</v>
      </c>
      <c r="AW2220" t="s">
        <v>58</v>
      </c>
      <c r="AX2220">
        <v>0</v>
      </c>
      <c r="AY2220">
        <v>2</v>
      </c>
      <c r="AZ2220">
        <v>1.1000000000000001</v>
      </c>
      <c r="BA2220">
        <v>1.1000000000000001</v>
      </c>
      <c r="BB2220" t="s">
        <v>59</v>
      </c>
    </row>
    <row r="2221" spans="1:54" x14ac:dyDescent="0.2">
      <c r="A2221" s="4" t="str">
        <f>VLOOKUP(F2221,'Matching-Tabelle'!$A$57:$B$61,2,FALSE)</f>
        <v>claudio.goetz@tkb.ch</v>
      </c>
      <c r="B2221" s="4" t="str">
        <f>VLOOKUP(J2221,'Matching-Tabelle'!$A$1:$B$52,2,FALSE)</f>
        <v>Proj SCRE2016</v>
      </c>
      <c r="C2221" s="4">
        <v>0.2</v>
      </c>
      <c r="D2221" s="4" t="s">
        <v>2072</v>
      </c>
      <c r="E2221" s="5">
        <v>42643</v>
      </c>
      <c r="F2221" t="s">
        <v>873</v>
      </c>
      <c r="G2221" t="s">
        <v>874</v>
      </c>
      <c r="H2221" t="s">
        <v>875</v>
      </c>
      <c r="I2221" s="1"/>
      <c r="J2221">
        <v>2500253</v>
      </c>
      <c r="K2221" t="s">
        <v>538</v>
      </c>
      <c r="L2221" t="s">
        <v>539</v>
      </c>
      <c r="M2221">
        <v>990001</v>
      </c>
      <c r="N2221" t="s">
        <v>51</v>
      </c>
      <c r="O2221">
        <v>0.2</v>
      </c>
      <c r="Q2221">
        <v>0.2</v>
      </c>
      <c r="S2221" t="s">
        <v>2072</v>
      </c>
      <c r="AE2221">
        <v>5</v>
      </c>
      <c r="AF2221">
        <v>0</v>
      </c>
      <c r="AG2221">
        <v>1</v>
      </c>
      <c r="AH2221" t="s">
        <v>411</v>
      </c>
      <c r="AI2221" t="s">
        <v>411</v>
      </c>
      <c r="AJ2221">
        <v>2</v>
      </c>
      <c r="AK2221">
        <v>1</v>
      </c>
      <c r="AL2221">
        <v>1</v>
      </c>
      <c r="AM2221" t="s">
        <v>55</v>
      </c>
      <c r="AN2221" t="s">
        <v>56</v>
      </c>
      <c r="AP2221">
        <v>1</v>
      </c>
      <c r="AQ2221" t="s">
        <v>57</v>
      </c>
      <c r="AR2221">
        <v>0</v>
      </c>
      <c r="AW2221" t="s">
        <v>58</v>
      </c>
      <c r="AX2221">
        <v>0</v>
      </c>
      <c r="AY2221">
        <v>2</v>
      </c>
      <c r="AZ2221">
        <v>0.2</v>
      </c>
      <c r="BA2221">
        <v>0.2</v>
      </c>
      <c r="BB2221" t="s">
        <v>59</v>
      </c>
    </row>
    <row r="2222" spans="1:54" x14ac:dyDescent="0.2">
      <c r="A2222" s="4" t="str">
        <f>VLOOKUP(F2222,'Matching-Tabelle'!$A$57:$B$61,2,FALSE)</f>
        <v>claudio.goetz@tkb.ch</v>
      </c>
      <c r="B2222" s="4" t="str">
        <f>VLOOKUP(J2222,'Matching-Tabelle'!$A$1:$B$52,2,FALSE)</f>
        <v>WPI RTB</v>
      </c>
      <c r="C2222" s="4">
        <v>0.5</v>
      </c>
      <c r="D2222" s="4" t="s">
        <v>2073</v>
      </c>
      <c r="E2222" s="5">
        <v>42643</v>
      </c>
      <c r="F2222" t="s">
        <v>873</v>
      </c>
      <c r="G2222" t="s">
        <v>874</v>
      </c>
      <c r="H2222" t="s">
        <v>875</v>
      </c>
      <c r="I2222" s="1"/>
      <c r="J2222">
        <v>27</v>
      </c>
      <c r="K2222" t="s">
        <v>869</v>
      </c>
      <c r="L2222" t="s">
        <v>870</v>
      </c>
      <c r="M2222">
        <v>990001</v>
      </c>
      <c r="N2222" t="s">
        <v>51</v>
      </c>
      <c r="O2222">
        <v>0.5</v>
      </c>
      <c r="Q2222">
        <v>0.5</v>
      </c>
      <c r="S2222" t="s">
        <v>2073</v>
      </c>
      <c r="AE2222">
        <v>12</v>
      </c>
      <c r="AF2222">
        <v>7.6</v>
      </c>
      <c r="AG2222">
        <v>5</v>
      </c>
      <c r="AH2222" t="s">
        <v>53</v>
      </c>
      <c r="AI2222" t="s">
        <v>54</v>
      </c>
      <c r="AJ2222">
        <v>2</v>
      </c>
      <c r="AK2222">
        <v>1</v>
      </c>
      <c r="AL2222">
        <v>1</v>
      </c>
      <c r="AM2222" t="s">
        <v>55</v>
      </c>
      <c r="AN2222" t="s">
        <v>56</v>
      </c>
      <c r="AP2222">
        <v>1</v>
      </c>
      <c r="AQ2222" t="s">
        <v>57</v>
      </c>
      <c r="AR2222">
        <v>0</v>
      </c>
      <c r="AW2222" t="s">
        <v>58</v>
      </c>
      <c r="AX2222">
        <v>0</v>
      </c>
      <c r="AY2222">
        <v>2</v>
      </c>
      <c r="AZ2222">
        <v>0.5</v>
      </c>
      <c r="BA2222">
        <v>0.5</v>
      </c>
      <c r="BB2222" t="s">
        <v>59</v>
      </c>
    </row>
    <row r="2223" spans="1:54" x14ac:dyDescent="0.2">
      <c r="A2223" s="4" t="str">
        <f>VLOOKUP(F2223,'Matching-Tabelle'!$A$57:$B$61,2,FALSE)</f>
        <v>claudio.goetz@tkb.ch</v>
      </c>
      <c r="B2223" s="4" t="str">
        <f>VLOOKUP(J2223,'Matching-Tabelle'!$A$1:$B$52,2,FALSE)</f>
        <v>WPI Führung</v>
      </c>
      <c r="C2223" s="4">
        <v>0.5</v>
      </c>
      <c r="D2223" s="4" t="s">
        <v>871</v>
      </c>
      <c r="E2223" s="5">
        <v>42643</v>
      </c>
      <c r="F2223" t="s">
        <v>873</v>
      </c>
      <c r="G2223" t="s">
        <v>874</v>
      </c>
      <c r="H2223" t="s">
        <v>875</v>
      </c>
      <c r="I2223" s="1"/>
      <c r="J2223">
        <v>26</v>
      </c>
      <c r="K2223" t="s">
        <v>130</v>
      </c>
      <c r="L2223" t="s">
        <v>131</v>
      </c>
      <c r="M2223">
        <v>990001</v>
      </c>
      <c r="N2223" t="s">
        <v>51</v>
      </c>
      <c r="O2223">
        <v>0.5</v>
      </c>
      <c r="Q2223">
        <v>0.5</v>
      </c>
      <c r="S2223" t="s">
        <v>871</v>
      </c>
      <c r="AE2223">
        <v>12</v>
      </c>
      <c r="AF2223">
        <v>7.6</v>
      </c>
      <c r="AG2223">
        <v>5</v>
      </c>
      <c r="AH2223" t="s">
        <v>53</v>
      </c>
      <c r="AI2223" t="s">
        <v>54</v>
      </c>
      <c r="AJ2223">
        <v>2</v>
      </c>
      <c r="AK2223">
        <v>1</v>
      </c>
      <c r="AL2223">
        <v>1</v>
      </c>
      <c r="AM2223" t="s">
        <v>55</v>
      </c>
      <c r="AN2223" t="s">
        <v>56</v>
      </c>
      <c r="AP2223">
        <v>1</v>
      </c>
      <c r="AQ2223" t="s">
        <v>57</v>
      </c>
      <c r="AR2223">
        <v>0</v>
      </c>
      <c r="AW2223" t="s">
        <v>58</v>
      </c>
      <c r="AX2223">
        <v>0</v>
      </c>
      <c r="AY2223">
        <v>2</v>
      </c>
      <c r="AZ2223">
        <v>0.5</v>
      </c>
      <c r="BA2223">
        <v>0.5</v>
      </c>
      <c r="BB2223" t="s">
        <v>59</v>
      </c>
    </row>
    <row r="2224" spans="1:54" x14ac:dyDescent="0.2">
      <c r="A2224" s="4" t="str">
        <f>VLOOKUP(F2224,'Matching-Tabelle'!$A$57:$B$61,2,FALSE)</f>
        <v>claudio.goetz@tkb.ch</v>
      </c>
      <c r="B2224" s="4" t="str">
        <f>VLOOKUP(J2224,'Matching-Tabelle'!$A$1:$B$52,2,FALSE)</f>
        <v>WPI CTB</v>
      </c>
      <c r="C2224" s="4">
        <v>2.8</v>
      </c>
      <c r="D2224" s="4" t="s">
        <v>2074</v>
      </c>
      <c r="E2224" s="5">
        <v>42643</v>
      </c>
      <c r="F2224" t="s">
        <v>873</v>
      </c>
      <c r="G2224" t="s">
        <v>874</v>
      </c>
      <c r="H2224" t="s">
        <v>875</v>
      </c>
      <c r="I2224" s="1"/>
      <c r="J2224">
        <v>927</v>
      </c>
      <c r="K2224" t="s">
        <v>99</v>
      </c>
      <c r="L2224" t="s">
        <v>100</v>
      </c>
      <c r="M2224">
        <v>990001</v>
      </c>
      <c r="N2224" t="s">
        <v>51</v>
      </c>
      <c r="O2224">
        <v>2.8</v>
      </c>
      <c r="Q2224">
        <v>2.8</v>
      </c>
      <c r="S2224" t="s">
        <v>2074</v>
      </c>
      <c r="AE2224">
        <v>12</v>
      </c>
      <c r="AF2224">
        <v>7.6</v>
      </c>
      <c r="AG2224">
        <v>5</v>
      </c>
      <c r="AH2224" t="s">
        <v>53</v>
      </c>
      <c r="AI2224" t="s">
        <v>54</v>
      </c>
      <c r="AJ2224">
        <v>2</v>
      </c>
      <c r="AK2224">
        <v>1</v>
      </c>
      <c r="AL2224">
        <v>1</v>
      </c>
      <c r="AM2224" t="s">
        <v>55</v>
      </c>
      <c r="AN2224" t="s">
        <v>56</v>
      </c>
      <c r="AP2224">
        <v>1</v>
      </c>
      <c r="AQ2224" t="s">
        <v>57</v>
      </c>
      <c r="AR2224">
        <v>0</v>
      </c>
      <c r="AW2224" t="s">
        <v>58</v>
      </c>
      <c r="AX2224">
        <v>0</v>
      </c>
      <c r="AY2224">
        <v>2</v>
      </c>
      <c r="AZ2224">
        <v>2.8</v>
      </c>
      <c r="BA2224">
        <v>2.8</v>
      </c>
      <c r="BB2224" t="s">
        <v>59</v>
      </c>
    </row>
    <row r="2225" spans="1:54" x14ac:dyDescent="0.2">
      <c r="A2225" s="4" t="str">
        <f>VLOOKUP(F2225,'Matching-Tabelle'!$A$57:$B$61,2,FALSE)</f>
        <v>claudio.goetz@tkb.ch</v>
      </c>
      <c r="B2225" s="4" t="str">
        <f>VLOOKUP(J2225,'Matching-Tabelle'!$A$1:$B$52,2,FALSE)</f>
        <v>WPI CTB</v>
      </c>
      <c r="C2225" s="4">
        <v>0.1</v>
      </c>
      <c r="D2225" s="4" t="s">
        <v>2075</v>
      </c>
      <c r="E2225" s="5">
        <v>42643</v>
      </c>
      <c r="F2225" t="s">
        <v>873</v>
      </c>
      <c r="G2225" t="s">
        <v>874</v>
      </c>
      <c r="H2225" t="s">
        <v>875</v>
      </c>
      <c r="I2225" s="1"/>
      <c r="J2225">
        <v>927</v>
      </c>
      <c r="K2225" t="s">
        <v>99</v>
      </c>
      <c r="L2225" t="s">
        <v>100</v>
      </c>
      <c r="M2225">
        <v>990001</v>
      </c>
      <c r="N2225" t="s">
        <v>51</v>
      </c>
      <c r="O2225">
        <v>0.1</v>
      </c>
      <c r="Q2225">
        <v>0.1</v>
      </c>
      <c r="S2225" t="s">
        <v>2075</v>
      </c>
      <c r="AE2225">
        <v>12</v>
      </c>
      <c r="AF2225">
        <v>7.6</v>
      </c>
      <c r="AG2225">
        <v>5</v>
      </c>
      <c r="AH2225" t="s">
        <v>53</v>
      </c>
      <c r="AI2225" t="s">
        <v>54</v>
      </c>
      <c r="AJ2225">
        <v>2</v>
      </c>
      <c r="AK2225">
        <v>1</v>
      </c>
      <c r="AL2225">
        <v>1</v>
      </c>
      <c r="AM2225" t="s">
        <v>55</v>
      </c>
      <c r="AN2225" t="s">
        <v>56</v>
      </c>
      <c r="AP2225">
        <v>1</v>
      </c>
      <c r="AQ2225" t="s">
        <v>57</v>
      </c>
      <c r="AR2225">
        <v>0</v>
      </c>
      <c r="AW2225" t="s">
        <v>58</v>
      </c>
      <c r="AX2225">
        <v>0</v>
      </c>
      <c r="AY2225">
        <v>2</v>
      </c>
      <c r="AZ2225">
        <v>0.1</v>
      </c>
      <c r="BA2225">
        <v>0.1</v>
      </c>
      <c r="BB2225" t="s">
        <v>59</v>
      </c>
    </row>
    <row r="2226" spans="1:54" x14ac:dyDescent="0.2">
      <c r="A2226" s="4" t="str">
        <f>VLOOKUP(F2226,'Matching-Tabelle'!$A$57:$B$61,2,FALSE)</f>
        <v>claudio.goetz@tkb.ch</v>
      </c>
      <c r="B2226" s="4" t="str">
        <f>VLOOKUP(J2226,'Matching-Tabelle'!$A$1:$B$52,2,FALSE)</f>
        <v>WPI CTB</v>
      </c>
      <c r="C2226" s="4">
        <v>0.3</v>
      </c>
      <c r="D2226" s="4" t="s">
        <v>1970</v>
      </c>
      <c r="E2226" s="5">
        <v>42643</v>
      </c>
      <c r="F2226" t="s">
        <v>873</v>
      </c>
      <c r="G2226" t="s">
        <v>874</v>
      </c>
      <c r="H2226" t="s">
        <v>875</v>
      </c>
      <c r="I2226" s="1"/>
      <c r="J2226">
        <v>919</v>
      </c>
      <c r="K2226" t="s">
        <v>66</v>
      </c>
      <c r="L2226" t="s">
        <v>67</v>
      </c>
      <c r="M2226">
        <v>990001</v>
      </c>
      <c r="N2226" t="s">
        <v>51</v>
      </c>
      <c r="O2226">
        <v>0.3</v>
      </c>
      <c r="Q2226">
        <v>0.3</v>
      </c>
      <c r="S2226" t="s">
        <v>1970</v>
      </c>
      <c r="AE2226">
        <v>12</v>
      </c>
      <c r="AF2226">
        <v>7.6</v>
      </c>
      <c r="AG2226">
        <v>5</v>
      </c>
      <c r="AH2226" t="s">
        <v>53</v>
      </c>
      <c r="AI2226" t="s">
        <v>54</v>
      </c>
      <c r="AJ2226">
        <v>2</v>
      </c>
      <c r="AK2226">
        <v>1</v>
      </c>
      <c r="AL2226">
        <v>1</v>
      </c>
      <c r="AM2226" t="s">
        <v>55</v>
      </c>
      <c r="AN2226" t="s">
        <v>56</v>
      </c>
      <c r="AP2226">
        <v>1</v>
      </c>
      <c r="AQ2226" t="s">
        <v>57</v>
      </c>
      <c r="AR2226">
        <v>0</v>
      </c>
      <c r="AW2226" t="s">
        <v>58</v>
      </c>
      <c r="AX2226">
        <v>0</v>
      </c>
      <c r="AY2226">
        <v>2</v>
      </c>
      <c r="AZ2226">
        <v>0.3</v>
      </c>
      <c r="BA2226">
        <v>0.3</v>
      </c>
      <c r="BB2226" t="s">
        <v>59</v>
      </c>
    </row>
    <row r="2227" spans="1:54" x14ac:dyDescent="0.2">
      <c r="A2227" s="4" t="str">
        <f>VLOOKUP(F2227,'Matching-Tabelle'!$A$57:$B$61,2,FALSE)</f>
        <v>claudio.goetz@tkb.ch</v>
      </c>
      <c r="B2227" s="4" t="str">
        <f>VLOOKUP(J2227,'Matching-Tabelle'!$A$1:$B$52,2,FALSE)</f>
        <v>Proj. Optima</v>
      </c>
      <c r="C2227" s="4">
        <v>2.6</v>
      </c>
      <c r="D2227" s="4" t="s">
        <v>2076</v>
      </c>
      <c r="E2227" s="5">
        <v>42643</v>
      </c>
      <c r="F2227" t="s">
        <v>873</v>
      </c>
      <c r="G2227" t="s">
        <v>874</v>
      </c>
      <c r="H2227" t="s">
        <v>875</v>
      </c>
      <c r="I2227" s="1"/>
      <c r="J2227">
        <v>211</v>
      </c>
      <c r="K2227" t="s">
        <v>79</v>
      </c>
      <c r="L2227" t="s">
        <v>80</v>
      </c>
      <c r="M2227">
        <v>990001</v>
      </c>
      <c r="N2227" t="s">
        <v>51</v>
      </c>
      <c r="O2227">
        <v>2.6</v>
      </c>
      <c r="Q2227">
        <v>2.6</v>
      </c>
      <c r="S2227" t="s">
        <v>2076</v>
      </c>
      <c r="AE2227">
        <v>12</v>
      </c>
      <c r="AF2227">
        <v>7.6</v>
      </c>
      <c r="AG2227">
        <v>5</v>
      </c>
      <c r="AH2227" t="s">
        <v>53</v>
      </c>
      <c r="AI2227" t="s">
        <v>54</v>
      </c>
      <c r="AJ2227">
        <v>2</v>
      </c>
      <c r="AK2227">
        <v>1</v>
      </c>
      <c r="AL2227">
        <v>1</v>
      </c>
      <c r="AM2227" t="s">
        <v>55</v>
      </c>
      <c r="AN2227" t="s">
        <v>56</v>
      </c>
      <c r="AP2227">
        <v>1</v>
      </c>
      <c r="AQ2227" t="s">
        <v>57</v>
      </c>
      <c r="AR2227">
        <v>0</v>
      </c>
      <c r="AW2227" t="s">
        <v>58</v>
      </c>
      <c r="AX2227">
        <v>0</v>
      </c>
      <c r="AY2227">
        <v>2</v>
      </c>
      <c r="AZ2227">
        <v>2.6</v>
      </c>
      <c r="BA2227">
        <v>2.6</v>
      </c>
      <c r="BB2227" t="s">
        <v>59</v>
      </c>
    </row>
    <row r="2228" spans="1:54" x14ac:dyDescent="0.2">
      <c r="A2228" s="4" t="str">
        <f>VLOOKUP(F2228,'Matching-Tabelle'!$A$57:$B$61,2,FALSE)</f>
        <v>claudio.goetz@tkb.ch</v>
      </c>
      <c r="B2228" s="4" t="str">
        <f>VLOOKUP(J2228,'Matching-Tabelle'!$A$1:$B$52,2,FALSE)</f>
        <v>Proj SCRE2016</v>
      </c>
      <c r="C2228" s="4">
        <v>1.4</v>
      </c>
      <c r="D2228" s="4" t="s">
        <v>2071</v>
      </c>
      <c r="E2228" s="5">
        <v>42643</v>
      </c>
      <c r="F2228" t="s">
        <v>873</v>
      </c>
      <c r="G2228" t="s">
        <v>874</v>
      </c>
      <c r="H2228" t="s">
        <v>875</v>
      </c>
      <c r="I2228" s="1"/>
      <c r="J2228">
        <v>2500253</v>
      </c>
      <c r="K2228" t="s">
        <v>538</v>
      </c>
      <c r="L2228" t="s">
        <v>539</v>
      </c>
      <c r="M2228">
        <v>990001</v>
      </c>
      <c r="N2228" t="s">
        <v>51</v>
      </c>
      <c r="O2228">
        <v>1.4</v>
      </c>
      <c r="Q2228">
        <v>1.4</v>
      </c>
      <c r="S2228" t="s">
        <v>2071</v>
      </c>
      <c r="AE2228">
        <v>5</v>
      </c>
      <c r="AF2228">
        <v>0</v>
      </c>
      <c r="AG2228">
        <v>1</v>
      </c>
      <c r="AH2228" t="s">
        <v>411</v>
      </c>
      <c r="AI2228" t="s">
        <v>411</v>
      </c>
      <c r="AJ2228">
        <v>2</v>
      </c>
      <c r="AK2228">
        <v>1</v>
      </c>
      <c r="AL2228">
        <v>1</v>
      </c>
      <c r="AM2228" t="s">
        <v>55</v>
      </c>
      <c r="AN2228" t="s">
        <v>56</v>
      </c>
      <c r="AP2228">
        <v>1</v>
      </c>
      <c r="AQ2228" t="s">
        <v>57</v>
      </c>
      <c r="AR2228">
        <v>0</v>
      </c>
      <c r="AW2228" t="s">
        <v>58</v>
      </c>
      <c r="AX2228">
        <v>0</v>
      </c>
      <c r="AY2228">
        <v>2</v>
      </c>
      <c r="AZ2228">
        <v>1.4</v>
      </c>
      <c r="BA2228">
        <v>1.4</v>
      </c>
      <c r="BB2228" t="s">
        <v>59</v>
      </c>
    </row>
    <row r="2229" spans="1:54" x14ac:dyDescent="0.2">
      <c r="A2229" s="4" t="str">
        <f>VLOOKUP(F2229,'Matching-Tabelle'!$A$57:$B$61,2,FALSE)</f>
        <v>claudio.goetz@tkb.ch</v>
      </c>
      <c r="B2229" s="4" t="str">
        <f>VLOOKUP(J2229,'Matching-Tabelle'!$A$1:$B$52,2,FALSE)</f>
        <v>WPI CTB</v>
      </c>
      <c r="C2229" s="4">
        <v>0.2</v>
      </c>
      <c r="D2229" s="4" t="s">
        <v>2077</v>
      </c>
      <c r="E2229" s="5">
        <v>42646</v>
      </c>
      <c r="F2229" t="s">
        <v>873</v>
      </c>
      <c r="G2229" t="s">
        <v>874</v>
      </c>
      <c r="H2229" t="s">
        <v>875</v>
      </c>
      <c r="I2229" s="1"/>
      <c r="J2229">
        <v>925</v>
      </c>
      <c r="K2229" t="s">
        <v>49</v>
      </c>
      <c r="L2229" t="s">
        <v>50</v>
      </c>
      <c r="M2229">
        <v>990001</v>
      </c>
      <c r="N2229" t="s">
        <v>51</v>
      </c>
      <c r="O2229">
        <v>0.2</v>
      </c>
      <c r="Q2229">
        <v>0.2</v>
      </c>
      <c r="S2229" t="s">
        <v>2077</v>
      </c>
      <c r="AE2229">
        <v>12</v>
      </c>
      <c r="AF2229">
        <v>7.6</v>
      </c>
      <c r="AG2229">
        <v>5</v>
      </c>
      <c r="AH2229" t="s">
        <v>53</v>
      </c>
      <c r="AI2229" t="s">
        <v>54</v>
      </c>
      <c r="AJ2229">
        <v>2</v>
      </c>
      <c r="AK2229">
        <v>1</v>
      </c>
      <c r="AL2229">
        <v>1</v>
      </c>
      <c r="AM2229" t="s">
        <v>55</v>
      </c>
      <c r="AN2229" t="s">
        <v>56</v>
      </c>
      <c r="AP2229">
        <v>1</v>
      </c>
      <c r="AQ2229" t="s">
        <v>57</v>
      </c>
      <c r="AR2229">
        <v>0</v>
      </c>
      <c r="AW2229" t="s">
        <v>58</v>
      </c>
      <c r="AX2229">
        <v>0</v>
      </c>
      <c r="AY2229">
        <v>2</v>
      </c>
      <c r="AZ2229">
        <v>0.2</v>
      </c>
      <c r="BA2229">
        <v>0.2</v>
      </c>
      <c r="BB2229" t="s">
        <v>59</v>
      </c>
    </row>
    <row r="2230" spans="1:54" x14ac:dyDescent="0.2">
      <c r="A2230" s="4" t="str">
        <f>VLOOKUP(F2230,'Matching-Tabelle'!$A$57:$B$61,2,FALSE)</f>
        <v>claudio.goetz@tkb.ch</v>
      </c>
      <c r="B2230" s="4" t="str">
        <f>VLOOKUP(J2230,'Matching-Tabelle'!$A$1:$B$52,2,FALSE)</f>
        <v>WPI CTB</v>
      </c>
      <c r="C2230" s="4">
        <v>2.8</v>
      </c>
      <c r="D2230" s="4" t="s">
        <v>2078</v>
      </c>
      <c r="E2230" s="5">
        <v>42646</v>
      </c>
      <c r="F2230" t="s">
        <v>873</v>
      </c>
      <c r="G2230" t="s">
        <v>874</v>
      </c>
      <c r="H2230" t="s">
        <v>875</v>
      </c>
      <c r="I2230" s="1"/>
      <c r="J2230">
        <v>927</v>
      </c>
      <c r="K2230" t="s">
        <v>99</v>
      </c>
      <c r="L2230" t="s">
        <v>100</v>
      </c>
      <c r="M2230">
        <v>990001</v>
      </c>
      <c r="N2230" t="s">
        <v>51</v>
      </c>
      <c r="O2230">
        <v>2.8</v>
      </c>
      <c r="Q2230">
        <v>2.8</v>
      </c>
      <c r="S2230" t="s">
        <v>2078</v>
      </c>
      <c r="AE2230">
        <v>12</v>
      </c>
      <c r="AF2230">
        <v>7.6</v>
      </c>
      <c r="AG2230">
        <v>5</v>
      </c>
      <c r="AH2230" t="s">
        <v>53</v>
      </c>
      <c r="AI2230" t="s">
        <v>54</v>
      </c>
      <c r="AJ2230">
        <v>2</v>
      </c>
      <c r="AK2230">
        <v>1</v>
      </c>
      <c r="AL2230">
        <v>1</v>
      </c>
      <c r="AM2230" t="s">
        <v>55</v>
      </c>
      <c r="AN2230" t="s">
        <v>56</v>
      </c>
      <c r="AP2230">
        <v>1</v>
      </c>
      <c r="AQ2230" t="s">
        <v>57</v>
      </c>
      <c r="AR2230">
        <v>0</v>
      </c>
      <c r="AW2230" t="s">
        <v>58</v>
      </c>
      <c r="AX2230">
        <v>0</v>
      </c>
      <c r="AY2230">
        <v>2</v>
      </c>
      <c r="AZ2230">
        <v>2.8</v>
      </c>
      <c r="BA2230">
        <v>2.8</v>
      </c>
      <c r="BB2230" t="s">
        <v>59</v>
      </c>
    </row>
    <row r="2231" spans="1:54" x14ac:dyDescent="0.2">
      <c r="A2231" s="4" t="str">
        <f>VLOOKUP(F2231,'Matching-Tabelle'!$A$57:$B$61,2,FALSE)</f>
        <v>claudio.goetz@tkb.ch</v>
      </c>
      <c r="B2231" s="4" t="str">
        <f>VLOOKUP(J2231,'Matching-Tabelle'!$A$1:$B$52,2,FALSE)</f>
        <v>Proj SCRE2016</v>
      </c>
      <c r="C2231" s="4">
        <v>0.5</v>
      </c>
      <c r="D2231" s="4" t="s">
        <v>1895</v>
      </c>
      <c r="E2231" s="5">
        <v>42646</v>
      </c>
      <c r="F2231" t="s">
        <v>873</v>
      </c>
      <c r="G2231" t="s">
        <v>874</v>
      </c>
      <c r="H2231" t="s">
        <v>875</v>
      </c>
      <c r="I2231" s="1"/>
      <c r="J2231">
        <v>2500253</v>
      </c>
      <c r="K2231" t="s">
        <v>538</v>
      </c>
      <c r="L2231" t="s">
        <v>539</v>
      </c>
      <c r="M2231">
        <v>990001</v>
      </c>
      <c r="N2231" t="s">
        <v>51</v>
      </c>
      <c r="O2231">
        <v>0.5</v>
      </c>
      <c r="Q2231">
        <v>0.5</v>
      </c>
      <c r="S2231" t="s">
        <v>1895</v>
      </c>
      <c r="AE2231">
        <v>5</v>
      </c>
      <c r="AF2231">
        <v>0</v>
      </c>
      <c r="AG2231">
        <v>1</v>
      </c>
      <c r="AH2231" t="s">
        <v>411</v>
      </c>
      <c r="AI2231" t="s">
        <v>411</v>
      </c>
      <c r="AJ2231">
        <v>2</v>
      </c>
      <c r="AK2231">
        <v>1</v>
      </c>
      <c r="AL2231">
        <v>1</v>
      </c>
      <c r="AM2231" t="s">
        <v>55</v>
      </c>
      <c r="AN2231" t="s">
        <v>56</v>
      </c>
      <c r="AP2231">
        <v>1</v>
      </c>
      <c r="AQ2231" t="s">
        <v>57</v>
      </c>
      <c r="AR2231">
        <v>0</v>
      </c>
      <c r="AW2231" t="s">
        <v>58</v>
      </c>
      <c r="AX2231">
        <v>0</v>
      </c>
      <c r="AY2231">
        <v>2</v>
      </c>
      <c r="AZ2231">
        <v>0.5</v>
      </c>
      <c r="BA2231">
        <v>0.5</v>
      </c>
      <c r="BB2231" t="s">
        <v>59</v>
      </c>
    </row>
    <row r="2232" spans="1:54" x14ac:dyDescent="0.2">
      <c r="A2232" s="4" t="str">
        <f>VLOOKUP(F2232,'Matching-Tabelle'!$A$57:$B$61,2,FALSE)</f>
        <v>claudio.goetz@tkb.ch</v>
      </c>
      <c r="B2232" s="4" t="str">
        <f>VLOOKUP(J2232,'Matching-Tabelle'!$A$1:$B$52,2,FALSE)</f>
        <v>WPI RTB</v>
      </c>
      <c r="C2232" s="4">
        <v>0.4</v>
      </c>
      <c r="D2232" s="4" t="s">
        <v>2079</v>
      </c>
      <c r="E2232" s="5">
        <v>42646</v>
      </c>
      <c r="F2232" t="s">
        <v>873</v>
      </c>
      <c r="G2232" t="s">
        <v>874</v>
      </c>
      <c r="H2232" t="s">
        <v>875</v>
      </c>
      <c r="I2232" s="1"/>
      <c r="J2232">
        <v>19</v>
      </c>
      <c r="K2232" t="s">
        <v>145</v>
      </c>
      <c r="L2232" t="s">
        <v>146</v>
      </c>
      <c r="M2232">
        <v>990001</v>
      </c>
      <c r="N2232" t="s">
        <v>51</v>
      </c>
      <c r="O2232">
        <v>0.4</v>
      </c>
      <c r="Q2232">
        <v>0.4</v>
      </c>
      <c r="S2232" t="s">
        <v>2079</v>
      </c>
      <c r="AE2232">
        <v>12</v>
      </c>
      <c r="AF2232">
        <v>7.6</v>
      </c>
      <c r="AG2232">
        <v>5</v>
      </c>
      <c r="AH2232" t="s">
        <v>53</v>
      </c>
      <c r="AI2232" t="s">
        <v>54</v>
      </c>
      <c r="AJ2232">
        <v>2</v>
      </c>
      <c r="AK2232">
        <v>1</v>
      </c>
      <c r="AL2232">
        <v>1</v>
      </c>
      <c r="AM2232" t="s">
        <v>55</v>
      </c>
      <c r="AN2232" t="s">
        <v>56</v>
      </c>
      <c r="AP2232">
        <v>1</v>
      </c>
      <c r="AQ2232" t="s">
        <v>57</v>
      </c>
      <c r="AR2232">
        <v>0</v>
      </c>
      <c r="AW2232" t="s">
        <v>58</v>
      </c>
      <c r="AX2232">
        <v>0</v>
      </c>
      <c r="AY2232">
        <v>2</v>
      </c>
      <c r="AZ2232">
        <v>0.4</v>
      </c>
      <c r="BA2232">
        <v>0.4</v>
      </c>
      <c r="BB2232" t="s">
        <v>59</v>
      </c>
    </row>
    <row r="2233" spans="1:54" x14ac:dyDescent="0.2">
      <c r="A2233" s="4" t="str">
        <f>VLOOKUP(F2233,'Matching-Tabelle'!$A$57:$B$61,2,FALSE)</f>
        <v>claudio.goetz@tkb.ch</v>
      </c>
      <c r="B2233" s="4" t="str">
        <f>VLOOKUP(J2233,'Matching-Tabelle'!$A$1:$B$52,2,FALSE)</f>
        <v>Proj. Optima</v>
      </c>
      <c r="C2233" s="4">
        <v>1.6</v>
      </c>
      <c r="D2233" s="4" t="s">
        <v>2080</v>
      </c>
      <c r="E2233" s="5">
        <v>42646</v>
      </c>
      <c r="F2233" t="s">
        <v>873</v>
      </c>
      <c r="G2233" t="s">
        <v>874</v>
      </c>
      <c r="H2233" t="s">
        <v>875</v>
      </c>
      <c r="I2233" s="1"/>
      <c r="J2233">
        <v>211</v>
      </c>
      <c r="K2233" t="s">
        <v>79</v>
      </c>
      <c r="L2233" t="s">
        <v>80</v>
      </c>
      <c r="M2233">
        <v>990001</v>
      </c>
      <c r="N2233" t="s">
        <v>51</v>
      </c>
      <c r="O2233">
        <v>1.6</v>
      </c>
      <c r="Q2233">
        <v>1.6</v>
      </c>
      <c r="S2233" t="s">
        <v>2080</v>
      </c>
      <c r="AE2233">
        <v>12</v>
      </c>
      <c r="AF2233">
        <v>7.6</v>
      </c>
      <c r="AG2233">
        <v>5</v>
      </c>
      <c r="AH2233" t="s">
        <v>53</v>
      </c>
      <c r="AI2233" t="s">
        <v>54</v>
      </c>
      <c r="AJ2233">
        <v>2</v>
      </c>
      <c r="AK2233">
        <v>1</v>
      </c>
      <c r="AL2233">
        <v>1</v>
      </c>
      <c r="AM2233" t="s">
        <v>55</v>
      </c>
      <c r="AN2233" t="s">
        <v>56</v>
      </c>
      <c r="AP2233">
        <v>1</v>
      </c>
      <c r="AQ2233" t="s">
        <v>57</v>
      </c>
      <c r="AR2233">
        <v>0</v>
      </c>
      <c r="AW2233" t="s">
        <v>58</v>
      </c>
      <c r="AX2233">
        <v>0</v>
      </c>
      <c r="AY2233">
        <v>2</v>
      </c>
      <c r="AZ2233">
        <v>1.6</v>
      </c>
      <c r="BA2233">
        <v>1.6</v>
      </c>
      <c r="BB2233" t="s">
        <v>59</v>
      </c>
    </row>
    <row r="2234" spans="1:54" x14ac:dyDescent="0.2">
      <c r="A2234" s="4" t="str">
        <f>VLOOKUP(F2234,'Matching-Tabelle'!$A$57:$B$61,2,FALSE)</f>
        <v>claudio.goetz@tkb.ch</v>
      </c>
      <c r="B2234" s="4" t="str">
        <f>VLOOKUP(J2234,'Matching-Tabelle'!$A$1:$B$52,2,FALSE)</f>
        <v>Proj Geschäftsmodell</v>
      </c>
      <c r="C2234" s="4">
        <v>2.9</v>
      </c>
      <c r="D2234" s="4" t="s">
        <v>2081</v>
      </c>
      <c r="E2234" s="5">
        <v>42646</v>
      </c>
      <c r="F2234" t="s">
        <v>873</v>
      </c>
      <c r="G2234" t="s">
        <v>874</v>
      </c>
      <c r="H2234" t="s">
        <v>875</v>
      </c>
      <c r="I2234" s="1"/>
      <c r="J2234">
        <v>2500240</v>
      </c>
      <c r="K2234" t="s">
        <v>216</v>
      </c>
      <c r="L2234" t="s">
        <v>217</v>
      </c>
      <c r="M2234">
        <v>990001</v>
      </c>
      <c r="N2234" t="s">
        <v>51</v>
      </c>
      <c r="O2234">
        <v>2.9</v>
      </c>
      <c r="Q2234">
        <v>2.9</v>
      </c>
      <c r="S2234" t="s">
        <v>2081</v>
      </c>
      <c r="AE2234">
        <v>12</v>
      </c>
      <c r="AF2234">
        <v>7.6</v>
      </c>
      <c r="AG2234">
        <v>5</v>
      </c>
      <c r="AH2234" t="s">
        <v>53</v>
      </c>
      <c r="AI2234" t="s">
        <v>54</v>
      </c>
      <c r="AJ2234">
        <v>2</v>
      </c>
      <c r="AK2234">
        <v>1</v>
      </c>
      <c r="AL2234">
        <v>1</v>
      </c>
      <c r="AM2234" t="s">
        <v>55</v>
      </c>
      <c r="AN2234" t="s">
        <v>56</v>
      </c>
      <c r="AP2234">
        <v>1</v>
      </c>
      <c r="AQ2234" t="s">
        <v>57</v>
      </c>
      <c r="AR2234">
        <v>0</v>
      </c>
      <c r="AW2234" t="s">
        <v>58</v>
      </c>
      <c r="AX2234">
        <v>0</v>
      </c>
      <c r="AY2234">
        <v>2</v>
      </c>
      <c r="AZ2234">
        <v>2.9</v>
      </c>
      <c r="BA2234">
        <v>2.9</v>
      </c>
      <c r="BB2234" t="s">
        <v>59</v>
      </c>
    </row>
    <row r="2235" spans="1:54" x14ac:dyDescent="0.2">
      <c r="A2235" s="4" t="str">
        <f>VLOOKUP(F2235,'Matching-Tabelle'!$A$57:$B$61,2,FALSE)</f>
        <v>claudio.goetz@tkb.ch</v>
      </c>
      <c r="B2235" s="4" t="str">
        <f>VLOOKUP(J2235,'Matching-Tabelle'!$A$1:$B$52,2,FALSE)</f>
        <v>WPI CTB</v>
      </c>
      <c r="C2235" s="4">
        <v>1.8</v>
      </c>
      <c r="D2235" s="4" t="s">
        <v>2082</v>
      </c>
      <c r="E2235" s="5">
        <v>42647</v>
      </c>
      <c r="F2235" t="s">
        <v>873</v>
      </c>
      <c r="G2235" t="s">
        <v>874</v>
      </c>
      <c r="H2235" t="s">
        <v>875</v>
      </c>
      <c r="I2235" s="1"/>
      <c r="J2235">
        <v>927</v>
      </c>
      <c r="K2235" t="s">
        <v>99</v>
      </c>
      <c r="L2235" t="s">
        <v>100</v>
      </c>
      <c r="M2235">
        <v>990001</v>
      </c>
      <c r="N2235" t="s">
        <v>51</v>
      </c>
      <c r="O2235">
        <v>1.8</v>
      </c>
      <c r="Q2235">
        <v>1.8</v>
      </c>
      <c r="S2235" t="s">
        <v>2082</v>
      </c>
      <c r="AE2235">
        <v>12</v>
      </c>
      <c r="AF2235">
        <v>7.6</v>
      </c>
      <c r="AG2235">
        <v>5</v>
      </c>
      <c r="AH2235" t="s">
        <v>53</v>
      </c>
      <c r="AI2235" t="s">
        <v>54</v>
      </c>
      <c r="AJ2235">
        <v>2</v>
      </c>
      <c r="AK2235">
        <v>1</v>
      </c>
      <c r="AL2235">
        <v>1</v>
      </c>
      <c r="AM2235" t="s">
        <v>55</v>
      </c>
      <c r="AN2235" t="s">
        <v>56</v>
      </c>
      <c r="AP2235">
        <v>1</v>
      </c>
      <c r="AQ2235" t="s">
        <v>57</v>
      </c>
      <c r="AR2235">
        <v>0</v>
      </c>
      <c r="AW2235" t="s">
        <v>58</v>
      </c>
      <c r="AX2235">
        <v>0</v>
      </c>
      <c r="AY2235">
        <v>2</v>
      </c>
      <c r="AZ2235">
        <v>1.8</v>
      </c>
      <c r="BA2235">
        <v>1.8</v>
      </c>
      <c r="BB2235" t="s">
        <v>59</v>
      </c>
    </row>
    <row r="2236" spans="1:54" x14ac:dyDescent="0.2">
      <c r="A2236" s="4" t="str">
        <f>VLOOKUP(F2236,'Matching-Tabelle'!$A$57:$B$61,2,FALSE)</f>
        <v>claudio.goetz@tkb.ch</v>
      </c>
      <c r="B2236" s="4" t="str">
        <f>VLOOKUP(J2236,'Matching-Tabelle'!$A$1:$B$52,2,FALSE)</f>
        <v>Proj SCRE2016</v>
      </c>
      <c r="C2236" s="4">
        <v>0.5</v>
      </c>
      <c r="D2236" s="4" t="s">
        <v>2083</v>
      </c>
      <c r="E2236" s="5">
        <v>42647</v>
      </c>
      <c r="F2236" t="s">
        <v>873</v>
      </c>
      <c r="G2236" t="s">
        <v>874</v>
      </c>
      <c r="H2236" t="s">
        <v>875</v>
      </c>
      <c r="I2236" s="1"/>
      <c r="J2236">
        <v>2500253</v>
      </c>
      <c r="K2236" t="s">
        <v>538</v>
      </c>
      <c r="L2236" t="s">
        <v>539</v>
      </c>
      <c r="M2236">
        <v>990001</v>
      </c>
      <c r="N2236" t="s">
        <v>51</v>
      </c>
      <c r="O2236">
        <v>0.5</v>
      </c>
      <c r="Q2236">
        <v>0.5</v>
      </c>
      <c r="S2236" t="s">
        <v>2083</v>
      </c>
      <c r="AE2236">
        <v>5</v>
      </c>
      <c r="AF2236">
        <v>0</v>
      </c>
      <c r="AG2236">
        <v>1</v>
      </c>
      <c r="AH2236" t="s">
        <v>411</v>
      </c>
      <c r="AI2236" t="s">
        <v>411</v>
      </c>
      <c r="AJ2236">
        <v>2</v>
      </c>
      <c r="AK2236">
        <v>1</v>
      </c>
      <c r="AL2236">
        <v>1</v>
      </c>
      <c r="AM2236" t="s">
        <v>55</v>
      </c>
      <c r="AN2236" t="s">
        <v>56</v>
      </c>
      <c r="AP2236">
        <v>1</v>
      </c>
      <c r="AQ2236" t="s">
        <v>57</v>
      </c>
      <c r="AR2236">
        <v>0</v>
      </c>
      <c r="AW2236" t="s">
        <v>58</v>
      </c>
      <c r="AX2236">
        <v>0</v>
      </c>
      <c r="AY2236">
        <v>2</v>
      </c>
      <c r="AZ2236">
        <v>0.5</v>
      </c>
      <c r="BA2236">
        <v>0.5</v>
      </c>
      <c r="BB2236" t="s">
        <v>59</v>
      </c>
    </row>
    <row r="2237" spans="1:54" x14ac:dyDescent="0.2">
      <c r="A2237" s="4" t="str">
        <f>VLOOKUP(F2237,'Matching-Tabelle'!$A$57:$B$61,2,FALSE)</f>
        <v>claudio.goetz@tkb.ch</v>
      </c>
      <c r="B2237" s="4" t="str">
        <f>VLOOKUP(J2237,'Matching-Tabelle'!$A$1:$B$52,2,FALSE)</f>
        <v>WPI CTB</v>
      </c>
      <c r="C2237" s="4">
        <v>0.5</v>
      </c>
      <c r="D2237" s="4" t="s">
        <v>1220</v>
      </c>
      <c r="E2237" s="5">
        <v>42647</v>
      </c>
      <c r="F2237" t="s">
        <v>873</v>
      </c>
      <c r="G2237" t="s">
        <v>874</v>
      </c>
      <c r="H2237" t="s">
        <v>875</v>
      </c>
      <c r="I2237" s="1"/>
      <c r="J2237">
        <v>18</v>
      </c>
      <c r="K2237" t="s">
        <v>594</v>
      </c>
      <c r="L2237" t="s">
        <v>595</v>
      </c>
      <c r="M2237">
        <v>990001</v>
      </c>
      <c r="N2237" t="s">
        <v>51</v>
      </c>
      <c r="O2237">
        <v>0.5</v>
      </c>
      <c r="Q2237">
        <v>0.5</v>
      </c>
      <c r="S2237" t="s">
        <v>1220</v>
      </c>
      <c r="AE2237">
        <v>12</v>
      </c>
      <c r="AF2237">
        <v>7.6</v>
      </c>
      <c r="AG2237">
        <v>5</v>
      </c>
      <c r="AH2237" t="s">
        <v>53</v>
      </c>
      <c r="AI2237" t="s">
        <v>54</v>
      </c>
      <c r="AJ2237">
        <v>2</v>
      </c>
      <c r="AK2237">
        <v>1</v>
      </c>
      <c r="AL2237">
        <v>1</v>
      </c>
      <c r="AM2237" t="s">
        <v>55</v>
      </c>
      <c r="AN2237" t="s">
        <v>56</v>
      </c>
      <c r="AP2237">
        <v>1</v>
      </c>
      <c r="AQ2237" t="s">
        <v>57</v>
      </c>
      <c r="AR2237">
        <v>0</v>
      </c>
      <c r="AW2237" t="s">
        <v>58</v>
      </c>
      <c r="AX2237">
        <v>0</v>
      </c>
      <c r="AY2237">
        <v>2</v>
      </c>
      <c r="AZ2237">
        <v>0.5</v>
      </c>
      <c r="BA2237">
        <v>0.5</v>
      </c>
      <c r="BB2237" t="s">
        <v>59</v>
      </c>
    </row>
    <row r="2238" spans="1:54" x14ac:dyDescent="0.2">
      <c r="A2238" s="4" t="str">
        <f>VLOOKUP(F2238,'Matching-Tabelle'!$A$57:$B$61,2,FALSE)</f>
        <v>claudio.goetz@tkb.ch</v>
      </c>
      <c r="B2238" s="4" t="str">
        <f>VLOOKUP(J2238,'Matching-Tabelle'!$A$1:$B$52,2,FALSE)</f>
        <v>Proj Geschäftsmodell</v>
      </c>
      <c r="C2238" s="4">
        <v>5.6</v>
      </c>
      <c r="D2238" s="4" t="s">
        <v>2081</v>
      </c>
      <c r="E2238" s="5">
        <v>42647</v>
      </c>
      <c r="F2238" t="s">
        <v>873</v>
      </c>
      <c r="G2238" t="s">
        <v>874</v>
      </c>
      <c r="H2238" t="s">
        <v>875</v>
      </c>
      <c r="I2238" s="1"/>
      <c r="J2238">
        <v>2500240</v>
      </c>
      <c r="K2238" t="s">
        <v>216</v>
      </c>
      <c r="L2238" t="s">
        <v>217</v>
      </c>
      <c r="M2238">
        <v>990001</v>
      </c>
      <c r="N2238" t="s">
        <v>51</v>
      </c>
      <c r="O2238">
        <v>5.6</v>
      </c>
      <c r="Q2238">
        <v>5.6</v>
      </c>
      <c r="S2238" t="s">
        <v>2081</v>
      </c>
      <c r="AE2238">
        <v>12</v>
      </c>
      <c r="AF2238">
        <v>7.6</v>
      </c>
      <c r="AG2238">
        <v>5</v>
      </c>
      <c r="AH2238" t="s">
        <v>53</v>
      </c>
      <c r="AI2238" t="s">
        <v>54</v>
      </c>
      <c r="AJ2238">
        <v>2</v>
      </c>
      <c r="AK2238">
        <v>1</v>
      </c>
      <c r="AL2238">
        <v>1</v>
      </c>
      <c r="AM2238" t="s">
        <v>55</v>
      </c>
      <c r="AN2238" t="s">
        <v>56</v>
      </c>
      <c r="AP2238">
        <v>1</v>
      </c>
      <c r="AQ2238" t="s">
        <v>57</v>
      </c>
      <c r="AR2238">
        <v>0</v>
      </c>
      <c r="AW2238" t="s">
        <v>58</v>
      </c>
      <c r="AX2238">
        <v>0</v>
      </c>
      <c r="AY2238">
        <v>2</v>
      </c>
      <c r="AZ2238">
        <v>5.6</v>
      </c>
      <c r="BA2238">
        <v>5.6</v>
      </c>
      <c r="BB2238" t="s">
        <v>59</v>
      </c>
    </row>
    <row r="2239" spans="1:54" x14ac:dyDescent="0.2">
      <c r="A2239" s="4" t="str">
        <f>VLOOKUP(F2239,'Matching-Tabelle'!$A$57:$B$61,2,FALSE)</f>
        <v>claudio.goetz@tkb.ch</v>
      </c>
      <c r="B2239" s="4" t="str">
        <f>VLOOKUP(J2239,'Matching-Tabelle'!$A$1:$B$52,2,FALSE)</f>
        <v>WPI RTB</v>
      </c>
      <c r="C2239" s="4">
        <v>0.2</v>
      </c>
      <c r="D2239" s="4" t="s">
        <v>1844</v>
      </c>
      <c r="E2239" s="5">
        <v>42648</v>
      </c>
      <c r="F2239" t="s">
        <v>873</v>
      </c>
      <c r="G2239" t="s">
        <v>874</v>
      </c>
      <c r="H2239" t="s">
        <v>875</v>
      </c>
      <c r="I2239" s="1"/>
      <c r="J2239">
        <v>25</v>
      </c>
      <c r="K2239" t="s">
        <v>192</v>
      </c>
      <c r="L2239" t="s">
        <v>193</v>
      </c>
      <c r="M2239">
        <v>990001</v>
      </c>
      <c r="N2239" t="s">
        <v>51</v>
      </c>
      <c r="O2239">
        <v>0.2</v>
      </c>
      <c r="Q2239">
        <v>0.2</v>
      </c>
      <c r="S2239" t="s">
        <v>1844</v>
      </c>
      <c r="AE2239">
        <v>12</v>
      </c>
      <c r="AF2239">
        <v>7.6</v>
      </c>
      <c r="AG2239">
        <v>5</v>
      </c>
      <c r="AH2239" t="s">
        <v>53</v>
      </c>
      <c r="AI2239" t="s">
        <v>54</v>
      </c>
      <c r="AJ2239">
        <v>2</v>
      </c>
      <c r="AK2239">
        <v>1</v>
      </c>
      <c r="AL2239">
        <v>1</v>
      </c>
      <c r="AM2239" t="s">
        <v>55</v>
      </c>
      <c r="AN2239" t="s">
        <v>56</v>
      </c>
      <c r="AP2239">
        <v>1</v>
      </c>
      <c r="AQ2239" t="s">
        <v>57</v>
      </c>
      <c r="AR2239">
        <v>0</v>
      </c>
      <c r="AW2239" t="s">
        <v>58</v>
      </c>
      <c r="AX2239">
        <v>0</v>
      </c>
      <c r="AY2239">
        <v>2</v>
      </c>
      <c r="AZ2239">
        <v>0.2</v>
      </c>
      <c r="BA2239">
        <v>0.2</v>
      </c>
      <c r="BB2239" t="s">
        <v>59</v>
      </c>
    </row>
    <row r="2240" spans="1:54" x14ac:dyDescent="0.2">
      <c r="A2240" s="4" t="str">
        <f>VLOOKUP(F2240,'Matching-Tabelle'!$A$57:$B$61,2,FALSE)</f>
        <v>claudio.goetz@tkb.ch</v>
      </c>
      <c r="B2240" s="4" t="str">
        <f>VLOOKUP(J2240,'Matching-Tabelle'!$A$1:$B$52,2,FALSE)</f>
        <v>Proj SCRE2016</v>
      </c>
      <c r="C2240" s="4">
        <v>0.3</v>
      </c>
      <c r="D2240" s="4" t="s">
        <v>2084</v>
      </c>
      <c r="E2240" s="5">
        <v>42648</v>
      </c>
      <c r="F2240" t="s">
        <v>873</v>
      </c>
      <c r="G2240" t="s">
        <v>874</v>
      </c>
      <c r="H2240" t="s">
        <v>875</v>
      </c>
      <c r="I2240" s="1"/>
      <c r="J2240">
        <v>2500253</v>
      </c>
      <c r="K2240" t="s">
        <v>538</v>
      </c>
      <c r="L2240" t="s">
        <v>539</v>
      </c>
      <c r="M2240">
        <v>990001</v>
      </c>
      <c r="N2240" t="s">
        <v>51</v>
      </c>
      <c r="O2240">
        <v>0.3</v>
      </c>
      <c r="Q2240">
        <v>0.3</v>
      </c>
      <c r="S2240" t="s">
        <v>2084</v>
      </c>
      <c r="AE2240">
        <v>5</v>
      </c>
      <c r="AF2240">
        <v>0</v>
      </c>
      <c r="AG2240">
        <v>1</v>
      </c>
      <c r="AH2240" t="s">
        <v>411</v>
      </c>
      <c r="AI2240" t="s">
        <v>411</v>
      </c>
      <c r="AJ2240">
        <v>2</v>
      </c>
      <c r="AK2240">
        <v>1</v>
      </c>
      <c r="AL2240">
        <v>1</v>
      </c>
      <c r="AM2240" t="s">
        <v>55</v>
      </c>
      <c r="AN2240" t="s">
        <v>56</v>
      </c>
      <c r="AP2240">
        <v>1</v>
      </c>
      <c r="AQ2240" t="s">
        <v>57</v>
      </c>
      <c r="AR2240">
        <v>0</v>
      </c>
      <c r="AW2240" t="s">
        <v>58</v>
      </c>
      <c r="AX2240">
        <v>0</v>
      </c>
      <c r="AY2240">
        <v>2</v>
      </c>
      <c r="AZ2240">
        <v>0.3</v>
      </c>
      <c r="BA2240">
        <v>0.3</v>
      </c>
      <c r="BB2240" t="s">
        <v>59</v>
      </c>
    </row>
    <row r="2241" spans="1:54" x14ac:dyDescent="0.2">
      <c r="A2241" s="4" t="str">
        <f>VLOOKUP(F2241,'Matching-Tabelle'!$A$57:$B$61,2,FALSE)</f>
        <v>claudio.goetz@tkb.ch</v>
      </c>
      <c r="B2241" s="4" t="str">
        <f>VLOOKUP(J2241,'Matching-Tabelle'!$A$1:$B$52,2,FALSE)</f>
        <v>WPI CTB</v>
      </c>
      <c r="C2241" s="4">
        <v>1.2</v>
      </c>
      <c r="D2241" s="4" t="s">
        <v>2085</v>
      </c>
      <c r="E2241" s="5">
        <v>42648</v>
      </c>
      <c r="F2241" t="s">
        <v>873</v>
      </c>
      <c r="G2241" t="s">
        <v>874</v>
      </c>
      <c r="H2241" t="s">
        <v>875</v>
      </c>
      <c r="I2241" s="1"/>
      <c r="J2241">
        <v>927</v>
      </c>
      <c r="K2241" t="s">
        <v>99</v>
      </c>
      <c r="L2241" t="s">
        <v>100</v>
      </c>
      <c r="M2241">
        <v>990001</v>
      </c>
      <c r="N2241" t="s">
        <v>51</v>
      </c>
      <c r="O2241">
        <v>1.2</v>
      </c>
      <c r="Q2241">
        <v>1.2</v>
      </c>
      <c r="S2241" t="s">
        <v>2085</v>
      </c>
      <c r="AE2241">
        <v>12</v>
      </c>
      <c r="AF2241">
        <v>7.6</v>
      </c>
      <c r="AG2241">
        <v>5</v>
      </c>
      <c r="AH2241" t="s">
        <v>53</v>
      </c>
      <c r="AI2241" t="s">
        <v>54</v>
      </c>
      <c r="AJ2241">
        <v>2</v>
      </c>
      <c r="AK2241">
        <v>1</v>
      </c>
      <c r="AL2241">
        <v>1</v>
      </c>
      <c r="AM2241" t="s">
        <v>55</v>
      </c>
      <c r="AN2241" t="s">
        <v>56</v>
      </c>
      <c r="AP2241">
        <v>1</v>
      </c>
      <c r="AQ2241" t="s">
        <v>57</v>
      </c>
      <c r="AR2241">
        <v>0</v>
      </c>
      <c r="AW2241" t="s">
        <v>58</v>
      </c>
      <c r="AX2241">
        <v>0</v>
      </c>
      <c r="AY2241">
        <v>2</v>
      </c>
      <c r="AZ2241">
        <v>1.2</v>
      </c>
      <c r="BA2241">
        <v>1.2</v>
      </c>
      <c r="BB2241" t="s">
        <v>59</v>
      </c>
    </row>
    <row r="2242" spans="1:54" x14ac:dyDescent="0.2">
      <c r="A2242" s="4" t="str">
        <f>VLOOKUP(F2242,'Matching-Tabelle'!$A$57:$B$61,2,FALSE)</f>
        <v>claudio.goetz@tkb.ch</v>
      </c>
      <c r="B2242" s="4" t="str">
        <f>VLOOKUP(J2242,'Matching-Tabelle'!$A$1:$B$52,2,FALSE)</f>
        <v>Proj Geschäftsmodell</v>
      </c>
      <c r="C2242" s="4">
        <v>5.6</v>
      </c>
      <c r="D2242" s="4" t="s">
        <v>2086</v>
      </c>
      <c r="E2242" s="5">
        <v>42648</v>
      </c>
      <c r="F2242" t="s">
        <v>873</v>
      </c>
      <c r="G2242" t="s">
        <v>874</v>
      </c>
      <c r="H2242" t="s">
        <v>875</v>
      </c>
      <c r="I2242" s="1"/>
      <c r="J2242">
        <v>2500240</v>
      </c>
      <c r="K2242" t="s">
        <v>216</v>
      </c>
      <c r="L2242" t="s">
        <v>217</v>
      </c>
      <c r="M2242">
        <v>990001</v>
      </c>
      <c r="N2242" t="s">
        <v>51</v>
      </c>
      <c r="O2242">
        <v>5.6</v>
      </c>
      <c r="Q2242">
        <v>5.6</v>
      </c>
      <c r="S2242" t="s">
        <v>2086</v>
      </c>
      <c r="AE2242">
        <v>12</v>
      </c>
      <c r="AF2242">
        <v>7.6</v>
      </c>
      <c r="AG2242">
        <v>5</v>
      </c>
      <c r="AH2242" t="s">
        <v>53</v>
      </c>
      <c r="AI2242" t="s">
        <v>54</v>
      </c>
      <c r="AJ2242">
        <v>2</v>
      </c>
      <c r="AK2242">
        <v>1</v>
      </c>
      <c r="AL2242">
        <v>1</v>
      </c>
      <c r="AM2242" t="s">
        <v>55</v>
      </c>
      <c r="AN2242" t="s">
        <v>56</v>
      </c>
      <c r="AP2242">
        <v>1</v>
      </c>
      <c r="AQ2242" t="s">
        <v>57</v>
      </c>
      <c r="AR2242">
        <v>0</v>
      </c>
      <c r="AW2242" t="s">
        <v>58</v>
      </c>
      <c r="AX2242">
        <v>0</v>
      </c>
      <c r="AY2242">
        <v>2</v>
      </c>
      <c r="AZ2242">
        <v>5.6</v>
      </c>
      <c r="BA2242">
        <v>5.6</v>
      </c>
      <c r="BB2242" t="s">
        <v>59</v>
      </c>
    </row>
    <row r="2243" spans="1:54" x14ac:dyDescent="0.2">
      <c r="A2243" s="4" t="str">
        <f>VLOOKUP(F2243,'Matching-Tabelle'!$A$57:$B$61,2,FALSE)</f>
        <v>claudio.goetz@tkb.ch</v>
      </c>
      <c r="B2243" s="4" t="str">
        <f>VLOOKUP(J2243,'Matching-Tabelle'!$A$1:$B$52,2,FALSE)</f>
        <v>WPI CTB</v>
      </c>
      <c r="C2243" s="4">
        <v>0.8</v>
      </c>
      <c r="D2243" s="4" t="s">
        <v>2087</v>
      </c>
      <c r="E2243" s="5">
        <v>42648</v>
      </c>
      <c r="F2243" t="s">
        <v>873</v>
      </c>
      <c r="G2243" t="s">
        <v>874</v>
      </c>
      <c r="H2243" t="s">
        <v>875</v>
      </c>
      <c r="I2243" s="1"/>
      <c r="J2243">
        <v>927</v>
      </c>
      <c r="K2243" t="s">
        <v>99</v>
      </c>
      <c r="L2243" t="s">
        <v>100</v>
      </c>
      <c r="M2243">
        <v>990001</v>
      </c>
      <c r="N2243" t="s">
        <v>51</v>
      </c>
      <c r="O2243">
        <v>0.8</v>
      </c>
      <c r="Q2243">
        <v>0.8</v>
      </c>
      <c r="S2243" t="s">
        <v>2087</v>
      </c>
      <c r="AE2243">
        <v>12</v>
      </c>
      <c r="AF2243">
        <v>7.6</v>
      </c>
      <c r="AG2243">
        <v>5</v>
      </c>
      <c r="AH2243" t="s">
        <v>53</v>
      </c>
      <c r="AI2243" t="s">
        <v>54</v>
      </c>
      <c r="AJ2243">
        <v>2</v>
      </c>
      <c r="AK2243">
        <v>1</v>
      </c>
      <c r="AL2243">
        <v>1</v>
      </c>
      <c r="AM2243" t="s">
        <v>55</v>
      </c>
      <c r="AN2243" t="s">
        <v>56</v>
      </c>
      <c r="AP2243">
        <v>1</v>
      </c>
      <c r="AQ2243" t="s">
        <v>57</v>
      </c>
      <c r="AR2243">
        <v>0</v>
      </c>
      <c r="AW2243" t="s">
        <v>58</v>
      </c>
      <c r="AX2243">
        <v>0</v>
      </c>
      <c r="AY2243">
        <v>2</v>
      </c>
      <c r="AZ2243">
        <v>0.8</v>
      </c>
      <c r="BA2243">
        <v>0.8</v>
      </c>
      <c r="BB2243" t="s">
        <v>59</v>
      </c>
    </row>
    <row r="2244" spans="1:54" x14ac:dyDescent="0.2">
      <c r="A2244" s="4" t="str">
        <f>VLOOKUP(F2244,'Matching-Tabelle'!$A$57:$B$61,2,FALSE)</f>
        <v>claudio.goetz@tkb.ch</v>
      </c>
      <c r="B2244" s="4" t="str">
        <f>VLOOKUP(J2244,'Matching-Tabelle'!$A$1:$B$52,2,FALSE)</f>
        <v>WPI CTB</v>
      </c>
      <c r="C2244" s="4">
        <v>0.5</v>
      </c>
      <c r="D2244" s="4" t="s">
        <v>2088</v>
      </c>
      <c r="E2244" s="5">
        <v>42648</v>
      </c>
      <c r="F2244" t="s">
        <v>873</v>
      </c>
      <c r="G2244" t="s">
        <v>874</v>
      </c>
      <c r="H2244" t="s">
        <v>875</v>
      </c>
      <c r="I2244" s="1"/>
      <c r="J2244">
        <v>927</v>
      </c>
      <c r="K2244" t="s">
        <v>99</v>
      </c>
      <c r="L2244" t="s">
        <v>100</v>
      </c>
      <c r="M2244">
        <v>990001</v>
      </c>
      <c r="N2244" t="s">
        <v>51</v>
      </c>
      <c r="O2244">
        <v>0.5</v>
      </c>
      <c r="Q2244">
        <v>0.5</v>
      </c>
      <c r="S2244" t="s">
        <v>2088</v>
      </c>
      <c r="AE2244">
        <v>12</v>
      </c>
      <c r="AF2244">
        <v>7.6</v>
      </c>
      <c r="AG2244">
        <v>5</v>
      </c>
      <c r="AH2244" t="s">
        <v>53</v>
      </c>
      <c r="AI2244" t="s">
        <v>54</v>
      </c>
      <c r="AJ2244">
        <v>2</v>
      </c>
      <c r="AK2244">
        <v>1</v>
      </c>
      <c r="AL2244">
        <v>1</v>
      </c>
      <c r="AM2244" t="s">
        <v>55</v>
      </c>
      <c r="AN2244" t="s">
        <v>56</v>
      </c>
      <c r="AP2244">
        <v>1</v>
      </c>
      <c r="AQ2244" t="s">
        <v>57</v>
      </c>
      <c r="AR2244">
        <v>0</v>
      </c>
      <c r="AW2244" t="s">
        <v>58</v>
      </c>
      <c r="AX2244">
        <v>0</v>
      </c>
      <c r="AY2244">
        <v>2</v>
      </c>
      <c r="AZ2244">
        <v>0.5</v>
      </c>
      <c r="BA2244">
        <v>0.5</v>
      </c>
      <c r="BB2244" t="s">
        <v>59</v>
      </c>
    </row>
    <row r="2245" spans="1:54" x14ac:dyDescent="0.2">
      <c r="A2245" s="4" t="str">
        <f>VLOOKUP(F2245,'Matching-Tabelle'!$A$57:$B$61,2,FALSE)</f>
        <v>claudio.goetz@tkb.ch</v>
      </c>
      <c r="B2245" s="4" t="str">
        <f>VLOOKUP(J2245,'Matching-Tabelle'!$A$1:$B$52,2,FALSE)</f>
        <v>WPI RTB</v>
      </c>
      <c r="C2245" s="4">
        <v>1.3</v>
      </c>
      <c r="D2245" s="4" t="s">
        <v>2089</v>
      </c>
      <c r="E2245" s="5">
        <v>42649</v>
      </c>
      <c r="F2245" t="s">
        <v>873</v>
      </c>
      <c r="G2245" t="s">
        <v>874</v>
      </c>
      <c r="H2245" t="s">
        <v>875</v>
      </c>
      <c r="I2245" s="1"/>
      <c r="J2245">
        <v>21</v>
      </c>
      <c r="K2245" t="s">
        <v>117</v>
      </c>
      <c r="L2245" t="s">
        <v>118</v>
      </c>
      <c r="M2245">
        <v>990001</v>
      </c>
      <c r="N2245" t="s">
        <v>51</v>
      </c>
      <c r="O2245">
        <v>1.3</v>
      </c>
      <c r="Q2245">
        <v>1.3</v>
      </c>
      <c r="S2245" t="s">
        <v>2089</v>
      </c>
      <c r="AE2245">
        <v>12</v>
      </c>
      <c r="AF2245">
        <v>7.6</v>
      </c>
      <c r="AG2245">
        <v>5</v>
      </c>
      <c r="AH2245" t="s">
        <v>53</v>
      </c>
      <c r="AI2245" t="s">
        <v>54</v>
      </c>
      <c r="AJ2245">
        <v>2</v>
      </c>
      <c r="AK2245">
        <v>1</v>
      </c>
      <c r="AL2245">
        <v>1</v>
      </c>
      <c r="AM2245" t="s">
        <v>55</v>
      </c>
      <c r="AN2245" t="s">
        <v>56</v>
      </c>
      <c r="AP2245">
        <v>1</v>
      </c>
      <c r="AQ2245" t="s">
        <v>57</v>
      </c>
      <c r="AR2245">
        <v>0</v>
      </c>
      <c r="AW2245" t="s">
        <v>58</v>
      </c>
      <c r="AX2245">
        <v>0</v>
      </c>
      <c r="AY2245">
        <v>2</v>
      </c>
      <c r="AZ2245">
        <v>1.3</v>
      </c>
      <c r="BA2245">
        <v>1.3</v>
      </c>
      <c r="BB2245" t="s">
        <v>59</v>
      </c>
    </row>
    <row r="2246" spans="1:54" x14ac:dyDescent="0.2">
      <c r="A2246" s="4" t="str">
        <f>VLOOKUP(F2246,'Matching-Tabelle'!$A$57:$B$61,2,FALSE)</f>
        <v>claudio.goetz@tkb.ch</v>
      </c>
      <c r="B2246" s="4" t="str">
        <f>VLOOKUP(J2246,'Matching-Tabelle'!$A$1:$B$52,2,FALSE)</f>
        <v>WPI RTB</v>
      </c>
      <c r="C2246" s="4">
        <v>0.2</v>
      </c>
      <c r="D2246" s="4" t="s">
        <v>1229</v>
      </c>
      <c r="E2246" s="5">
        <v>42649</v>
      </c>
      <c r="F2246" t="s">
        <v>873</v>
      </c>
      <c r="G2246" t="s">
        <v>874</v>
      </c>
      <c r="H2246" t="s">
        <v>875</v>
      </c>
      <c r="I2246" s="1"/>
      <c r="J2246">
        <v>24</v>
      </c>
      <c r="K2246" t="s">
        <v>73</v>
      </c>
      <c r="L2246" t="s">
        <v>74</v>
      </c>
      <c r="M2246">
        <v>990001</v>
      </c>
      <c r="N2246" t="s">
        <v>51</v>
      </c>
      <c r="O2246">
        <v>0.2</v>
      </c>
      <c r="Q2246">
        <v>0.2</v>
      </c>
      <c r="S2246" t="s">
        <v>1229</v>
      </c>
      <c r="AE2246">
        <v>12</v>
      </c>
      <c r="AF2246">
        <v>7.6</v>
      </c>
      <c r="AG2246">
        <v>5</v>
      </c>
      <c r="AH2246" t="s">
        <v>53</v>
      </c>
      <c r="AI2246" t="s">
        <v>54</v>
      </c>
      <c r="AJ2246">
        <v>2</v>
      </c>
      <c r="AK2246">
        <v>1</v>
      </c>
      <c r="AL2246">
        <v>1</v>
      </c>
      <c r="AM2246" t="s">
        <v>55</v>
      </c>
      <c r="AN2246" t="s">
        <v>56</v>
      </c>
      <c r="AP2246">
        <v>1</v>
      </c>
      <c r="AQ2246" t="s">
        <v>57</v>
      </c>
      <c r="AR2246">
        <v>0</v>
      </c>
      <c r="AW2246" t="s">
        <v>58</v>
      </c>
      <c r="AX2246">
        <v>0</v>
      </c>
      <c r="AY2246">
        <v>2</v>
      </c>
      <c r="AZ2246">
        <v>0.2</v>
      </c>
      <c r="BA2246">
        <v>0.2</v>
      </c>
      <c r="BB2246" t="s">
        <v>59</v>
      </c>
    </row>
    <row r="2247" spans="1:54" x14ac:dyDescent="0.2">
      <c r="A2247" s="4" t="str">
        <f>VLOOKUP(F2247,'Matching-Tabelle'!$A$57:$B$61,2,FALSE)</f>
        <v>claudio.goetz@tkb.ch</v>
      </c>
      <c r="B2247" s="4" t="str">
        <f>VLOOKUP(J2247,'Matching-Tabelle'!$A$1:$B$52,2,FALSE)</f>
        <v>Proj Geschäftsmodell</v>
      </c>
      <c r="C2247" s="4">
        <v>1.8</v>
      </c>
      <c r="D2247" s="4" t="s">
        <v>2090</v>
      </c>
      <c r="E2247" s="5">
        <v>42649</v>
      </c>
      <c r="F2247" t="s">
        <v>873</v>
      </c>
      <c r="G2247" t="s">
        <v>874</v>
      </c>
      <c r="H2247" t="s">
        <v>875</v>
      </c>
      <c r="I2247" s="1"/>
      <c r="J2247">
        <v>2500240</v>
      </c>
      <c r="K2247" t="s">
        <v>216</v>
      </c>
      <c r="L2247" t="s">
        <v>217</v>
      </c>
      <c r="M2247">
        <v>990001</v>
      </c>
      <c r="N2247" t="s">
        <v>51</v>
      </c>
      <c r="O2247">
        <v>1.8</v>
      </c>
      <c r="Q2247">
        <v>1.8</v>
      </c>
      <c r="S2247" t="s">
        <v>2090</v>
      </c>
      <c r="AE2247">
        <v>12</v>
      </c>
      <c r="AF2247">
        <v>7.6</v>
      </c>
      <c r="AG2247">
        <v>5</v>
      </c>
      <c r="AH2247" t="s">
        <v>53</v>
      </c>
      <c r="AI2247" t="s">
        <v>54</v>
      </c>
      <c r="AJ2247">
        <v>2</v>
      </c>
      <c r="AK2247">
        <v>1</v>
      </c>
      <c r="AL2247">
        <v>1</v>
      </c>
      <c r="AM2247" t="s">
        <v>55</v>
      </c>
      <c r="AN2247" t="s">
        <v>56</v>
      </c>
      <c r="AP2247">
        <v>1</v>
      </c>
      <c r="AQ2247" t="s">
        <v>57</v>
      </c>
      <c r="AR2247">
        <v>0</v>
      </c>
      <c r="AW2247" t="s">
        <v>58</v>
      </c>
      <c r="AX2247">
        <v>0</v>
      </c>
      <c r="AY2247">
        <v>2</v>
      </c>
      <c r="AZ2247">
        <v>1.8</v>
      </c>
      <c r="BA2247">
        <v>1.8</v>
      </c>
      <c r="BB2247" t="s">
        <v>59</v>
      </c>
    </row>
    <row r="2248" spans="1:54" x14ac:dyDescent="0.2">
      <c r="A2248" s="4" t="str">
        <f>VLOOKUP(F2248,'Matching-Tabelle'!$A$57:$B$61,2,FALSE)</f>
        <v>claudio.goetz@tkb.ch</v>
      </c>
      <c r="B2248" s="4" t="str">
        <f>VLOOKUP(J2248,'Matching-Tabelle'!$A$1:$B$52,2,FALSE)</f>
        <v>WPI CTB</v>
      </c>
      <c r="C2248" s="4">
        <v>2.5</v>
      </c>
      <c r="D2248" s="4" t="s">
        <v>2091</v>
      </c>
      <c r="E2248" s="5">
        <v>42649</v>
      </c>
      <c r="F2248" t="s">
        <v>873</v>
      </c>
      <c r="G2248" t="s">
        <v>874</v>
      </c>
      <c r="H2248" t="s">
        <v>875</v>
      </c>
      <c r="I2248" s="1"/>
      <c r="J2248">
        <v>927</v>
      </c>
      <c r="K2248" t="s">
        <v>99</v>
      </c>
      <c r="L2248" t="s">
        <v>100</v>
      </c>
      <c r="M2248">
        <v>990001</v>
      </c>
      <c r="N2248" t="s">
        <v>51</v>
      </c>
      <c r="O2248">
        <v>2.5</v>
      </c>
      <c r="Q2248">
        <v>2.5</v>
      </c>
      <c r="S2248" t="s">
        <v>2091</v>
      </c>
      <c r="AE2248">
        <v>12</v>
      </c>
      <c r="AF2248">
        <v>7.6</v>
      </c>
      <c r="AG2248">
        <v>5</v>
      </c>
      <c r="AH2248" t="s">
        <v>53</v>
      </c>
      <c r="AI2248" t="s">
        <v>54</v>
      </c>
      <c r="AJ2248">
        <v>2</v>
      </c>
      <c r="AK2248">
        <v>1</v>
      </c>
      <c r="AL2248">
        <v>1</v>
      </c>
      <c r="AM2248" t="s">
        <v>55</v>
      </c>
      <c r="AN2248" t="s">
        <v>56</v>
      </c>
      <c r="AP2248">
        <v>1</v>
      </c>
      <c r="AQ2248" t="s">
        <v>57</v>
      </c>
      <c r="AR2248">
        <v>0</v>
      </c>
      <c r="AW2248" t="s">
        <v>58</v>
      </c>
      <c r="AX2248">
        <v>0</v>
      </c>
      <c r="AY2248">
        <v>2</v>
      </c>
      <c r="AZ2248">
        <v>2.5</v>
      </c>
      <c r="BA2248">
        <v>2.5</v>
      </c>
      <c r="BB2248" t="s">
        <v>59</v>
      </c>
    </row>
    <row r="2249" spans="1:54" x14ac:dyDescent="0.2">
      <c r="A2249" s="4" t="str">
        <f>VLOOKUP(F2249,'Matching-Tabelle'!$A$57:$B$61,2,FALSE)</f>
        <v>claudio.goetz@tkb.ch</v>
      </c>
      <c r="B2249" s="4" t="str">
        <f>VLOOKUP(J2249,'Matching-Tabelle'!$A$1:$B$52,2,FALSE)</f>
        <v>Proj SCRE2016</v>
      </c>
      <c r="C2249" s="4">
        <v>0.4</v>
      </c>
      <c r="D2249" s="4" t="s">
        <v>2092</v>
      </c>
      <c r="E2249" s="5">
        <v>42649</v>
      </c>
      <c r="F2249" t="s">
        <v>873</v>
      </c>
      <c r="G2249" t="s">
        <v>874</v>
      </c>
      <c r="H2249" t="s">
        <v>875</v>
      </c>
      <c r="I2249" s="1"/>
      <c r="J2249">
        <v>2500253</v>
      </c>
      <c r="K2249" t="s">
        <v>538</v>
      </c>
      <c r="L2249" t="s">
        <v>539</v>
      </c>
      <c r="M2249">
        <v>990001</v>
      </c>
      <c r="N2249" t="s">
        <v>51</v>
      </c>
      <c r="O2249">
        <v>0.4</v>
      </c>
      <c r="Q2249">
        <v>0.4</v>
      </c>
      <c r="S2249" t="s">
        <v>2092</v>
      </c>
      <c r="AE2249">
        <v>5</v>
      </c>
      <c r="AF2249">
        <v>0</v>
      </c>
      <c r="AG2249">
        <v>1</v>
      </c>
      <c r="AH2249" t="s">
        <v>411</v>
      </c>
      <c r="AI2249" t="s">
        <v>411</v>
      </c>
      <c r="AJ2249">
        <v>2</v>
      </c>
      <c r="AK2249">
        <v>1</v>
      </c>
      <c r="AL2249">
        <v>1</v>
      </c>
      <c r="AM2249" t="s">
        <v>55</v>
      </c>
      <c r="AN2249" t="s">
        <v>56</v>
      </c>
      <c r="AP2249">
        <v>1</v>
      </c>
      <c r="AQ2249" t="s">
        <v>57</v>
      </c>
      <c r="AR2249">
        <v>0</v>
      </c>
      <c r="AW2249" t="s">
        <v>58</v>
      </c>
      <c r="AX2249">
        <v>0</v>
      </c>
      <c r="AY2249">
        <v>2</v>
      </c>
      <c r="AZ2249">
        <v>0.4</v>
      </c>
      <c r="BA2249">
        <v>0.4</v>
      </c>
      <c r="BB2249" t="s">
        <v>59</v>
      </c>
    </row>
    <row r="2250" spans="1:54" x14ac:dyDescent="0.2">
      <c r="A2250" s="4" t="str">
        <f>VLOOKUP(F2250,'Matching-Tabelle'!$A$57:$B$61,2,FALSE)</f>
        <v>claudio.goetz@tkb.ch</v>
      </c>
      <c r="B2250" s="4" t="str">
        <f>VLOOKUP(J2250,'Matching-Tabelle'!$A$1:$B$52,2,FALSE)</f>
        <v>Proj Geschäftsmodell</v>
      </c>
      <c r="C2250" s="4">
        <v>0.4</v>
      </c>
      <c r="D2250" s="4" t="s">
        <v>2093</v>
      </c>
      <c r="E2250" s="5">
        <v>42649</v>
      </c>
      <c r="F2250" t="s">
        <v>873</v>
      </c>
      <c r="G2250" t="s">
        <v>874</v>
      </c>
      <c r="H2250" t="s">
        <v>875</v>
      </c>
      <c r="I2250" s="1"/>
      <c r="J2250">
        <v>2500240</v>
      </c>
      <c r="K2250" t="s">
        <v>216</v>
      </c>
      <c r="L2250" t="s">
        <v>217</v>
      </c>
      <c r="M2250">
        <v>990001</v>
      </c>
      <c r="N2250" t="s">
        <v>51</v>
      </c>
      <c r="O2250">
        <v>0.4</v>
      </c>
      <c r="Q2250">
        <v>0.4</v>
      </c>
      <c r="S2250" t="s">
        <v>2093</v>
      </c>
      <c r="AE2250">
        <v>12</v>
      </c>
      <c r="AF2250">
        <v>7.6</v>
      </c>
      <c r="AG2250">
        <v>5</v>
      </c>
      <c r="AH2250" t="s">
        <v>53</v>
      </c>
      <c r="AI2250" t="s">
        <v>54</v>
      </c>
      <c r="AJ2250">
        <v>2</v>
      </c>
      <c r="AK2250">
        <v>1</v>
      </c>
      <c r="AL2250">
        <v>1</v>
      </c>
      <c r="AM2250" t="s">
        <v>55</v>
      </c>
      <c r="AN2250" t="s">
        <v>56</v>
      </c>
      <c r="AP2250">
        <v>1</v>
      </c>
      <c r="AQ2250" t="s">
        <v>57</v>
      </c>
      <c r="AR2250">
        <v>0</v>
      </c>
      <c r="AW2250" t="s">
        <v>58</v>
      </c>
      <c r="AX2250">
        <v>0</v>
      </c>
      <c r="AY2250">
        <v>2</v>
      </c>
      <c r="AZ2250">
        <v>0.4</v>
      </c>
      <c r="BA2250">
        <v>0.4</v>
      </c>
      <c r="BB2250" t="s">
        <v>59</v>
      </c>
    </row>
    <row r="2251" spans="1:54" x14ac:dyDescent="0.2">
      <c r="A2251" s="4" t="str">
        <f>VLOOKUP(F2251,'Matching-Tabelle'!$A$57:$B$61,2,FALSE)</f>
        <v>claudio.goetz@tkb.ch</v>
      </c>
      <c r="B2251" s="4" t="str">
        <f>VLOOKUP(J2251,'Matching-Tabelle'!$A$1:$B$52,2,FALSE)</f>
        <v>Proj Geschäftsmodell</v>
      </c>
      <c r="C2251" s="4">
        <v>1.3</v>
      </c>
      <c r="D2251" s="4" t="s">
        <v>2094</v>
      </c>
      <c r="E2251" s="5">
        <v>42649</v>
      </c>
      <c r="F2251" t="s">
        <v>873</v>
      </c>
      <c r="G2251" t="s">
        <v>874</v>
      </c>
      <c r="H2251" t="s">
        <v>875</v>
      </c>
      <c r="I2251" s="1"/>
      <c r="J2251">
        <v>2500240</v>
      </c>
      <c r="K2251" t="s">
        <v>216</v>
      </c>
      <c r="L2251" t="s">
        <v>217</v>
      </c>
      <c r="M2251">
        <v>990001</v>
      </c>
      <c r="N2251" t="s">
        <v>51</v>
      </c>
      <c r="O2251">
        <v>1.3</v>
      </c>
      <c r="Q2251">
        <v>1.3</v>
      </c>
      <c r="S2251" t="s">
        <v>2094</v>
      </c>
      <c r="AE2251">
        <v>12</v>
      </c>
      <c r="AF2251">
        <v>7.6</v>
      </c>
      <c r="AG2251">
        <v>5</v>
      </c>
      <c r="AH2251" t="s">
        <v>53</v>
      </c>
      <c r="AI2251" t="s">
        <v>54</v>
      </c>
      <c r="AJ2251">
        <v>2</v>
      </c>
      <c r="AK2251">
        <v>1</v>
      </c>
      <c r="AL2251">
        <v>1</v>
      </c>
      <c r="AM2251" t="s">
        <v>55</v>
      </c>
      <c r="AN2251" t="s">
        <v>56</v>
      </c>
      <c r="AP2251">
        <v>1</v>
      </c>
      <c r="AQ2251" t="s">
        <v>57</v>
      </c>
      <c r="AR2251">
        <v>0</v>
      </c>
      <c r="AW2251" t="s">
        <v>58</v>
      </c>
      <c r="AX2251">
        <v>0</v>
      </c>
      <c r="AY2251">
        <v>2</v>
      </c>
      <c r="AZ2251">
        <v>1.3</v>
      </c>
      <c r="BA2251">
        <v>1.3</v>
      </c>
      <c r="BB2251" t="s">
        <v>59</v>
      </c>
    </row>
    <row r="2252" spans="1:54" x14ac:dyDescent="0.2">
      <c r="A2252" s="4" t="str">
        <f>VLOOKUP(F2252,'Matching-Tabelle'!$A$57:$B$61,2,FALSE)</f>
        <v>claudio.goetz@tkb.ch</v>
      </c>
      <c r="B2252" s="4" t="str">
        <f>VLOOKUP(J2252,'Matching-Tabelle'!$A$1:$B$52,2,FALSE)</f>
        <v>WPI CTB</v>
      </c>
      <c r="C2252" s="4">
        <v>0.6</v>
      </c>
      <c r="D2252" s="4" t="s">
        <v>2095</v>
      </c>
      <c r="E2252" s="5">
        <v>42649</v>
      </c>
      <c r="F2252" t="s">
        <v>873</v>
      </c>
      <c r="G2252" t="s">
        <v>874</v>
      </c>
      <c r="H2252" t="s">
        <v>875</v>
      </c>
      <c r="I2252" s="1"/>
      <c r="J2252">
        <v>925</v>
      </c>
      <c r="K2252" t="s">
        <v>49</v>
      </c>
      <c r="L2252" t="s">
        <v>50</v>
      </c>
      <c r="M2252">
        <v>990001</v>
      </c>
      <c r="N2252" t="s">
        <v>51</v>
      </c>
      <c r="O2252">
        <v>0.6</v>
      </c>
      <c r="Q2252">
        <v>0.6</v>
      </c>
      <c r="S2252" t="s">
        <v>2095</v>
      </c>
      <c r="AE2252">
        <v>12</v>
      </c>
      <c r="AF2252">
        <v>7.6</v>
      </c>
      <c r="AG2252">
        <v>5</v>
      </c>
      <c r="AH2252" t="s">
        <v>53</v>
      </c>
      <c r="AI2252" t="s">
        <v>54</v>
      </c>
      <c r="AJ2252">
        <v>2</v>
      </c>
      <c r="AK2252">
        <v>1</v>
      </c>
      <c r="AL2252">
        <v>1</v>
      </c>
      <c r="AM2252" t="s">
        <v>55</v>
      </c>
      <c r="AN2252" t="s">
        <v>56</v>
      </c>
      <c r="AP2252">
        <v>1</v>
      </c>
      <c r="AQ2252" t="s">
        <v>57</v>
      </c>
      <c r="AR2252">
        <v>0</v>
      </c>
      <c r="AW2252" t="s">
        <v>58</v>
      </c>
      <c r="AX2252">
        <v>0</v>
      </c>
      <c r="AY2252">
        <v>2</v>
      </c>
      <c r="AZ2252">
        <v>0.6</v>
      </c>
      <c r="BA2252">
        <v>0.6</v>
      </c>
      <c r="BB2252" t="s">
        <v>59</v>
      </c>
    </row>
    <row r="2253" spans="1:54" x14ac:dyDescent="0.2">
      <c r="A2253" s="4" t="str">
        <f>VLOOKUP(F2253,'Matching-Tabelle'!$A$57:$B$61,2,FALSE)</f>
        <v>claudio.goetz@tkb.ch</v>
      </c>
      <c r="B2253" s="4" t="str">
        <f>VLOOKUP(J2253,'Matching-Tabelle'!$A$1:$B$52,2,FALSE)</f>
        <v>WPI RTB</v>
      </c>
      <c r="C2253" s="4">
        <v>0.4</v>
      </c>
      <c r="D2253" s="4" t="s">
        <v>2096</v>
      </c>
      <c r="E2253" s="5">
        <v>42650</v>
      </c>
      <c r="F2253" t="s">
        <v>873</v>
      </c>
      <c r="G2253" t="s">
        <v>874</v>
      </c>
      <c r="H2253" t="s">
        <v>875</v>
      </c>
      <c r="I2253" s="1"/>
      <c r="J2253">
        <v>22</v>
      </c>
      <c r="K2253" t="s">
        <v>88</v>
      </c>
      <c r="L2253" t="s">
        <v>89</v>
      </c>
      <c r="M2253">
        <v>990001</v>
      </c>
      <c r="N2253" t="s">
        <v>51</v>
      </c>
      <c r="O2253">
        <v>0.4</v>
      </c>
      <c r="Q2253">
        <v>0.4</v>
      </c>
      <c r="S2253" t="s">
        <v>2096</v>
      </c>
      <c r="AE2253">
        <v>12</v>
      </c>
      <c r="AF2253">
        <v>7.6</v>
      </c>
      <c r="AG2253">
        <v>5</v>
      </c>
      <c r="AH2253" t="s">
        <v>53</v>
      </c>
      <c r="AI2253" t="s">
        <v>54</v>
      </c>
      <c r="AJ2253">
        <v>2</v>
      </c>
      <c r="AK2253">
        <v>1</v>
      </c>
      <c r="AL2253">
        <v>1</v>
      </c>
      <c r="AM2253" t="s">
        <v>55</v>
      </c>
      <c r="AN2253" t="s">
        <v>56</v>
      </c>
      <c r="AP2253">
        <v>1</v>
      </c>
      <c r="AQ2253" t="s">
        <v>57</v>
      </c>
      <c r="AR2253">
        <v>0</v>
      </c>
      <c r="AW2253" t="s">
        <v>58</v>
      </c>
      <c r="AX2253">
        <v>0</v>
      </c>
      <c r="AY2253">
        <v>2</v>
      </c>
      <c r="AZ2253">
        <v>0.4</v>
      </c>
      <c r="BA2253">
        <v>0.4</v>
      </c>
      <c r="BB2253" t="s">
        <v>59</v>
      </c>
    </row>
    <row r="2254" spans="1:54" x14ac:dyDescent="0.2">
      <c r="A2254" s="4" t="str">
        <f>VLOOKUP(F2254,'Matching-Tabelle'!$A$57:$B$61,2,FALSE)</f>
        <v>claudio.goetz@tkb.ch</v>
      </c>
      <c r="B2254" s="4" t="str">
        <f>VLOOKUP(J2254,'Matching-Tabelle'!$A$1:$B$52,2,FALSE)</f>
        <v>WPI CTB</v>
      </c>
      <c r="C2254" s="4">
        <v>0.5</v>
      </c>
      <c r="D2254" s="4" t="s">
        <v>2097</v>
      </c>
      <c r="E2254" s="5">
        <v>42650</v>
      </c>
      <c r="F2254" t="s">
        <v>873</v>
      </c>
      <c r="G2254" t="s">
        <v>874</v>
      </c>
      <c r="H2254" t="s">
        <v>875</v>
      </c>
      <c r="I2254" s="1"/>
      <c r="J2254">
        <v>925</v>
      </c>
      <c r="K2254" t="s">
        <v>49</v>
      </c>
      <c r="L2254" t="s">
        <v>50</v>
      </c>
      <c r="M2254">
        <v>990001</v>
      </c>
      <c r="N2254" t="s">
        <v>51</v>
      </c>
      <c r="O2254">
        <v>0.5</v>
      </c>
      <c r="Q2254">
        <v>0.5</v>
      </c>
      <c r="S2254" t="s">
        <v>2097</v>
      </c>
      <c r="AE2254">
        <v>12</v>
      </c>
      <c r="AF2254">
        <v>7.6</v>
      </c>
      <c r="AG2254">
        <v>5</v>
      </c>
      <c r="AH2254" t="s">
        <v>53</v>
      </c>
      <c r="AI2254" t="s">
        <v>54</v>
      </c>
      <c r="AJ2254">
        <v>2</v>
      </c>
      <c r="AK2254">
        <v>1</v>
      </c>
      <c r="AL2254">
        <v>1</v>
      </c>
      <c r="AM2254" t="s">
        <v>55</v>
      </c>
      <c r="AN2254" t="s">
        <v>56</v>
      </c>
      <c r="AP2254">
        <v>1</v>
      </c>
      <c r="AQ2254" t="s">
        <v>57</v>
      </c>
      <c r="AR2254">
        <v>0</v>
      </c>
      <c r="AW2254" t="s">
        <v>58</v>
      </c>
      <c r="AX2254">
        <v>0</v>
      </c>
      <c r="AY2254">
        <v>2</v>
      </c>
      <c r="AZ2254">
        <v>0.5</v>
      </c>
      <c r="BA2254">
        <v>0.5</v>
      </c>
      <c r="BB2254" t="s">
        <v>59</v>
      </c>
    </row>
    <row r="2255" spans="1:54" x14ac:dyDescent="0.2">
      <c r="A2255" s="4" t="str">
        <f>VLOOKUP(F2255,'Matching-Tabelle'!$A$57:$B$61,2,FALSE)</f>
        <v>claudio.goetz@tkb.ch</v>
      </c>
      <c r="B2255" s="4" t="str">
        <f>VLOOKUP(J2255,'Matching-Tabelle'!$A$1:$B$52,2,FALSE)</f>
        <v>WPI CTB</v>
      </c>
      <c r="C2255" s="4">
        <v>0.2</v>
      </c>
      <c r="D2255" s="4" t="s">
        <v>2098</v>
      </c>
      <c r="E2255" s="5">
        <v>42650</v>
      </c>
      <c r="F2255" t="s">
        <v>873</v>
      </c>
      <c r="G2255" t="s">
        <v>874</v>
      </c>
      <c r="H2255" t="s">
        <v>875</v>
      </c>
      <c r="I2255" s="1"/>
      <c r="J2255">
        <v>925</v>
      </c>
      <c r="K2255" t="s">
        <v>49</v>
      </c>
      <c r="L2255" t="s">
        <v>50</v>
      </c>
      <c r="M2255">
        <v>990001</v>
      </c>
      <c r="N2255" t="s">
        <v>51</v>
      </c>
      <c r="O2255">
        <v>0.2</v>
      </c>
      <c r="Q2255">
        <v>0.2</v>
      </c>
      <c r="S2255" t="s">
        <v>2098</v>
      </c>
      <c r="AE2255">
        <v>12</v>
      </c>
      <c r="AF2255">
        <v>7.6</v>
      </c>
      <c r="AG2255">
        <v>5</v>
      </c>
      <c r="AH2255" t="s">
        <v>53</v>
      </c>
      <c r="AI2255" t="s">
        <v>54</v>
      </c>
      <c r="AJ2255">
        <v>2</v>
      </c>
      <c r="AK2255">
        <v>1</v>
      </c>
      <c r="AL2255">
        <v>1</v>
      </c>
      <c r="AM2255" t="s">
        <v>55</v>
      </c>
      <c r="AN2255" t="s">
        <v>56</v>
      </c>
      <c r="AP2255">
        <v>1</v>
      </c>
      <c r="AQ2255" t="s">
        <v>57</v>
      </c>
      <c r="AR2255">
        <v>0</v>
      </c>
      <c r="AW2255" t="s">
        <v>58</v>
      </c>
      <c r="AX2255">
        <v>0</v>
      </c>
      <c r="AY2255">
        <v>2</v>
      </c>
      <c r="AZ2255">
        <v>0.2</v>
      </c>
      <c r="BA2255">
        <v>0.2</v>
      </c>
      <c r="BB2255" t="s">
        <v>59</v>
      </c>
    </row>
    <row r="2256" spans="1:54" x14ac:dyDescent="0.2">
      <c r="A2256" s="4" t="str">
        <f>VLOOKUP(F2256,'Matching-Tabelle'!$A$57:$B$61,2,FALSE)</f>
        <v>claudio.goetz@tkb.ch</v>
      </c>
      <c r="B2256" s="4" t="str">
        <f>VLOOKUP(J2256,'Matching-Tabelle'!$A$1:$B$52,2,FALSE)</f>
        <v>WPI Führung</v>
      </c>
      <c r="C2256" s="4">
        <v>0.9</v>
      </c>
      <c r="D2256" s="4" t="s">
        <v>871</v>
      </c>
      <c r="E2256" s="5">
        <v>42650</v>
      </c>
      <c r="F2256" t="s">
        <v>873</v>
      </c>
      <c r="G2256" t="s">
        <v>874</v>
      </c>
      <c r="H2256" t="s">
        <v>875</v>
      </c>
      <c r="I2256" s="1"/>
      <c r="J2256">
        <v>26</v>
      </c>
      <c r="K2256" t="s">
        <v>130</v>
      </c>
      <c r="L2256" t="s">
        <v>131</v>
      </c>
      <c r="M2256">
        <v>990001</v>
      </c>
      <c r="N2256" t="s">
        <v>51</v>
      </c>
      <c r="O2256">
        <v>0.9</v>
      </c>
      <c r="Q2256">
        <v>0.9</v>
      </c>
      <c r="S2256" t="s">
        <v>871</v>
      </c>
      <c r="AE2256">
        <v>12</v>
      </c>
      <c r="AF2256">
        <v>7.6</v>
      </c>
      <c r="AG2256">
        <v>5</v>
      </c>
      <c r="AH2256" t="s">
        <v>53</v>
      </c>
      <c r="AI2256" t="s">
        <v>54</v>
      </c>
      <c r="AJ2256">
        <v>2</v>
      </c>
      <c r="AK2256">
        <v>1</v>
      </c>
      <c r="AL2256">
        <v>1</v>
      </c>
      <c r="AM2256" t="s">
        <v>55</v>
      </c>
      <c r="AN2256" t="s">
        <v>56</v>
      </c>
      <c r="AP2256">
        <v>1</v>
      </c>
      <c r="AQ2256" t="s">
        <v>57</v>
      </c>
      <c r="AR2256">
        <v>0</v>
      </c>
      <c r="AW2256" t="s">
        <v>58</v>
      </c>
      <c r="AX2256">
        <v>0</v>
      </c>
      <c r="AY2256">
        <v>2</v>
      </c>
      <c r="AZ2256">
        <v>0.9</v>
      </c>
      <c r="BA2256">
        <v>0.9</v>
      </c>
      <c r="BB2256" t="s">
        <v>59</v>
      </c>
    </row>
    <row r="2257" spans="1:54" x14ac:dyDescent="0.2">
      <c r="A2257" s="4" t="str">
        <f>VLOOKUP(F2257,'Matching-Tabelle'!$A$57:$B$61,2,FALSE)</f>
        <v>claudio.goetz@tkb.ch</v>
      </c>
      <c r="B2257" s="4" t="str">
        <f>VLOOKUP(J2257,'Matching-Tabelle'!$A$1:$B$52,2,FALSE)</f>
        <v>WPI CTB</v>
      </c>
      <c r="C2257" s="4">
        <v>1.8</v>
      </c>
      <c r="D2257" s="4" t="s">
        <v>2099</v>
      </c>
      <c r="E2257" s="5">
        <v>42650</v>
      </c>
      <c r="F2257" t="s">
        <v>873</v>
      </c>
      <c r="G2257" t="s">
        <v>874</v>
      </c>
      <c r="H2257" t="s">
        <v>875</v>
      </c>
      <c r="I2257" s="1"/>
      <c r="J2257">
        <v>925</v>
      </c>
      <c r="K2257" t="s">
        <v>49</v>
      </c>
      <c r="L2257" t="s">
        <v>50</v>
      </c>
      <c r="M2257">
        <v>990001</v>
      </c>
      <c r="N2257" t="s">
        <v>51</v>
      </c>
      <c r="O2257">
        <v>1.8</v>
      </c>
      <c r="Q2257">
        <v>1.8</v>
      </c>
      <c r="S2257" t="s">
        <v>2099</v>
      </c>
      <c r="AE2257">
        <v>12</v>
      </c>
      <c r="AF2257">
        <v>7.6</v>
      </c>
      <c r="AG2257">
        <v>5</v>
      </c>
      <c r="AH2257" t="s">
        <v>53</v>
      </c>
      <c r="AI2257" t="s">
        <v>54</v>
      </c>
      <c r="AJ2257">
        <v>2</v>
      </c>
      <c r="AK2257">
        <v>1</v>
      </c>
      <c r="AL2257">
        <v>1</v>
      </c>
      <c r="AM2257" t="s">
        <v>55</v>
      </c>
      <c r="AN2257" t="s">
        <v>56</v>
      </c>
      <c r="AP2257">
        <v>1</v>
      </c>
      <c r="AQ2257" t="s">
        <v>57</v>
      </c>
      <c r="AR2257">
        <v>0</v>
      </c>
      <c r="AW2257" t="s">
        <v>58</v>
      </c>
      <c r="AX2257">
        <v>0</v>
      </c>
      <c r="AY2257">
        <v>2</v>
      </c>
      <c r="AZ2257">
        <v>1.8</v>
      </c>
      <c r="BA2257">
        <v>1.8</v>
      </c>
      <c r="BB2257" t="s">
        <v>59</v>
      </c>
    </row>
    <row r="2258" spans="1:54" x14ac:dyDescent="0.2">
      <c r="A2258" s="4" t="str">
        <f>VLOOKUP(F2258,'Matching-Tabelle'!$A$57:$B$61,2,FALSE)</f>
        <v>claudio.goetz@tkb.ch</v>
      </c>
      <c r="B2258" s="4" t="str">
        <f>VLOOKUP(J2258,'Matching-Tabelle'!$A$1:$B$52,2,FALSE)</f>
        <v>WPI RTB</v>
      </c>
      <c r="C2258" s="4">
        <v>0.6</v>
      </c>
      <c r="D2258" s="4" t="s">
        <v>2100</v>
      </c>
      <c r="E2258" s="5">
        <v>42650</v>
      </c>
      <c r="F2258" t="s">
        <v>873</v>
      </c>
      <c r="G2258" t="s">
        <v>874</v>
      </c>
      <c r="H2258" t="s">
        <v>875</v>
      </c>
      <c r="I2258" s="1"/>
      <c r="J2258">
        <v>25</v>
      </c>
      <c r="K2258" t="s">
        <v>192</v>
      </c>
      <c r="L2258" t="s">
        <v>193</v>
      </c>
      <c r="M2258">
        <v>990001</v>
      </c>
      <c r="N2258" t="s">
        <v>51</v>
      </c>
      <c r="O2258">
        <v>0.6</v>
      </c>
      <c r="Q2258">
        <v>0.6</v>
      </c>
      <c r="S2258" t="s">
        <v>2100</v>
      </c>
      <c r="AE2258">
        <v>12</v>
      </c>
      <c r="AF2258">
        <v>7.6</v>
      </c>
      <c r="AG2258">
        <v>5</v>
      </c>
      <c r="AH2258" t="s">
        <v>53</v>
      </c>
      <c r="AI2258" t="s">
        <v>54</v>
      </c>
      <c r="AJ2258">
        <v>2</v>
      </c>
      <c r="AK2258">
        <v>1</v>
      </c>
      <c r="AL2258">
        <v>1</v>
      </c>
      <c r="AM2258" t="s">
        <v>55</v>
      </c>
      <c r="AN2258" t="s">
        <v>56</v>
      </c>
      <c r="AP2258">
        <v>1</v>
      </c>
      <c r="AQ2258" t="s">
        <v>57</v>
      </c>
      <c r="AR2258">
        <v>0</v>
      </c>
      <c r="AW2258" t="s">
        <v>58</v>
      </c>
      <c r="AX2258">
        <v>0</v>
      </c>
      <c r="AY2258">
        <v>2</v>
      </c>
      <c r="AZ2258">
        <v>0.6</v>
      </c>
      <c r="BA2258">
        <v>0.6</v>
      </c>
      <c r="BB2258" t="s">
        <v>59</v>
      </c>
    </row>
    <row r="2259" spans="1:54" x14ac:dyDescent="0.2">
      <c r="A2259" s="4" t="str">
        <f>VLOOKUP(F2259,'Matching-Tabelle'!$A$57:$B$61,2,FALSE)</f>
        <v>claudio.goetz@tkb.ch</v>
      </c>
      <c r="B2259" s="4" t="str">
        <f>VLOOKUP(J2259,'Matching-Tabelle'!$A$1:$B$52,2,FALSE)</f>
        <v>Proj SCRE2016</v>
      </c>
      <c r="C2259" s="4">
        <v>0.7</v>
      </c>
      <c r="D2259" s="4" t="s">
        <v>2101</v>
      </c>
      <c r="E2259" s="5">
        <v>42650</v>
      </c>
      <c r="F2259" t="s">
        <v>873</v>
      </c>
      <c r="G2259" t="s">
        <v>874</v>
      </c>
      <c r="H2259" t="s">
        <v>875</v>
      </c>
      <c r="I2259" s="1"/>
      <c r="J2259">
        <v>2500253</v>
      </c>
      <c r="K2259" t="s">
        <v>538</v>
      </c>
      <c r="L2259" t="s">
        <v>539</v>
      </c>
      <c r="M2259">
        <v>990001</v>
      </c>
      <c r="N2259" t="s">
        <v>51</v>
      </c>
      <c r="O2259">
        <v>0.7</v>
      </c>
      <c r="Q2259">
        <v>0.7</v>
      </c>
      <c r="S2259" t="s">
        <v>2101</v>
      </c>
      <c r="AE2259">
        <v>5</v>
      </c>
      <c r="AF2259">
        <v>0</v>
      </c>
      <c r="AG2259">
        <v>1</v>
      </c>
      <c r="AH2259" t="s">
        <v>411</v>
      </c>
      <c r="AI2259" t="s">
        <v>411</v>
      </c>
      <c r="AJ2259">
        <v>2</v>
      </c>
      <c r="AK2259">
        <v>1</v>
      </c>
      <c r="AL2259">
        <v>1</v>
      </c>
      <c r="AM2259" t="s">
        <v>55</v>
      </c>
      <c r="AN2259" t="s">
        <v>56</v>
      </c>
      <c r="AP2259">
        <v>1</v>
      </c>
      <c r="AQ2259" t="s">
        <v>57</v>
      </c>
      <c r="AR2259">
        <v>0</v>
      </c>
      <c r="AW2259" t="s">
        <v>58</v>
      </c>
      <c r="AX2259">
        <v>0</v>
      </c>
      <c r="AY2259">
        <v>2</v>
      </c>
      <c r="AZ2259">
        <v>0.7</v>
      </c>
      <c r="BA2259">
        <v>0.7</v>
      </c>
      <c r="BB2259" t="s">
        <v>59</v>
      </c>
    </row>
    <row r="2260" spans="1:54" x14ac:dyDescent="0.2">
      <c r="A2260" s="4" t="str">
        <f>VLOOKUP(F2260,'Matching-Tabelle'!$A$57:$B$61,2,FALSE)</f>
        <v>claudio.goetz@tkb.ch</v>
      </c>
      <c r="B2260" s="4" t="str">
        <f>VLOOKUP(J2260,'Matching-Tabelle'!$A$1:$B$52,2,FALSE)</f>
        <v>WPI CTB</v>
      </c>
      <c r="C2260" s="4">
        <v>0.2</v>
      </c>
      <c r="D2260" s="4" t="s">
        <v>2102</v>
      </c>
      <c r="E2260" s="5">
        <v>42650</v>
      </c>
      <c r="F2260" t="s">
        <v>873</v>
      </c>
      <c r="G2260" t="s">
        <v>874</v>
      </c>
      <c r="H2260" t="s">
        <v>875</v>
      </c>
      <c r="I2260" s="1"/>
      <c r="J2260">
        <v>919</v>
      </c>
      <c r="K2260" t="s">
        <v>66</v>
      </c>
      <c r="L2260" t="s">
        <v>67</v>
      </c>
      <c r="M2260">
        <v>990001</v>
      </c>
      <c r="N2260" t="s">
        <v>51</v>
      </c>
      <c r="O2260">
        <v>0.2</v>
      </c>
      <c r="Q2260">
        <v>0.2</v>
      </c>
      <c r="S2260" t="s">
        <v>2102</v>
      </c>
      <c r="AE2260">
        <v>12</v>
      </c>
      <c r="AF2260">
        <v>7.6</v>
      </c>
      <c r="AG2260">
        <v>5</v>
      </c>
      <c r="AH2260" t="s">
        <v>53</v>
      </c>
      <c r="AI2260" t="s">
        <v>54</v>
      </c>
      <c r="AJ2260">
        <v>2</v>
      </c>
      <c r="AK2260">
        <v>1</v>
      </c>
      <c r="AL2260">
        <v>1</v>
      </c>
      <c r="AM2260" t="s">
        <v>55</v>
      </c>
      <c r="AN2260" t="s">
        <v>56</v>
      </c>
      <c r="AP2260">
        <v>1</v>
      </c>
      <c r="AQ2260" t="s">
        <v>57</v>
      </c>
      <c r="AR2260">
        <v>0</v>
      </c>
      <c r="AW2260" t="s">
        <v>58</v>
      </c>
      <c r="AX2260">
        <v>0</v>
      </c>
      <c r="AY2260">
        <v>2</v>
      </c>
      <c r="AZ2260">
        <v>0.2</v>
      </c>
      <c r="BA2260">
        <v>0.2</v>
      </c>
      <c r="BB2260" t="s">
        <v>59</v>
      </c>
    </row>
    <row r="2261" spans="1:54" x14ac:dyDescent="0.2">
      <c r="A2261" s="4" t="str">
        <f>VLOOKUP(F2261,'Matching-Tabelle'!$A$57:$B$61,2,FALSE)</f>
        <v>claudio.goetz@tkb.ch</v>
      </c>
      <c r="B2261" s="4" t="str">
        <f>VLOOKUP(J2261,'Matching-Tabelle'!$A$1:$B$52,2,FALSE)</f>
        <v>WPI CTB</v>
      </c>
      <c r="C2261" s="4">
        <v>0.1</v>
      </c>
      <c r="D2261" s="4" t="s">
        <v>2103</v>
      </c>
      <c r="E2261" s="5">
        <v>42650</v>
      </c>
      <c r="F2261" t="s">
        <v>873</v>
      </c>
      <c r="G2261" t="s">
        <v>874</v>
      </c>
      <c r="H2261" t="s">
        <v>875</v>
      </c>
      <c r="I2261" s="1"/>
      <c r="J2261">
        <v>927</v>
      </c>
      <c r="K2261" t="s">
        <v>99</v>
      </c>
      <c r="L2261" t="s">
        <v>100</v>
      </c>
      <c r="M2261">
        <v>990001</v>
      </c>
      <c r="N2261" t="s">
        <v>51</v>
      </c>
      <c r="O2261">
        <v>0.1</v>
      </c>
      <c r="Q2261">
        <v>0.1</v>
      </c>
      <c r="S2261" t="s">
        <v>2103</v>
      </c>
      <c r="AE2261">
        <v>12</v>
      </c>
      <c r="AF2261">
        <v>7.6</v>
      </c>
      <c r="AG2261">
        <v>5</v>
      </c>
      <c r="AH2261" t="s">
        <v>53</v>
      </c>
      <c r="AI2261" t="s">
        <v>54</v>
      </c>
      <c r="AJ2261">
        <v>2</v>
      </c>
      <c r="AK2261">
        <v>1</v>
      </c>
      <c r="AL2261">
        <v>1</v>
      </c>
      <c r="AM2261" t="s">
        <v>55</v>
      </c>
      <c r="AN2261" t="s">
        <v>56</v>
      </c>
      <c r="AP2261">
        <v>1</v>
      </c>
      <c r="AQ2261" t="s">
        <v>57</v>
      </c>
      <c r="AR2261">
        <v>0</v>
      </c>
      <c r="AW2261" t="s">
        <v>58</v>
      </c>
      <c r="AX2261">
        <v>0</v>
      </c>
      <c r="AY2261">
        <v>2</v>
      </c>
      <c r="AZ2261">
        <v>0.1</v>
      </c>
      <c r="BA2261">
        <v>0.1</v>
      </c>
      <c r="BB2261" t="s">
        <v>59</v>
      </c>
    </row>
    <row r="2262" spans="1:54" x14ac:dyDescent="0.2">
      <c r="A2262" s="4" t="str">
        <f>VLOOKUP(F2262,'Matching-Tabelle'!$A$57:$B$61,2,FALSE)</f>
        <v>claudio.goetz@tkb.ch</v>
      </c>
      <c r="B2262" s="4" t="str">
        <f>VLOOKUP(J2262,'Matching-Tabelle'!$A$1:$B$52,2,FALSE)</f>
        <v>Proj Geschäftsmodell</v>
      </c>
      <c r="C2262" s="4">
        <v>0.9</v>
      </c>
      <c r="D2262" s="4" t="s">
        <v>2104</v>
      </c>
      <c r="E2262" s="5">
        <v>42650</v>
      </c>
      <c r="F2262" t="s">
        <v>873</v>
      </c>
      <c r="G2262" t="s">
        <v>874</v>
      </c>
      <c r="H2262" t="s">
        <v>875</v>
      </c>
      <c r="I2262" s="1"/>
      <c r="J2262">
        <v>2500240</v>
      </c>
      <c r="K2262" t="s">
        <v>216</v>
      </c>
      <c r="L2262" t="s">
        <v>217</v>
      </c>
      <c r="M2262">
        <v>990001</v>
      </c>
      <c r="N2262" t="s">
        <v>51</v>
      </c>
      <c r="O2262">
        <v>0.9</v>
      </c>
      <c r="Q2262">
        <v>0.9</v>
      </c>
      <c r="S2262" t="s">
        <v>2104</v>
      </c>
      <c r="AE2262">
        <v>12</v>
      </c>
      <c r="AF2262">
        <v>7.6</v>
      </c>
      <c r="AG2262">
        <v>5</v>
      </c>
      <c r="AH2262" t="s">
        <v>53</v>
      </c>
      <c r="AI2262" t="s">
        <v>54</v>
      </c>
      <c r="AJ2262">
        <v>2</v>
      </c>
      <c r="AK2262">
        <v>1</v>
      </c>
      <c r="AL2262">
        <v>1</v>
      </c>
      <c r="AM2262" t="s">
        <v>55</v>
      </c>
      <c r="AN2262" t="s">
        <v>56</v>
      </c>
      <c r="AP2262">
        <v>1</v>
      </c>
      <c r="AQ2262" t="s">
        <v>57</v>
      </c>
      <c r="AR2262">
        <v>0</v>
      </c>
      <c r="AW2262" t="s">
        <v>58</v>
      </c>
      <c r="AX2262">
        <v>0</v>
      </c>
      <c r="AY2262">
        <v>2</v>
      </c>
      <c r="AZ2262">
        <v>0.9</v>
      </c>
      <c r="BA2262">
        <v>0.9</v>
      </c>
      <c r="BB2262" t="s">
        <v>59</v>
      </c>
    </row>
    <row r="2263" spans="1:54" x14ac:dyDescent="0.2">
      <c r="A2263" s="4" t="str">
        <f>VLOOKUP(F2263,'Matching-Tabelle'!$A$57:$B$61,2,FALSE)</f>
        <v>claudio.goetz@tkb.ch</v>
      </c>
      <c r="B2263" s="4" t="str">
        <f>VLOOKUP(J2263,'Matching-Tabelle'!$A$1:$B$52,2,FALSE)</f>
        <v>Proj Geschäftsmodell</v>
      </c>
      <c r="C2263" s="4">
        <v>0.7</v>
      </c>
      <c r="D2263" s="4" t="s">
        <v>2105</v>
      </c>
      <c r="E2263" s="5">
        <v>42650</v>
      </c>
      <c r="F2263" t="s">
        <v>873</v>
      </c>
      <c r="G2263" t="s">
        <v>874</v>
      </c>
      <c r="H2263" t="s">
        <v>875</v>
      </c>
      <c r="I2263" s="1"/>
      <c r="J2263">
        <v>2500240</v>
      </c>
      <c r="K2263" t="s">
        <v>216</v>
      </c>
      <c r="L2263" t="s">
        <v>217</v>
      </c>
      <c r="M2263">
        <v>990001</v>
      </c>
      <c r="N2263" t="s">
        <v>51</v>
      </c>
      <c r="O2263">
        <v>0.7</v>
      </c>
      <c r="Q2263">
        <v>0.7</v>
      </c>
      <c r="S2263" t="s">
        <v>2105</v>
      </c>
      <c r="AE2263">
        <v>12</v>
      </c>
      <c r="AF2263">
        <v>7.6</v>
      </c>
      <c r="AG2263">
        <v>5</v>
      </c>
      <c r="AH2263" t="s">
        <v>53</v>
      </c>
      <c r="AI2263" t="s">
        <v>54</v>
      </c>
      <c r="AJ2263">
        <v>2</v>
      </c>
      <c r="AK2263">
        <v>1</v>
      </c>
      <c r="AL2263">
        <v>1</v>
      </c>
      <c r="AM2263" t="s">
        <v>55</v>
      </c>
      <c r="AN2263" t="s">
        <v>56</v>
      </c>
      <c r="AP2263">
        <v>1</v>
      </c>
      <c r="AQ2263" t="s">
        <v>57</v>
      </c>
      <c r="AR2263">
        <v>0</v>
      </c>
      <c r="AW2263" t="s">
        <v>58</v>
      </c>
      <c r="AX2263">
        <v>0</v>
      </c>
      <c r="AY2263">
        <v>2</v>
      </c>
      <c r="AZ2263">
        <v>0.7</v>
      </c>
      <c r="BA2263">
        <v>0.7</v>
      </c>
      <c r="BB2263" t="s">
        <v>59</v>
      </c>
    </row>
    <row r="2264" spans="1:54" x14ac:dyDescent="0.2">
      <c r="A2264" s="4" t="str">
        <f>VLOOKUP(F2264,'Matching-Tabelle'!$A$57:$B$61,2,FALSE)</f>
        <v>claudio.goetz@tkb.ch</v>
      </c>
      <c r="B2264" s="4" t="str">
        <f>VLOOKUP(J2264,'Matching-Tabelle'!$A$1:$B$52,2,FALSE)</f>
        <v>Proj SCRE2016</v>
      </c>
      <c r="C2264" s="4">
        <v>0.5</v>
      </c>
      <c r="D2264" s="4" t="s">
        <v>2106</v>
      </c>
      <c r="E2264" s="5">
        <v>42650</v>
      </c>
      <c r="F2264" t="s">
        <v>873</v>
      </c>
      <c r="G2264" t="s">
        <v>874</v>
      </c>
      <c r="H2264" t="s">
        <v>875</v>
      </c>
      <c r="I2264" s="1"/>
      <c r="J2264">
        <v>2500253</v>
      </c>
      <c r="K2264" t="s">
        <v>538</v>
      </c>
      <c r="L2264" t="s">
        <v>539</v>
      </c>
      <c r="M2264">
        <v>990001</v>
      </c>
      <c r="N2264" t="s">
        <v>51</v>
      </c>
      <c r="O2264">
        <v>0.5</v>
      </c>
      <c r="Q2264">
        <v>0.5</v>
      </c>
      <c r="S2264" t="s">
        <v>2106</v>
      </c>
      <c r="AE2264">
        <v>5</v>
      </c>
      <c r="AF2264">
        <v>0</v>
      </c>
      <c r="AG2264">
        <v>1</v>
      </c>
      <c r="AH2264" t="s">
        <v>411</v>
      </c>
      <c r="AI2264" t="s">
        <v>411</v>
      </c>
      <c r="AJ2264">
        <v>2</v>
      </c>
      <c r="AK2264">
        <v>1</v>
      </c>
      <c r="AL2264">
        <v>1</v>
      </c>
      <c r="AM2264" t="s">
        <v>55</v>
      </c>
      <c r="AN2264" t="s">
        <v>56</v>
      </c>
      <c r="AP2264">
        <v>1</v>
      </c>
      <c r="AQ2264" t="s">
        <v>57</v>
      </c>
      <c r="AR2264">
        <v>0</v>
      </c>
      <c r="AW2264" t="s">
        <v>58</v>
      </c>
      <c r="AX2264">
        <v>0</v>
      </c>
      <c r="AY2264">
        <v>2</v>
      </c>
      <c r="AZ2264">
        <v>0.5</v>
      </c>
      <c r="BA2264">
        <v>0.5</v>
      </c>
      <c r="BB2264" t="s">
        <v>59</v>
      </c>
    </row>
    <row r="2265" spans="1:54" x14ac:dyDescent="0.2">
      <c r="A2265" s="4" t="str">
        <f>VLOOKUP(F2265,'Matching-Tabelle'!$A$57:$B$61,2,FALSE)</f>
        <v>claudio.goetz@tkb.ch</v>
      </c>
      <c r="B2265" s="4" t="str">
        <f>VLOOKUP(J2265,'Matching-Tabelle'!$A$1:$B$52,2,FALSE)</f>
        <v>Proj Geschäftsmodell</v>
      </c>
      <c r="C2265" s="4">
        <v>0.8</v>
      </c>
      <c r="D2265" s="4" t="s">
        <v>2107</v>
      </c>
      <c r="E2265" s="5">
        <v>42650</v>
      </c>
      <c r="F2265" t="s">
        <v>873</v>
      </c>
      <c r="G2265" t="s">
        <v>874</v>
      </c>
      <c r="H2265" t="s">
        <v>875</v>
      </c>
      <c r="I2265" s="1"/>
      <c r="J2265">
        <v>2500240</v>
      </c>
      <c r="K2265" t="s">
        <v>216</v>
      </c>
      <c r="L2265" t="s">
        <v>217</v>
      </c>
      <c r="M2265">
        <v>990001</v>
      </c>
      <c r="N2265" t="s">
        <v>51</v>
      </c>
      <c r="O2265">
        <v>0.8</v>
      </c>
      <c r="Q2265">
        <v>0.8</v>
      </c>
      <c r="S2265" t="s">
        <v>2107</v>
      </c>
      <c r="AE2265">
        <v>12</v>
      </c>
      <c r="AF2265">
        <v>7.6</v>
      </c>
      <c r="AG2265">
        <v>5</v>
      </c>
      <c r="AH2265" t="s">
        <v>53</v>
      </c>
      <c r="AI2265" t="s">
        <v>54</v>
      </c>
      <c r="AJ2265">
        <v>2</v>
      </c>
      <c r="AK2265">
        <v>1</v>
      </c>
      <c r="AL2265">
        <v>1</v>
      </c>
      <c r="AM2265" t="s">
        <v>55</v>
      </c>
      <c r="AN2265" t="s">
        <v>56</v>
      </c>
      <c r="AP2265">
        <v>1</v>
      </c>
      <c r="AQ2265" t="s">
        <v>57</v>
      </c>
      <c r="AR2265">
        <v>0</v>
      </c>
      <c r="AW2265" t="s">
        <v>58</v>
      </c>
      <c r="AX2265">
        <v>0</v>
      </c>
      <c r="AY2265">
        <v>2</v>
      </c>
      <c r="AZ2265">
        <v>0.8</v>
      </c>
      <c r="BA2265">
        <v>0.8</v>
      </c>
      <c r="BB2265" t="s">
        <v>59</v>
      </c>
    </row>
    <row r="2266" spans="1:54" x14ac:dyDescent="0.2">
      <c r="A2266" s="4" t="str">
        <f>VLOOKUP(F2266,'Matching-Tabelle'!$A$57:$B$61,2,FALSE)</f>
        <v>claudio.goetz@tkb.ch</v>
      </c>
      <c r="B2266" s="4" t="str">
        <f>VLOOKUP(J2266,'Matching-Tabelle'!$A$1:$B$52,2,FALSE)</f>
        <v>Proj SCRE2016</v>
      </c>
      <c r="C2266" s="4">
        <v>0.4</v>
      </c>
      <c r="D2266" s="4" t="s">
        <v>2108</v>
      </c>
      <c r="E2266" s="5">
        <v>42650</v>
      </c>
      <c r="F2266" t="s">
        <v>873</v>
      </c>
      <c r="G2266" t="s">
        <v>874</v>
      </c>
      <c r="H2266" t="s">
        <v>875</v>
      </c>
      <c r="I2266" s="1"/>
      <c r="J2266">
        <v>2500253</v>
      </c>
      <c r="K2266" t="s">
        <v>538</v>
      </c>
      <c r="L2266" t="s">
        <v>539</v>
      </c>
      <c r="M2266">
        <v>990001</v>
      </c>
      <c r="N2266" t="s">
        <v>51</v>
      </c>
      <c r="O2266">
        <v>0.4</v>
      </c>
      <c r="Q2266">
        <v>0.4</v>
      </c>
      <c r="S2266" t="s">
        <v>2108</v>
      </c>
      <c r="AE2266">
        <v>5</v>
      </c>
      <c r="AF2266">
        <v>0</v>
      </c>
      <c r="AG2266">
        <v>1</v>
      </c>
      <c r="AH2266" t="s">
        <v>411</v>
      </c>
      <c r="AI2266" t="s">
        <v>411</v>
      </c>
      <c r="AJ2266">
        <v>2</v>
      </c>
      <c r="AK2266">
        <v>1</v>
      </c>
      <c r="AL2266">
        <v>1</v>
      </c>
      <c r="AM2266" t="s">
        <v>55</v>
      </c>
      <c r="AN2266" t="s">
        <v>56</v>
      </c>
      <c r="AP2266">
        <v>1</v>
      </c>
      <c r="AQ2266" t="s">
        <v>57</v>
      </c>
      <c r="AR2266">
        <v>0</v>
      </c>
      <c r="AW2266" t="s">
        <v>58</v>
      </c>
      <c r="AX2266">
        <v>0</v>
      </c>
      <c r="AY2266">
        <v>2</v>
      </c>
      <c r="AZ2266">
        <v>0.4</v>
      </c>
      <c r="BA2266">
        <v>0.4</v>
      </c>
      <c r="BB2266" t="s">
        <v>59</v>
      </c>
    </row>
    <row r="2267" spans="1:54" x14ac:dyDescent="0.2">
      <c r="A2267" s="4" t="str">
        <f>VLOOKUP(F2267,'Matching-Tabelle'!$A$57:$B$61,2,FALSE)</f>
        <v>claudio.goetz@tkb.ch</v>
      </c>
      <c r="B2267" s="4" t="str">
        <f>VLOOKUP(J2267,'Matching-Tabelle'!$A$1:$B$52,2,FALSE)</f>
        <v>WPI RTB</v>
      </c>
      <c r="C2267" s="4">
        <v>0.2</v>
      </c>
      <c r="D2267" s="4" t="s">
        <v>1844</v>
      </c>
      <c r="E2267" s="5">
        <v>42653</v>
      </c>
      <c r="F2267" t="s">
        <v>873</v>
      </c>
      <c r="G2267" t="s">
        <v>874</v>
      </c>
      <c r="H2267" t="s">
        <v>875</v>
      </c>
      <c r="I2267" s="1"/>
      <c r="J2267">
        <v>25</v>
      </c>
      <c r="K2267" t="s">
        <v>192</v>
      </c>
      <c r="L2267" t="s">
        <v>193</v>
      </c>
      <c r="M2267">
        <v>990001</v>
      </c>
      <c r="N2267" t="s">
        <v>51</v>
      </c>
      <c r="O2267">
        <v>0.2</v>
      </c>
      <c r="Q2267">
        <v>0.2</v>
      </c>
      <c r="S2267" t="s">
        <v>1844</v>
      </c>
      <c r="AE2267">
        <v>12</v>
      </c>
      <c r="AF2267">
        <v>7.6</v>
      </c>
      <c r="AG2267">
        <v>5</v>
      </c>
      <c r="AH2267" t="s">
        <v>53</v>
      </c>
      <c r="AI2267" t="s">
        <v>54</v>
      </c>
      <c r="AJ2267">
        <v>2</v>
      </c>
      <c r="AK2267">
        <v>1</v>
      </c>
      <c r="AL2267">
        <v>1</v>
      </c>
      <c r="AM2267" t="s">
        <v>55</v>
      </c>
      <c r="AN2267" t="s">
        <v>56</v>
      </c>
      <c r="AP2267">
        <v>1</v>
      </c>
      <c r="AQ2267" t="s">
        <v>57</v>
      </c>
      <c r="AR2267">
        <v>0</v>
      </c>
      <c r="AW2267" t="s">
        <v>58</v>
      </c>
      <c r="AX2267">
        <v>0</v>
      </c>
      <c r="AY2267">
        <v>2</v>
      </c>
      <c r="AZ2267">
        <v>0.2</v>
      </c>
      <c r="BA2267">
        <v>0.2</v>
      </c>
      <c r="BB2267" t="s">
        <v>59</v>
      </c>
    </row>
    <row r="2268" spans="1:54" x14ac:dyDescent="0.2">
      <c r="A2268" s="4" t="str">
        <f>VLOOKUP(F2268,'Matching-Tabelle'!$A$57:$B$61,2,FALSE)</f>
        <v>claudio.goetz@tkb.ch</v>
      </c>
      <c r="B2268" s="4" t="str">
        <f>VLOOKUP(J2268,'Matching-Tabelle'!$A$1:$B$52,2,FALSE)</f>
        <v>WPI RTB</v>
      </c>
      <c r="C2268" s="4">
        <v>0.3</v>
      </c>
      <c r="D2268" s="4" t="s">
        <v>2109</v>
      </c>
      <c r="E2268" s="5">
        <v>42653</v>
      </c>
      <c r="F2268" t="s">
        <v>873</v>
      </c>
      <c r="G2268" t="s">
        <v>874</v>
      </c>
      <c r="H2268" t="s">
        <v>875</v>
      </c>
      <c r="I2268" s="1"/>
      <c r="J2268">
        <v>22</v>
      </c>
      <c r="K2268" t="s">
        <v>88</v>
      </c>
      <c r="L2268" t="s">
        <v>89</v>
      </c>
      <c r="M2268">
        <v>990001</v>
      </c>
      <c r="N2268" t="s">
        <v>51</v>
      </c>
      <c r="O2268">
        <v>0.3</v>
      </c>
      <c r="Q2268">
        <v>0.3</v>
      </c>
      <c r="S2268" t="s">
        <v>2109</v>
      </c>
      <c r="AE2268">
        <v>12</v>
      </c>
      <c r="AF2268">
        <v>7.6</v>
      </c>
      <c r="AG2268">
        <v>5</v>
      </c>
      <c r="AH2268" t="s">
        <v>53</v>
      </c>
      <c r="AI2268" t="s">
        <v>54</v>
      </c>
      <c r="AJ2268">
        <v>2</v>
      </c>
      <c r="AK2268">
        <v>1</v>
      </c>
      <c r="AL2268">
        <v>1</v>
      </c>
      <c r="AM2268" t="s">
        <v>55</v>
      </c>
      <c r="AN2268" t="s">
        <v>56</v>
      </c>
      <c r="AP2268">
        <v>1</v>
      </c>
      <c r="AQ2268" t="s">
        <v>57</v>
      </c>
      <c r="AR2268">
        <v>0</v>
      </c>
      <c r="AW2268" t="s">
        <v>58</v>
      </c>
      <c r="AX2268">
        <v>0</v>
      </c>
      <c r="AY2268">
        <v>2</v>
      </c>
      <c r="AZ2268">
        <v>0.3</v>
      </c>
      <c r="BA2268">
        <v>0.3</v>
      </c>
      <c r="BB2268" t="s">
        <v>59</v>
      </c>
    </row>
    <row r="2269" spans="1:54" x14ac:dyDescent="0.2">
      <c r="A2269" s="4" t="str">
        <f>VLOOKUP(F2269,'Matching-Tabelle'!$A$57:$B$61,2,FALSE)</f>
        <v>claudio.goetz@tkb.ch</v>
      </c>
      <c r="B2269" s="4" t="str">
        <f>VLOOKUP(J2269,'Matching-Tabelle'!$A$1:$B$52,2,FALSE)</f>
        <v>WPI RTB</v>
      </c>
      <c r="C2269" s="4">
        <v>0.3</v>
      </c>
      <c r="D2269" s="4" t="s">
        <v>2110</v>
      </c>
      <c r="E2269" s="5">
        <v>42653</v>
      </c>
      <c r="F2269" t="s">
        <v>873</v>
      </c>
      <c r="G2269" t="s">
        <v>874</v>
      </c>
      <c r="H2269" t="s">
        <v>875</v>
      </c>
      <c r="I2269" s="1"/>
      <c r="J2269">
        <v>21</v>
      </c>
      <c r="K2269" t="s">
        <v>117</v>
      </c>
      <c r="L2269" t="s">
        <v>118</v>
      </c>
      <c r="M2269">
        <v>990001</v>
      </c>
      <c r="N2269" t="s">
        <v>51</v>
      </c>
      <c r="O2269">
        <v>0.3</v>
      </c>
      <c r="Q2269">
        <v>0.3</v>
      </c>
      <c r="S2269" t="s">
        <v>2110</v>
      </c>
      <c r="AE2269">
        <v>12</v>
      </c>
      <c r="AF2269">
        <v>7.6</v>
      </c>
      <c r="AG2269">
        <v>5</v>
      </c>
      <c r="AH2269" t="s">
        <v>53</v>
      </c>
      <c r="AI2269" t="s">
        <v>54</v>
      </c>
      <c r="AJ2269">
        <v>2</v>
      </c>
      <c r="AK2269">
        <v>1</v>
      </c>
      <c r="AL2269">
        <v>1</v>
      </c>
      <c r="AM2269" t="s">
        <v>55</v>
      </c>
      <c r="AN2269" t="s">
        <v>56</v>
      </c>
      <c r="AP2269">
        <v>1</v>
      </c>
      <c r="AQ2269" t="s">
        <v>57</v>
      </c>
      <c r="AR2269">
        <v>0</v>
      </c>
      <c r="AW2269" t="s">
        <v>58</v>
      </c>
      <c r="AX2269">
        <v>0</v>
      </c>
      <c r="AY2269">
        <v>2</v>
      </c>
      <c r="AZ2269">
        <v>0.3</v>
      </c>
      <c r="BA2269">
        <v>0.3</v>
      </c>
      <c r="BB2269" t="s">
        <v>59</v>
      </c>
    </row>
    <row r="2270" spans="1:54" x14ac:dyDescent="0.2">
      <c r="A2270" s="4" t="str">
        <f>VLOOKUP(F2270,'Matching-Tabelle'!$A$57:$B$61,2,FALSE)</f>
        <v>claudio.goetz@tkb.ch</v>
      </c>
      <c r="B2270" s="4" t="str">
        <f>VLOOKUP(J2270,'Matching-Tabelle'!$A$1:$B$52,2,FALSE)</f>
        <v>WPI RTB</v>
      </c>
      <c r="C2270" s="4">
        <v>0.3</v>
      </c>
      <c r="D2270" s="4" t="s">
        <v>928</v>
      </c>
      <c r="E2270" s="5">
        <v>42653</v>
      </c>
      <c r="F2270" t="s">
        <v>873</v>
      </c>
      <c r="G2270" t="s">
        <v>874</v>
      </c>
      <c r="H2270" t="s">
        <v>875</v>
      </c>
      <c r="I2270" s="1"/>
      <c r="J2270">
        <v>22</v>
      </c>
      <c r="K2270" t="s">
        <v>88</v>
      </c>
      <c r="L2270" t="s">
        <v>89</v>
      </c>
      <c r="M2270">
        <v>990001</v>
      </c>
      <c r="N2270" t="s">
        <v>51</v>
      </c>
      <c r="O2270">
        <v>0.3</v>
      </c>
      <c r="Q2270">
        <v>0.3</v>
      </c>
      <c r="S2270" t="s">
        <v>928</v>
      </c>
      <c r="AE2270">
        <v>12</v>
      </c>
      <c r="AF2270">
        <v>7.6</v>
      </c>
      <c r="AG2270">
        <v>5</v>
      </c>
      <c r="AH2270" t="s">
        <v>53</v>
      </c>
      <c r="AI2270" t="s">
        <v>54</v>
      </c>
      <c r="AJ2270">
        <v>2</v>
      </c>
      <c r="AK2270">
        <v>1</v>
      </c>
      <c r="AL2270">
        <v>1</v>
      </c>
      <c r="AM2270" t="s">
        <v>55</v>
      </c>
      <c r="AN2270" t="s">
        <v>56</v>
      </c>
      <c r="AP2270">
        <v>1</v>
      </c>
      <c r="AQ2270" t="s">
        <v>57</v>
      </c>
      <c r="AR2270">
        <v>0</v>
      </c>
      <c r="AW2270" t="s">
        <v>58</v>
      </c>
      <c r="AX2270">
        <v>0</v>
      </c>
      <c r="AY2270">
        <v>2</v>
      </c>
      <c r="AZ2270">
        <v>0.3</v>
      </c>
      <c r="BA2270">
        <v>0.3</v>
      </c>
      <c r="BB2270" t="s">
        <v>59</v>
      </c>
    </row>
    <row r="2271" spans="1:54" x14ac:dyDescent="0.2">
      <c r="A2271" s="4" t="str">
        <f>VLOOKUP(F2271,'Matching-Tabelle'!$A$57:$B$61,2,FALSE)</f>
        <v>claudio.goetz@tkb.ch</v>
      </c>
      <c r="B2271" s="4" t="str">
        <f>VLOOKUP(J2271,'Matching-Tabelle'!$A$1:$B$52,2,FALSE)</f>
        <v>WPI RTB</v>
      </c>
      <c r="C2271" s="4">
        <v>0.2</v>
      </c>
      <c r="D2271" s="4" t="s">
        <v>2111</v>
      </c>
      <c r="E2271" s="5">
        <v>42653</v>
      </c>
      <c r="F2271" t="s">
        <v>873</v>
      </c>
      <c r="G2271" t="s">
        <v>874</v>
      </c>
      <c r="H2271" t="s">
        <v>875</v>
      </c>
      <c r="I2271" s="1"/>
      <c r="J2271">
        <v>25</v>
      </c>
      <c r="K2271" t="s">
        <v>192</v>
      </c>
      <c r="L2271" t="s">
        <v>193</v>
      </c>
      <c r="M2271">
        <v>990001</v>
      </c>
      <c r="N2271" t="s">
        <v>51</v>
      </c>
      <c r="O2271">
        <v>0.2</v>
      </c>
      <c r="Q2271">
        <v>0.2</v>
      </c>
      <c r="S2271" t="s">
        <v>2111</v>
      </c>
      <c r="AE2271">
        <v>12</v>
      </c>
      <c r="AF2271">
        <v>7.6</v>
      </c>
      <c r="AG2271">
        <v>5</v>
      </c>
      <c r="AH2271" t="s">
        <v>53</v>
      </c>
      <c r="AI2271" t="s">
        <v>54</v>
      </c>
      <c r="AJ2271">
        <v>2</v>
      </c>
      <c r="AK2271">
        <v>1</v>
      </c>
      <c r="AL2271">
        <v>1</v>
      </c>
      <c r="AM2271" t="s">
        <v>55</v>
      </c>
      <c r="AN2271" t="s">
        <v>56</v>
      </c>
      <c r="AP2271">
        <v>1</v>
      </c>
      <c r="AQ2271" t="s">
        <v>57</v>
      </c>
      <c r="AR2271">
        <v>0</v>
      </c>
      <c r="AW2271" t="s">
        <v>58</v>
      </c>
      <c r="AX2271">
        <v>0</v>
      </c>
      <c r="AY2271">
        <v>2</v>
      </c>
      <c r="AZ2271">
        <v>0.2</v>
      </c>
      <c r="BA2271">
        <v>0.2</v>
      </c>
      <c r="BB2271" t="s">
        <v>59</v>
      </c>
    </row>
    <row r="2272" spans="1:54" x14ac:dyDescent="0.2">
      <c r="A2272" s="4" t="str">
        <f>VLOOKUP(F2272,'Matching-Tabelle'!$A$57:$B$61,2,FALSE)</f>
        <v>claudio.goetz@tkb.ch</v>
      </c>
      <c r="B2272" s="4" t="str">
        <f>VLOOKUP(J2272,'Matching-Tabelle'!$A$1:$B$52,2,FALSE)</f>
        <v>Proj SCRE2016</v>
      </c>
      <c r="C2272" s="4">
        <v>0.5</v>
      </c>
      <c r="D2272" s="4" t="s">
        <v>2112</v>
      </c>
      <c r="E2272" s="5">
        <v>42653</v>
      </c>
      <c r="F2272" t="s">
        <v>873</v>
      </c>
      <c r="G2272" t="s">
        <v>874</v>
      </c>
      <c r="H2272" t="s">
        <v>875</v>
      </c>
      <c r="I2272" s="1"/>
      <c r="J2272">
        <v>2500253</v>
      </c>
      <c r="K2272" t="s">
        <v>538</v>
      </c>
      <c r="L2272" t="s">
        <v>539</v>
      </c>
      <c r="M2272">
        <v>990001</v>
      </c>
      <c r="N2272" t="s">
        <v>51</v>
      </c>
      <c r="O2272">
        <v>0.5</v>
      </c>
      <c r="Q2272">
        <v>0.5</v>
      </c>
      <c r="S2272" t="s">
        <v>2112</v>
      </c>
      <c r="AE2272">
        <v>5</v>
      </c>
      <c r="AF2272">
        <v>0</v>
      </c>
      <c r="AG2272">
        <v>1</v>
      </c>
      <c r="AH2272" t="s">
        <v>411</v>
      </c>
      <c r="AI2272" t="s">
        <v>411</v>
      </c>
      <c r="AJ2272">
        <v>2</v>
      </c>
      <c r="AK2272">
        <v>1</v>
      </c>
      <c r="AL2272">
        <v>1</v>
      </c>
      <c r="AM2272" t="s">
        <v>55</v>
      </c>
      <c r="AN2272" t="s">
        <v>56</v>
      </c>
      <c r="AP2272">
        <v>1</v>
      </c>
      <c r="AQ2272" t="s">
        <v>57</v>
      </c>
      <c r="AR2272">
        <v>0</v>
      </c>
      <c r="AW2272" t="s">
        <v>58</v>
      </c>
      <c r="AX2272">
        <v>0</v>
      </c>
      <c r="AY2272">
        <v>2</v>
      </c>
      <c r="AZ2272">
        <v>0.5</v>
      </c>
      <c r="BA2272">
        <v>0.5</v>
      </c>
      <c r="BB2272" t="s">
        <v>59</v>
      </c>
    </row>
    <row r="2273" spans="1:54" x14ac:dyDescent="0.2">
      <c r="A2273" s="4" t="str">
        <f>VLOOKUP(F2273,'Matching-Tabelle'!$A$57:$B$61,2,FALSE)</f>
        <v>claudio.goetz@tkb.ch</v>
      </c>
      <c r="B2273" s="4" t="str">
        <f>VLOOKUP(J2273,'Matching-Tabelle'!$A$1:$B$52,2,FALSE)</f>
        <v>WPI RTB</v>
      </c>
      <c r="C2273" s="4">
        <v>0.2</v>
      </c>
      <c r="D2273" s="4" t="s">
        <v>2113</v>
      </c>
      <c r="E2273" s="5">
        <v>42653</v>
      </c>
      <c r="F2273" t="s">
        <v>873</v>
      </c>
      <c r="G2273" t="s">
        <v>874</v>
      </c>
      <c r="H2273" t="s">
        <v>875</v>
      </c>
      <c r="I2273" s="1"/>
      <c r="J2273">
        <v>20</v>
      </c>
      <c r="K2273" t="s">
        <v>95</v>
      </c>
      <c r="L2273" t="s">
        <v>96</v>
      </c>
      <c r="M2273">
        <v>990001</v>
      </c>
      <c r="N2273" t="s">
        <v>51</v>
      </c>
      <c r="O2273">
        <v>0.2</v>
      </c>
      <c r="Q2273">
        <v>0.2</v>
      </c>
      <c r="S2273" t="s">
        <v>2113</v>
      </c>
      <c r="AE2273">
        <v>12</v>
      </c>
      <c r="AF2273">
        <v>7.6</v>
      </c>
      <c r="AG2273">
        <v>5</v>
      </c>
      <c r="AH2273" t="s">
        <v>53</v>
      </c>
      <c r="AI2273" t="s">
        <v>54</v>
      </c>
      <c r="AJ2273">
        <v>2</v>
      </c>
      <c r="AK2273">
        <v>1</v>
      </c>
      <c r="AL2273">
        <v>1</v>
      </c>
      <c r="AM2273" t="s">
        <v>55</v>
      </c>
      <c r="AN2273" t="s">
        <v>56</v>
      </c>
      <c r="AP2273">
        <v>1</v>
      </c>
      <c r="AQ2273" t="s">
        <v>57</v>
      </c>
      <c r="AR2273">
        <v>0</v>
      </c>
      <c r="AW2273" t="s">
        <v>58</v>
      </c>
      <c r="AX2273">
        <v>0</v>
      </c>
      <c r="AY2273">
        <v>2</v>
      </c>
      <c r="AZ2273">
        <v>0.2</v>
      </c>
      <c r="BA2273">
        <v>0.2</v>
      </c>
      <c r="BB2273" t="s">
        <v>59</v>
      </c>
    </row>
    <row r="2274" spans="1:54" x14ac:dyDescent="0.2">
      <c r="A2274" s="4" t="str">
        <f>VLOOKUP(F2274,'Matching-Tabelle'!$A$57:$B$61,2,FALSE)</f>
        <v>claudio.goetz@tkb.ch</v>
      </c>
      <c r="B2274" s="4" t="str">
        <f>VLOOKUP(J2274,'Matching-Tabelle'!$A$1:$B$52,2,FALSE)</f>
        <v>Proj Geschäftsmodell</v>
      </c>
      <c r="C2274" s="4">
        <v>0.5</v>
      </c>
      <c r="D2274" s="4" t="s">
        <v>575</v>
      </c>
      <c r="E2274" s="5">
        <v>42653</v>
      </c>
      <c r="F2274" t="s">
        <v>873</v>
      </c>
      <c r="G2274" t="s">
        <v>874</v>
      </c>
      <c r="H2274" t="s">
        <v>875</v>
      </c>
      <c r="I2274" s="1"/>
      <c r="J2274">
        <v>2500240</v>
      </c>
      <c r="K2274" t="s">
        <v>216</v>
      </c>
      <c r="L2274" t="s">
        <v>217</v>
      </c>
      <c r="M2274">
        <v>990001</v>
      </c>
      <c r="N2274" t="s">
        <v>51</v>
      </c>
      <c r="O2274">
        <v>0.5</v>
      </c>
      <c r="Q2274">
        <v>0.5</v>
      </c>
      <c r="S2274" t="s">
        <v>575</v>
      </c>
      <c r="AE2274">
        <v>12</v>
      </c>
      <c r="AF2274">
        <v>7.6</v>
      </c>
      <c r="AG2274">
        <v>5</v>
      </c>
      <c r="AH2274" t="s">
        <v>53</v>
      </c>
      <c r="AI2274" t="s">
        <v>54</v>
      </c>
      <c r="AJ2274">
        <v>2</v>
      </c>
      <c r="AK2274">
        <v>1</v>
      </c>
      <c r="AL2274">
        <v>1</v>
      </c>
      <c r="AM2274" t="s">
        <v>55</v>
      </c>
      <c r="AN2274" t="s">
        <v>56</v>
      </c>
      <c r="AP2274">
        <v>1</v>
      </c>
      <c r="AQ2274" t="s">
        <v>57</v>
      </c>
      <c r="AR2274">
        <v>0</v>
      </c>
      <c r="AW2274" t="s">
        <v>58</v>
      </c>
      <c r="AX2274">
        <v>0</v>
      </c>
      <c r="AY2274">
        <v>2</v>
      </c>
      <c r="AZ2274">
        <v>0.5</v>
      </c>
      <c r="BA2274">
        <v>0.5</v>
      </c>
      <c r="BB2274" t="s">
        <v>59</v>
      </c>
    </row>
    <row r="2275" spans="1:54" x14ac:dyDescent="0.2">
      <c r="A2275" s="4" t="str">
        <f>VLOOKUP(F2275,'Matching-Tabelle'!$A$57:$B$61,2,FALSE)</f>
        <v>claudio.goetz@tkb.ch</v>
      </c>
      <c r="B2275" s="4" t="str">
        <f>VLOOKUP(J2275,'Matching-Tabelle'!$A$1:$B$52,2,FALSE)</f>
        <v>WPI CTB</v>
      </c>
      <c r="C2275" s="4">
        <v>0.5</v>
      </c>
      <c r="D2275" s="4" t="s">
        <v>2114</v>
      </c>
      <c r="E2275" s="5">
        <v>42653</v>
      </c>
      <c r="F2275" t="s">
        <v>873</v>
      </c>
      <c r="G2275" t="s">
        <v>874</v>
      </c>
      <c r="H2275" t="s">
        <v>875</v>
      </c>
      <c r="I2275" s="1"/>
      <c r="J2275">
        <v>921</v>
      </c>
      <c r="K2275" t="s">
        <v>224</v>
      </c>
      <c r="L2275" t="s">
        <v>225</v>
      </c>
      <c r="M2275">
        <v>990001</v>
      </c>
      <c r="N2275" t="s">
        <v>51</v>
      </c>
      <c r="O2275">
        <v>0.5</v>
      </c>
      <c r="Q2275">
        <v>0.5</v>
      </c>
      <c r="S2275" t="s">
        <v>2114</v>
      </c>
      <c r="AE2275">
        <v>12</v>
      </c>
      <c r="AF2275">
        <v>7.6</v>
      </c>
      <c r="AG2275">
        <v>5</v>
      </c>
      <c r="AH2275" t="s">
        <v>53</v>
      </c>
      <c r="AI2275" t="s">
        <v>54</v>
      </c>
      <c r="AJ2275">
        <v>2</v>
      </c>
      <c r="AK2275">
        <v>1</v>
      </c>
      <c r="AL2275">
        <v>1</v>
      </c>
      <c r="AM2275" t="s">
        <v>55</v>
      </c>
      <c r="AN2275" t="s">
        <v>56</v>
      </c>
      <c r="AP2275">
        <v>1</v>
      </c>
      <c r="AQ2275" t="s">
        <v>57</v>
      </c>
      <c r="AR2275">
        <v>0</v>
      </c>
      <c r="AW2275" t="s">
        <v>58</v>
      </c>
      <c r="AX2275">
        <v>0</v>
      </c>
      <c r="AY2275">
        <v>2</v>
      </c>
      <c r="AZ2275">
        <v>0.5</v>
      </c>
      <c r="BA2275">
        <v>0.5</v>
      </c>
      <c r="BB2275" t="s">
        <v>59</v>
      </c>
    </row>
    <row r="2276" spans="1:54" x14ac:dyDescent="0.2">
      <c r="A2276" s="4" t="str">
        <f>VLOOKUP(F2276,'Matching-Tabelle'!$A$57:$B$61,2,FALSE)</f>
        <v>claudio.goetz@tkb.ch</v>
      </c>
      <c r="B2276" s="4" t="str">
        <f>VLOOKUP(J2276,'Matching-Tabelle'!$A$1:$B$52,2,FALSE)</f>
        <v>WPI CTB</v>
      </c>
      <c r="C2276" s="4">
        <v>1.9</v>
      </c>
      <c r="D2276" s="4" t="s">
        <v>2115</v>
      </c>
      <c r="E2276" s="5">
        <v>42653</v>
      </c>
      <c r="F2276" t="s">
        <v>873</v>
      </c>
      <c r="G2276" t="s">
        <v>874</v>
      </c>
      <c r="H2276" t="s">
        <v>875</v>
      </c>
      <c r="I2276" s="1"/>
      <c r="J2276">
        <v>929</v>
      </c>
      <c r="K2276" t="s">
        <v>784</v>
      </c>
      <c r="L2276" t="s">
        <v>785</v>
      </c>
      <c r="M2276">
        <v>990001</v>
      </c>
      <c r="N2276" t="s">
        <v>51</v>
      </c>
      <c r="O2276">
        <v>1.9</v>
      </c>
      <c r="Q2276">
        <v>1.9</v>
      </c>
      <c r="S2276" t="s">
        <v>2115</v>
      </c>
      <c r="AE2276">
        <v>12</v>
      </c>
      <c r="AF2276">
        <v>7.6</v>
      </c>
      <c r="AG2276">
        <v>5</v>
      </c>
      <c r="AH2276" t="s">
        <v>53</v>
      </c>
      <c r="AI2276" t="s">
        <v>54</v>
      </c>
      <c r="AJ2276">
        <v>2</v>
      </c>
      <c r="AK2276">
        <v>1</v>
      </c>
      <c r="AL2276">
        <v>1</v>
      </c>
      <c r="AM2276" t="s">
        <v>55</v>
      </c>
      <c r="AN2276" t="s">
        <v>56</v>
      </c>
      <c r="AP2276">
        <v>1</v>
      </c>
      <c r="AQ2276" t="s">
        <v>57</v>
      </c>
      <c r="AR2276">
        <v>0</v>
      </c>
      <c r="AW2276" t="s">
        <v>58</v>
      </c>
      <c r="AX2276">
        <v>0</v>
      </c>
      <c r="AY2276">
        <v>2</v>
      </c>
      <c r="AZ2276">
        <v>1.9</v>
      </c>
      <c r="BA2276">
        <v>1.9</v>
      </c>
      <c r="BB2276" t="s">
        <v>59</v>
      </c>
    </row>
    <row r="2277" spans="1:54" x14ac:dyDescent="0.2">
      <c r="A2277" s="4" t="str">
        <f>VLOOKUP(F2277,'Matching-Tabelle'!$A$57:$B$61,2,FALSE)</f>
        <v>claudio.goetz@tkb.ch</v>
      </c>
      <c r="B2277" s="4" t="str">
        <f>VLOOKUP(J2277,'Matching-Tabelle'!$A$1:$B$52,2,FALSE)</f>
        <v>WPI CTB</v>
      </c>
      <c r="C2277" s="4">
        <v>3.5</v>
      </c>
      <c r="D2277" s="4" t="s">
        <v>2116</v>
      </c>
      <c r="E2277" s="5">
        <v>42653</v>
      </c>
      <c r="F2277" t="s">
        <v>873</v>
      </c>
      <c r="G2277" t="s">
        <v>874</v>
      </c>
      <c r="H2277" t="s">
        <v>875</v>
      </c>
      <c r="I2277" s="1"/>
      <c r="J2277">
        <v>927</v>
      </c>
      <c r="K2277" t="s">
        <v>99</v>
      </c>
      <c r="L2277" t="s">
        <v>100</v>
      </c>
      <c r="M2277">
        <v>990001</v>
      </c>
      <c r="N2277" t="s">
        <v>51</v>
      </c>
      <c r="O2277">
        <v>3.5</v>
      </c>
      <c r="Q2277">
        <v>3.5</v>
      </c>
      <c r="S2277" t="s">
        <v>2116</v>
      </c>
      <c r="AE2277">
        <v>12</v>
      </c>
      <c r="AF2277">
        <v>7.6</v>
      </c>
      <c r="AG2277">
        <v>5</v>
      </c>
      <c r="AH2277" t="s">
        <v>53</v>
      </c>
      <c r="AI2277" t="s">
        <v>54</v>
      </c>
      <c r="AJ2277">
        <v>2</v>
      </c>
      <c r="AK2277">
        <v>1</v>
      </c>
      <c r="AL2277">
        <v>1</v>
      </c>
      <c r="AM2277" t="s">
        <v>55</v>
      </c>
      <c r="AN2277" t="s">
        <v>56</v>
      </c>
      <c r="AP2277">
        <v>1</v>
      </c>
      <c r="AQ2277" t="s">
        <v>57</v>
      </c>
      <c r="AR2277">
        <v>0</v>
      </c>
      <c r="AW2277" t="s">
        <v>58</v>
      </c>
      <c r="AX2277">
        <v>0</v>
      </c>
      <c r="AY2277">
        <v>2</v>
      </c>
      <c r="AZ2277">
        <v>3.5</v>
      </c>
      <c r="BA2277">
        <v>3.5</v>
      </c>
      <c r="BB2277" t="s">
        <v>59</v>
      </c>
    </row>
    <row r="2278" spans="1:54" x14ac:dyDescent="0.2">
      <c r="A2278" s="4" t="str">
        <f>VLOOKUP(F2278,'Matching-Tabelle'!$A$57:$B$61,2,FALSE)</f>
        <v>claudio.goetz@tkb.ch</v>
      </c>
      <c r="B2278" s="4" t="str">
        <f>VLOOKUP(J2278,'Matching-Tabelle'!$A$1:$B$52,2,FALSE)</f>
        <v>WPI CTB</v>
      </c>
      <c r="C2278" s="4">
        <v>0.2</v>
      </c>
      <c r="D2278" s="4" t="s">
        <v>2117</v>
      </c>
      <c r="E2278" s="5">
        <v>42654</v>
      </c>
      <c r="F2278" t="s">
        <v>873</v>
      </c>
      <c r="G2278" t="s">
        <v>874</v>
      </c>
      <c r="H2278" t="s">
        <v>875</v>
      </c>
      <c r="I2278" s="1"/>
      <c r="J2278">
        <v>919</v>
      </c>
      <c r="K2278" t="s">
        <v>66</v>
      </c>
      <c r="L2278" t="s">
        <v>67</v>
      </c>
      <c r="M2278">
        <v>990001</v>
      </c>
      <c r="N2278" t="s">
        <v>51</v>
      </c>
      <c r="O2278">
        <v>0.2</v>
      </c>
      <c r="Q2278">
        <v>0.2</v>
      </c>
      <c r="S2278" t="s">
        <v>2117</v>
      </c>
      <c r="AE2278">
        <v>12</v>
      </c>
      <c r="AF2278">
        <v>7.6</v>
      </c>
      <c r="AG2278">
        <v>5</v>
      </c>
      <c r="AH2278" t="s">
        <v>53</v>
      </c>
      <c r="AI2278" t="s">
        <v>54</v>
      </c>
      <c r="AJ2278">
        <v>2</v>
      </c>
      <c r="AK2278">
        <v>1</v>
      </c>
      <c r="AL2278">
        <v>1</v>
      </c>
      <c r="AM2278" t="s">
        <v>55</v>
      </c>
      <c r="AN2278" t="s">
        <v>56</v>
      </c>
      <c r="AP2278">
        <v>1</v>
      </c>
      <c r="AQ2278" t="s">
        <v>57</v>
      </c>
      <c r="AR2278">
        <v>0</v>
      </c>
      <c r="AW2278" t="s">
        <v>58</v>
      </c>
      <c r="AX2278">
        <v>0</v>
      </c>
      <c r="AY2278">
        <v>2</v>
      </c>
      <c r="AZ2278">
        <v>0.2</v>
      </c>
      <c r="BA2278">
        <v>0.2</v>
      </c>
      <c r="BB2278" t="s">
        <v>59</v>
      </c>
    </row>
    <row r="2279" spans="1:54" x14ac:dyDescent="0.2">
      <c r="A2279" s="4" t="str">
        <f>VLOOKUP(F2279,'Matching-Tabelle'!$A$57:$B$61,2,FALSE)</f>
        <v>claudio.goetz@tkb.ch</v>
      </c>
      <c r="B2279" s="4" t="str">
        <f>VLOOKUP(J2279,'Matching-Tabelle'!$A$1:$B$52,2,FALSE)</f>
        <v>WPI RTB</v>
      </c>
      <c r="C2279" s="4">
        <v>0.2</v>
      </c>
      <c r="D2279" s="4" t="s">
        <v>2118</v>
      </c>
      <c r="E2279" s="5">
        <v>42654</v>
      </c>
      <c r="F2279" t="s">
        <v>873</v>
      </c>
      <c r="G2279" t="s">
        <v>874</v>
      </c>
      <c r="H2279" t="s">
        <v>875</v>
      </c>
      <c r="I2279" s="1"/>
      <c r="J2279">
        <v>25</v>
      </c>
      <c r="K2279" t="s">
        <v>192</v>
      </c>
      <c r="L2279" t="s">
        <v>193</v>
      </c>
      <c r="M2279">
        <v>990001</v>
      </c>
      <c r="N2279" t="s">
        <v>51</v>
      </c>
      <c r="O2279">
        <v>0.2</v>
      </c>
      <c r="Q2279">
        <v>0.2</v>
      </c>
      <c r="S2279" t="s">
        <v>2118</v>
      </c>
      <c r="AE2279">
        <v>12</v>
      </c>
      <c r="AF2279">
        <v>7.6</v>
      </c>
      <c r="AG2279">
        <v>5</v>
      </c>
      <c r="AH2279" t="s">
        <v>53</v>
      </c>
      <c r="AI2279" t="s">
        <v>54</v>
      </c>
      <c r="AJ2279">
        <v>2</v>
      </c>
      <c r="AK2279">
        <v>1</v>
      </c>
      <c r="AL2279">
        <v>1</v>
      </c>
      <c r="AM2279" t="s">
        <v>55</v>
      </c>
      <c r="AN2279" t="s">
        <v>56</v>
      </c>
      <c r="AP2279">
        <v>1</v>
      </c>
      <c r="AQ2279" t="s">
        <v>57</v>
      </c>
      <c r="AR2279">
        <v>0</v>
      </c>
      <c r="AW2279" t="s">
        <v>58</v>
      </c>
      <c r="AX2279">
        <v>0</v>
      </c>
      <c r="AY2279">
        <v>2</v>
      </c>
      <c r="AZ2279">
        <v>0.2</v>
      </c>
      <c r="BA2279">
        <v>0.2</v>
      </c>
      <c r="BB2279" t="s">
        <v>59</v>
      </c>
    </row>
    <row r="2280" spans="1:54" x14ac:dyDescent="0.2">
      <c r="A2280" s="4" t="str">
        <f>VLOOKUP(F2280,'Matching-Tabelle'!$A$57:$B$61,2,FALSE)</f>
        <v>claudio.goetz@tkb.ch</v>
      </c>
      <c r="B2280" s="4" t="str">
        <f>VLOOKUP(J2280,'Matching-Tabelle'!$A$1:$B$52,2,FALSE)</f>
        <v>WPI CTB</v>
      </c>
      <c r="C2280" s="4">
        <v>0.4</v>
      </c>
      <c r="D2280" s="4" t="s">
        <v>2119</v>
      </c>
      <c r="E2280" s="5">
        <v>42654</v>
      </c>
      <c r="F2280" t="s">
        <v>873</v>
      </c>
      <c r="G2280" t="s">
        <v>874</v>
      </c>
      <c r="H2280" t="s">
        <v>875</v>
      </c>
      <c r="I2280" s="1"/>
      <c r="J2280">
        <v>927</v>
      </c>
      <c r="K2280" t="s">
        <v>99</v>
      </c>
      <c r="L2280" t="s">
        <v>100</v>
      </c>
      <c r="M2280">
        <v>990001</v>
      </c>
      <c r="N2280" t="s">
        <v>51</v>
      </c>
      <c r="O2280">
        <v>0.4</v>
      </c>
      <c r="Q2280">
        <v>0.4</v>
      </c>
      <c r="S2280" t="s">
        <v>2119</v>
      </c>
      <c r="AE2280">
        <v>12</v>
      </c>
      <c r="AF2280">
        <v>7.6</v>
      </c>
      <c r="AG2280">
        <v>5</v>
      </c>
      <c r="AH2280" t="s">
        <v>53</v>
      </c>
      <c r="AI2280" t="s">
        <v>54</v>
      </c>
      <c r="AJ2280">
        <v>2</v>
      </c>
      <c r="AK2280">
        <v>1</v>
      </c>
      <c r="AL2280">
        <v>1</v>
      </c>
      <c r="AM2280" t="s">
        <v>55</v>
      </c>
      <c r="AN2280" t="s">
        <v>56</v>
      </c>
      <c r="AP2280">
        <v>1</v>
      </c>
      <c r="AQ2280" t="s">
        <v>57</v>
      </c>
      <c r="AR2280">
        <v>0</v>
      </c>
      <c r="AW2280" t="s">
        <v>58</v>
      </c>
      <c r="AX2280">
        <v>0</v>
      </c>
      <c r="AY2280">
        <v>2</v>
      </c>
      <c r="AZ2280">
        <v>0.4</v>
      </c>
      <c r="BA2280">
        <v>0.4</v>
      </c>
      <c r="BB2280" t="s">
        <v>59</v>
      </c>
    </row>
    <row r="2281" spans="1:54" x14ac:dyDescent="0.2">
      <c r="A2281" s="4" t="str">
        <f>VLOOKUP(F2281,'Matching-Tabelle'!$A$57:$B$61,2,FALSE)</f>
        <v>claudio.goetz@tkb.ch</v>
      </c>
      <c r="B2281" s="4" t="str">
        <f>VLOOKUP(J2281,'Matching-Tabelle'!$A$1:$B$52,2,FALSE)</f>
        <v>WPI RTB</v>
      </c>
      <c r="C2281" s="4">
        <v>0.4</v>
      </c>
      <c r="D2281" s="4" t="s">
        <v>2120</v>
      </c>
      <c r="E2281" s="5">
        <v>42654</v>
      </c>
      <c r="F2281" t="s">
        <v>873</v>
      </c>
      <c r="G2281" t="s">
        <v>874</v>
      </c>
      <c r="H2281" t="s">
        <v>875</v>
      </c>
      <c r="I2281" s="1"/>
      <c r="J2281">
        <v>20</v>
      </c>
      <c r="K2281" t="s">
        <v>95</v>
      </c>
      <c r="L2281" t="s">
        <v>96</v>
      </c>
      <c r="M2281">
        <v>990001</v>
      </c>
      <c r="N2281" t="s">
        <v>51</v>
      </c>
      <c r="O2281">
        <v>0.4</v>
      </c>
      <c r="Q2281">
        <v>0.4</v>
      </c>
      <c r="S2281" t="s">
        <v>2120</v>
      </c>
      <c r="AE2281">
        <v>12</v>
      </c>
      <c r="AF2281">
        <v>7.6</v>
      </c>
      <c r="AG2281">
        <v>5</v>
      </c>
      <c r="AH2281" t="s">
        <v>53</v>
      </c>
      <c r="AI2281" t="s">
        <v>54</v>
      </c>
      <c r="AJ2281">
        <v>2</v>
      </c>
      <c r="AK2281">
        <v>1</v>
      </c>
      <c r="AL2281">
        <v>1</v>
      </c>
      <c r="AM2281" t="s">
        <v>55</v>
      </c>
      <c r="AN2281" t="s">
        <v>56</v>
      </c>
      <c r="AP2281">
        <v>1</v>
      </c>
      <c r="AQ2281" t="s">
        <v>57</v>
      </c>
      <c r="AR2281">
        <v>0</v>
      </c>
      <c r="AW2281" t="s">
        <v>58</v>
      </c>
      <c r="AX2281">
        <v>0</v>
      </c>
      <c r="AY2281">
        <v>2</v>
      </c>
      <c r="AZ2281">
        <v>0.4</v>
      </c>
      <c r="BA2281">
        <v>0.4</v>
      </c>
      <c r="BB2281" t="s">
        <v>59</v>
      </c>
    </row>
    <row r="2282" spans="1:54" x14ac:dyDescent="0.2">
      <c r="A2282" s="4" t="str">
        <f>VLOOKUP(F2282,'Matching-Tabelle'!$A$57:$B$61,2,FALSE)</f>
        <v>claudio.goetz@tkb.ch</v>
      </c>
      <c r="B2282" s="4" t="str">
        <f>VLOOKUP(J2282,'Matching-Tabelle'!$A$1:$B$52,2,FALSE)</f>
        <v>WPI RTB</v>
      </c>
      <c r="C2282" s="4">
        <v>0.5</v>
      </c>
      <c r="D2282" s="4" t="s">
        <v>928</v>
      </c>
      <c r="E2282" s="5">
        <v>42654</v>
      </c>
      <c r="F2282" t="s">
        <v>873</v>
      </c>
      <c r="G2282" t="s">
        <v>874</v>
      </c>
      <c r="H2282" t="s">
        <v>875</v>
      </c>
      <c r="I2282" s="1"/>
      <c r="J2282">
        <v>20</v>
      </c>
      <c r="K2282" t="s">
        <v>95</v>
      </c>
      <c r="L2282" t="s">
        <v>96</v>
      </c>
      <c r="M2282">
        <v>990001</v>
      </c>
      <c r="N2282" t="s">
        <v>51</v>
      </c>
      <c r="O2282">
        <v>0.5</v>
      </c>
      <c r="Q2282">
        <v>0.5</v>
      </c>
      <c r="S2282" t="s">
        <v>928</v>
      </c>
      <c r="AE2282">
        <v>12</v>
      </c>
      <c r="AF2282">
        <v>7.6</v>
      </c>
      <c r="AG2282">
        <v>5</v>
      </c>
      <c r="AH2282" t="s">
        <v>53</v>
      </c>
      <c r="AI2282" t="s">
        <v>54</v>
      </c>
      <c r="AJ2282">
        <v>2</v>
      </c>
      <c r="AK2282">
        <v>1</v>
      </c>
      <c r="AL2282">
        <v>1</v>
      </c>
      <c r="AM2282" t="s">
        <v>55</v>
      </c>
      <c r="AN2282" t="s">
        <v>56</v>
      </c>
      <c r="AP2282">
        <v>1</v>
      </c>
      <c r="AQ2282" t="s">
        <v>57</v>
      </c>
      <c r="AR2282">
        <v>0</v>
      </c>
      <c r="AW2282" t="s">
        <v>58</v>
      </c>
      <c r="AX2282">
        <v>0</v>
      </c>
      <c r="AY2282">
        <v>2</v>
      </c>
      <c r="AZ2282">
        <v>0.5</v>
      </c>
      <c r="BA2282">
        <v>0.5</v>
      </c>
      <c r="BB2282" t="s">
        <v>59</v>
      </c>
    </row>
    <row r="2283" spans="1:54" x14ac:dyDescent="0.2">
      <c r="A2283" s="4" t="str">
        <f>VLOOKUP(F2283,'Matching-Tabelle'!$A$57:$B$61,2,FALSE)</f>
        <v>claudio.goetz@tkb.ch</v>
      </c>
      <c r="B2283" s="4" t="str">
        <f>VLOOKUP(J2283,'Matching-Tabelle'!$A$1:$B$52,2,FALSE)</f>
        <v>WPI RTB</v>
      </c>
      <c r="C2283" s="4">
        <v>0.1</v>
      </c>
      <c r="D2283" s="4" t="s">
        <v>2121</v>
      </c>
      <c r="E2283" s="5">
        <v>42654</v>
      </c>
      <c r="F2283" t="s">
        <v>873</v>
      </c>
      <c r="G2283" t="s">
        <v>874</v>
      </c>
      <c r="H2283" t="s">
        <v>875</v>
      </c>
      <c r="I2283" s="1"/>
      <c r="J2283">
        <v>29</v>
      </c>
      <c r="K2283" t="s">
        <v>236</v>
      </c>
      <c r="L2283" t="s">
        <v>237</v>
      </c>
      <c r="M2283">
        <v>990001</v>
      </c>
      <c r="N2283" t="s">
        <v>51</v>
      </c>
      <c r="O2283">
        <v>0.1</v>
      </c>
      <c r="Q2283">
        <v>0.1</v>
      </c>
      <c r="S2283" t="s">
        <v>2121</v>
      </c>
      <c r="AE2283">
        <v>12</v>
      </c>
      <c r="AF2283">
        <v>7.6</v>
      </c>
      <c r="AG2283">
        <v>5</v>
      </c>
      <c r="AH2283" t="s">
        <v>53</v>
      </c>
      <c r="AI2283" t="s">
        <v>54</v>
      </c>
      <c r="AJ2283">
        <v>2</v>
      </c>
      <c r="AK2283">
        <v>1</v>
      </c>
      <c r="AL2283">
        <v>1</v>
      </c>
      <c r="AM2283" t="s">
        <v>55</v>
      </c>
      <c r="AN2283" t="s">
        <v>56</v>
      </c>
      <c r="AP2283">
        <v>1</v>
      </c>
      <c r="AQ2283" t="s">
        <v>57</v>
      </c>
      <c r="AR2283">
        <v>0</v>
      </c>
      <c r="AW2283" t="s">
        <v>58</v>
      </c>
      <c r="AX2283">
        <v>0</v>
      </c>
      <c r="AY2283">
        <v>2</v>
      </c>
      <c r="AZ2283">
        <v>0.1</v>
      </c>
      <c r="BA2283">
        <v>0.1</v>
      </c>
      <c r="BB2283" t="s">
        <v>59</v>
      </c>
    </row>
    <row r="2284" spans="1:54" x14ac:dyDescent="0.2">
      <c r="A2284" s="4" t="str">
        <f>VLOOKUP(F2284,'Matching-Tabelle'!$A$57:$B$61,2,FALSE)</f>
        <v>claudio.goetz@tkb.ch</v>
      </c>
      <c r="B2284" s="4" t="str">
        <f>VLOOKUP(J2284,'Matching-Tabelle'!$A$1:$B$52,2,FALSE)</f>
        <v>WPI CTB</v>
      </c>
      <c r="C2284" s="4">
        <v>0.2</v>
      </c>
      <c r="D2284" s="4" t="s">
        <v>2122</v>
      </c>
      <c r="E2284" s="5">
        <v>42654</v>
      </c>
      <c r="F2284" t="s">
        <v>873</v>
      </c>
      <c r="G2284" t="s">
        <v>874</v>
      </c>
      <c r="H2284" t="s">
        <v>875</v>
      </c>
      <c r="I2284" s="1"/>
      <c r="J2284">
        <v>919</v>
      </c>
      <c r="K2284" t="s">
        <v>66</v>
      </c>
      <c r="L2284" t="s">
        <v>67</v>
      </c>
      <c r="M2284">
        <v>990001</v>
      </c>
      <c r="N2284" t="s">
        <v>51</v>
      </c>
      <c r="O2284">
        <v>0.2</v>
      </c>
      <c r="Q2284">
        <v>0.2</v>
      </c>
      <c r="S2284" t="s">
        <v>2122</v>
      </c>
      <c r="AE2284">
        <v>12</v>
      </c>
      <c r="AF2284">
        <v>7.6</v>
      </c>
      <c r="AG2284">
        <v>5</v>
      </c>
      <c r="AH2284" t="s">
        <v>53</v>
      </c>
      <c r="AI2284" t="s">
        <v>54</v>
      </c>
      <c r="AJ2284">
        <v>2</v>
      </c>
      <c r="AK2284">
        <v>1</v>
      </c>
      <c r="AL2284">
        <v>1</v>
      </c>
      <c r="AM2284" t="s">
        <v>55</v>
      </c>
      <c r="AN2284" t="s">
        <v>56</v>
      </c>
      <c r="AP2284">
        <v>1</v>
      </c>
      <c r="AQ2284" t="s">
        <v>57</v>
      </c>
      <c r="AR2284">
        <v>0</v>
      </c>
      <c r="AW2284" t="s">
        <v>58</v>
      </c>
      <c r="AX2284">
        <v>0</v>
      </c>
      <c r="AY2284">
        <v>2</v>
      </c>
      <c r="AZ2284">
        <v>0.2</v>
      </c>
      <c r="BA2284">
        <v>0.2</v>
      </c>
      <c r="BB2284" t="s">
        <v>59</v>
      </c>
    </row>
    <row r="2285" spans="1:54" x14ac:dyDescent="0.2">
      <c r="A2285" s="4" t="str">
        <f>VLOOKUP(F2285,'Matching-Tabelle'!$A$57:$B$61,2,FALSE)</f>
        <v>claudio.goetz@tkb.ch</v>
      </c>
      <c r="B2285" s="4" t="str">
        <f>VLOOKUP(J2285,'Matching-Tabelle'!$A$1:$B$52,2,FALSE)</f>
        <v>WPI RTB</v>
      </c>
      <c r="C2285" s="4">
        <v>0.2</v>
      </c>
      <c r="D2285" s="4" t="s">
        <v>2123</v>
      </c>
      <c r="E2285" s="5">
        <v>42654</v>
      </c>
      <c r="F2285" t="s">
        <v>873</v>
      </c>
      <c r="G2285" t="s">
        <v>874</v>
      </c>
      <c r="H2285" t="s">
        <v>875</v>
      </c>
      <c r="I2285" s="1"/>
      <c r="J2285">
        <v>25</v>
      </c>
      <c r="K2285" t="s">
        <v>192</v>
      </c>
      <c r="L2285" t="s">
        <v>193</v>
      </c>
      <c r="M2285">
        <v>990001</v>
      </c>
      <c r="N2285" t="s">
        <v>51</v>
      </c>
      <c r="O2285">
        <v>0.2</v>
      </c>
      <c r="Q2285">
        <v>0.2</v>
      </c>
      <c r="S2285" t="s">
        <v>2123</v>
      </c>
      <c r="AE2285">
        <v>12</v>
      </c>
      <c r="AF2285">
        <v>7.6</v>
      </c>
      <c r="AG2285">
        <v>5</v>
      </c>
      <c r="AH2285" t="s">
        <v>53</v>
      </c>
      <c r="AI2285" t="s">
        <v>54</v>
      </c>
      <c r="AJ2285">
        <v>2</v>
      </c>
      <c r="AK2285">
        <v>1</v>
      </c>
      <c r="AL2285">
        <v>1</v>
      </c>
      <c r="AM2285" t="s">
        <v>55</v>
      </c>
      <c r="AN2285" t="s">
        <v>56</v>
      </c>
      <c r="AP2285">
        <v>1</v>
      </c>
      <c r="AQ2285" t="s">
        <v>57</v>
      </c>
      <c r="AR2285">
        <v>0</v>
      </c>
      <c r="AW2285" t="s">
        <v>58</v>
      </c>
      <c r="AX2285">
        <v>0</v>
      </c>
      <c r="AY2285">
        <v>2</v>
      </c>
      <c r="AZ2285">
        <v>0.2</v>
      </c>
      <c r="BA2285">
        <v>0.2</v>
      </c>
      <c r="BB2285" t="s">
        <v>59</v>
      </c>
    </row>
    <row r="2293" hidden="1" x14ac:dyDescent="0.2"/>
  </sheetData>
  <autoFilter ref="A1:BB2285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B2" sqref="B2"/>
    </sheetView>
  </sheetViews>
  <sheetFormatPr baseColWidth="10" defaultRowHeight="14" x14ac:dyDescent="0.2"/>
  <cols>
    <col min="2" max="2" width="14.1640625" bestFit="1" customWidth="1"/>
  </cols>
  <sheetData>
    <row r="1" spans="1:2" x14ac:dyDescent="0.2">
      <c r="A1" t="s">
        <v>2125</v>
      </c>
      <c r="B1" t="s">
        <v>2136</v>
      </c>
    </row>
    <row r="2" spans="1:2" x14ac:dyDescent="0.2">
      <c r="A2">
        <v>14</v>
      </c>
      <c r="B2" t="s">
        <v>2127</v>
      </c>
    </row>
    <row r="3" spans="1:2" x14ac:dyDescent="0.2">
      <c r="A3">
        <v>18</v>
      </c>
      <c r="B3" t="s">
        <v>2127</v>
      </c>
    </row>
    <row r="4" spans="1:2" x14ac:dyDescent="0.2">
      <c r="A4">
        <v>19</v>
      </c>
      <c r="B4" t="s">
        <v>2128</v>
      </c>
    </row>
    <row r="5" spans="1:2" x14ac:dyDescent="0.2">
      <c r="A5">
        <v>20</v>
      </c>
      <c r="B5" t="s">
        <v>2128</v>
      </c>
    </row>
    <row r="6" spans="1:2" x14ac:dyDescent="0.2">
      <c r="A6">
        <v>21</v>
      </c>
      <c r="B6" t="s">
        <v>2128</v>
      </c>
    </row>
    <row r="7" spans="1:2" x14ac:dyDescent="0.2">
      <c r="A7">
        <v>22</v>
      </c>
      <c r="B7" t="s">
        <v>2128</v>
      </c>
    </row>
    <row r="8" spans="1:2" x14ac:dyDescent="0.2">
      <c r="A8">
        <v>24</v>
      </c>
      <c r="B8" t="s">
        <v>2128</v>
      </c>
    </row>
    <row r="9" spans="1:2" x14ac:dyDescent="0.2">
      <c r="A9">
        <v>25</v>
      </c>
      <c r="B9" t="s">
        <v>2128</v>
      </c>
    </row>
    <row r="10" spans="1:2" x14ac:dyDescent="0.2">
      <c r="A10">
        <v>26</v>
      </c>
      <c r="B10" t="s">
        <v>2153</v>
      </c>
    </row>
    <row r="11" spans="1:2" x14ac:dyDescent="0.2">
      <c r="A11">
        <v>27</v>
      </c>
      <c r="B11" t="s">
        <v>2128</v>
      </c>
    </row>
    <row r="12" spans="1:2" x14ac:dyDescent="0.2">
      <c r="A12">
        <v>28</v>
      </c>
      <c r="B12" t="s">
        <v>2128</v>
      </c>
    </row>
    <row r="13" spans="1:2" x14ac:dyDescent="0.2">
      <c r="A13">
        <v>29</v>
      </c>
      <c r="B13" t="s">
        <v>2128</v>
      </c>
    </row>
    <row r="14" spans="1:2" x14ac:dyDescent="0.2">
      <c r="A14">
        <v>30</v>
      </c>
      <c r="B14" t="s">
        <v>2128</v>
      </c>
    </row>
    <row r="15" spans="1:2" x14ac:dyDescent="0.2">
      <c r="A15">
        <v>31</v>
      </c>
      <c r="B15" t="s">
        <v>2128</v>
      </c>
    </row>
    <row r="16" spans="1:2" x14ac:dyDescent="0.2">
      <c r="A16">
        <v>32</v>
      </c>
      <c r="B16" t="s">
        <v>2128</v>
      </c>
    </row>
    <row r="17" spans="1:2" x14ac:dyDescent="0.2">
      <c r="A17">
        <v>35</v>
      </c>
      <c r="B17" t="s">
        <v>2128</v>
      </c>
    </row>
    <row r="18" spans="1:2" x14ac:dyDescent="0.2">
      <c r="A18">
        <v>36</v>
      </c>
      <c r="B18" t="s">
        <v>2128</v>
      </c>
    </row>
    <row r="19" spans="1:2" x14ac:dyDescent="0.2">
      <c r="A19">
        <v>37</v>
      </c>
      <c r="B19" t="s">
        <v>2128</v>
      </c>
    </row>
    <row r="20" spans="1:2" x14ac:dyDescent="0.2">
      <c r="A20">
        <v>38</v>
      </c>
      <c r="B20" t="s">
        <v>2128</v>
      </c>
    </row>
    <row r="21" spans="1:2" x14ac:dyDescent="0.2">
      <c r="A21">
        <v>61</v>
      </c>
      <c r="B21" t="s">
        <v>2127</v>
      </c>
    </row>
    <row r="22" spans="1:2" x14ac:dyDescent="0.2">
      <c r="A22">
        <v>99</v>
      </c>
      <c r="B22" t="s">
        <v>2130</v>
      </c>
    </row>
    <row r="23" spans="1:2" x14ac:dyDescent="0.2">
      <c r="A23">
        <v>211</v>
      </c>
      <c r="B23" t="s">
        <v>2129</v>
      </c>
    </row>
    <row r="24" spans="1:2" x14ac:dyDescent="0.2">
      <c r="A24">
        <v>224</v>
      </c>
      <c r="B24" t="s">
        <v>2137</v>
      </c>
    </row>
    <row r="25" spans="1:2" x14ac:dyDescent="0.2">
      <c r="A25">
        <v>225</v>
      </c>
      <c r="B25" t="s">
        <v>2135</v>
      </c>
    </row>
    <row r="26" spans="1:2" x14ac:dyDescent="0.2">
      <c r="A26">
        <v>919</v>
      </c>
      <c r="B26" t="s">
        <v>2127</v>
      </c>
    </row>
    <row r="27" spans="1:2" x14ac:dyDescent="0.2">
      <c r="A27">
        <v>920</v>
      </c>
      <c r="B27" t="s">
        <v>2127</v>
      </c>
    </row>
    <row r="28" spans="1:2" x14ac:dyDescent="0.2">
      <c r="A28">
        <v>921</v>
      </c>
      <c r="B28" t="s">
        <v>2127</v>
      </c>
    </row>
    <row r="29" spans="1:2" x14ac:dyDescent="0.2">
      <c r="A29">
        <v>922</v>
      </c>
      <c r="B29" t="s">
        <v>2127</v>
      </c>
    </row>
    <row r="30" spans="1:2" x14ac:dyDescent="0.2">
      <c r="A30">
        <v>925</v>
      </c>
      <c r="B30" t="s">
        <v>2127</v>
      </c>
    </row>
    <row r="31" spans="1:2" x14ac:dyDescent="0.2">
      <c r="A31">
        <v>927</v>
      </c>
      <c r="B31" t="s">
        <v>2127</v>
      </c>
    </row>
    <row r="32" spans="1:2" x14ac:dyDescent="0.2">
      <c r="A32">
        <v>928</v>
      </c>
      <c r="B32" t="s">
        <v>2127</v>
      </c>
    </row>
    <row r="33" spans="1:2" x14ac:dyDescent="0.2">
      <c r="A33">
        <v>929</v>
      </c>
      <c r="B33" t="s">
        <v>2127</v>
      </c>
    </row>
    <row r="34" spans="1:2" x14ac:dyDescent="0.2">
      <c r="A34">
        <v>930</v>
      </c>
      <c r="B34" t="s">
        <v>2127</v>
      </c>
    </row>
    <row r="35" spans="1:2" x14ac:dyDescent="0.2">
      <c r="A35">
        <v>931</v>
      </c>
      <c r="B35" t="s">
        <v>2127</v>
      </c>
    </row>
    <row r="36" spans="1:2" x14ac:dyDescent="0.2">
      <c r="A36">
        <v>932</v>
      </c>
      <c r="B36" t="s">
        <v>2127</v>
      </c>
    </row>
    <row r="37" spans="1:2" x14ac:dyDescent="0.2">
      <c r="A37">
        <v>935</v>
      </c>
      <c r="B37" t="s">
        <v>2127</v>
      </c>
    </row>
    <row r="38" spans="1:2" x14ac:dyDescent="0.2">
      <c r="A38">
        <v>936</v>
      </c>
      <c r="B38" t="s">
        <v>2127</v>
      </c>
    </row>
    <row r="39" spans="1:2" x14ac:dyDescent="0.2">
      <c r="A39">
        <v>937</v>
      </c>
      <c r="B39" t="s">
        <v>2127</v>
      </c>
    </row>
    <row r="40" spans="1:2" x14ac:dyDescent="0.2">
      <c r="A40">
        <v>938</v>
      </c>
      <c r="B40" t="s">
        <v>2127</v>
      </c>
    </row>
    <row r="41" spans="1:2" x14ac:dyDescent="0.2">
      <c r="A41">
        <v>2000232</v>
      </c>
      <c r="B41" t="s">
        <v>2131</v>
      </c>
    </row>
    <row r="42" spans="1:2" x14ac:dyDescent="0.2">
      <c r="A42">
        <v>2000233</v>
      </c>
      <c r="B42" t="s">
        <v>2132</v>
      </c>
    </row>
    <row r="43" spans="1:2" x14ac:dyDescent="0.2">
      <c r="A43">
        <v>2000234</v>
      </c>
      <c r="B43" t="s">
        <v>2133</v>
      </c>
    </row>
    <row r="44" spans="1:2" x14ac:dyDescent="0.2">
      <c r="A44">
        <v>2500208</v>
      </c>
      <c r="B44" s="2" t="s">
        <v>2134</v>
      </c>
    </row>
    <row r="45" spans="1:2" x14ac:dyDescent="0.2">
      <c r="A45">
        <v>2500214</v>
      </c>
      <c r="B45" t="s">
        <v>2133</v>
      </c>
    </row>
    <row r="46" spans="1:2" x14ac:dyDescent="0.2">
      <c r="A46">
        <v>2500234</v>
      </c>
      <c r="B46" t="s">
        <v>2133</v>
      </c>
    </row>
    <row r="47" spans="1:2" x14ac:dyDescent="0.2">
      <c r="A47">
        <v>2500236</v>
      </c>
      <c r="B47" t="s">
        <v>2138</v>
      </c>
    </row>
    <row r="48" spans="1:2" x14ac:dyDescent="0.2">
      <c r="A48">
        <v>2500237</v>
      </c>
      <c r="B48" t="s">
        <v>2139</v>
      </c>
    </row>
    <row r="49" spans="1:2" x14ac:dyDescent="0.2">
      <c r="A49">
        <v>2500238</v>
      </c>
      <c r="B49" t="s">
        <v>2140</v>
      </c>
    </row>
    <row r="50" spans="1:2" x14ac:dyDescent="0.2">
      <c r="A50">
        <v>2500240</v>
      </c>
      <c r="B50" t="s">
        <v>2141</v>
      </c>
    </row>
    <row r="51" spans="1:2" x14ac:dyDescent="0.2">
      <c r="A51">
        <v>2500251</v>
      </c>
      <c r="B51" t="s">
        <v>2142</v>
      </c>
    </row>
    <row r="52" spans="1:2" x14ac:dyDescent="0.2">
      <c r="A52">
        <v>2500253</v>
      </c>
      <c r="B52" t="s">
        <v>2143</v>
      </c>
    </row>
    <row r="56" spans="1:2" x14ac:dyDescent="0.2">
      <c r="A56" t="s">
        <v>2144</v>
      </c>
    </row>
    <row r="57" spans="1:2" x14ac:dyDescent="0.2">
      <c r="A57" t="s">
        <v>46</v>
      </c>
      <c r="B57" s="3" t="s">
        <v>2145</v>
      </c>
    </row>
    <row r="58" spans="1:2" x14ac:dyDescent="0.2">
      <c r="A58" t="s">
        <v>873</v>
      </c>
      <c r="B58" s="3" t="s">
        <v>2146</v>
      </c>
    </row>
    <row r="59" spans="1:2" x14ac:dyDescent="0.2">
      <c r="A59" t="s">
        <v>2124</v>
      </c>
      <c r="B59" s="3" t="s">
        <v>2147</v>
      </c>
    </row>
    <row r="60" spans="1:2" x14ac:dyDescent="0.2">
      <c r="A60" t="s">
        <v>2150</v>
      </c>
      <c r="B60" s="3" t="s">
        <v>2148</v>
      </c>
    </row>
    <row r="61" spans="1:2" x14ac:dyDescent="0.2">
      <c r="A61" t="s">
        <v>2126</v>
      </c>
      <c r="B61" s="3" t="s">
        <v>2149</v>
      </c>
    </row>
  </sheetData>
  <hyperlinks>
    <hyperlink ref="B57" r:id="rId1"/>
    <hyperlink ref="B58" r:id="rId2"/>
    <hyperlink ref="B59" r:id="rId3"/>
    <hyperlink ref="B60" r:id="rId4"/>
    <hyperlink ref="B61" r:id="rId5"/>
  </hyperlinks>
  <pageMargins left="0.7" right="0.7" top="0.78740157499999996" bottom="0.78740157499999996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Import2016</vt:lpstr>
      <vt:lpstr>Matching-Tabelle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Schenkel Curdin (TKB)</dc:creator>
  <cp:lastModifiedBy>Microsoft Office-Anwender</cp:lastModifiedBy>
  <dcterms:created xsi:type="dcterms:W3CDTF">2017-08-21T16:52:07Z</dcterms:created>
  <dcterms:modified xsi:type="dcterms:W3CDTF">2017-08-21T16:55:21Z</dcterms:modified>
</cp:coreProperties>
</file>