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ATRON RADIACION\"/>
    </mc:Choice>
  </mc:AlternateContent>
  <xr:revisionPtr revIDLastSave="0" documentId="13_ncr:1_{557D544D-C387-46B5-8C0A-D7DD08AD1864}" xr6:coauthVersionLast="32" xr6:coauthVersionMax="32" xr10:uidLastSave="{00000000-0000-0000-0000-000000000000}"/>
  <bookViews>
    <workbookView xWindow="0" yWindow="0" windowWidth="14640" windowHeight="4920" activeTab="1" xr2:uid="{00000000-000D-0000-FFFF-FFFF00000000}"/>
  </bookViews>
  <sheets>
    <sheet name="Sheet1" sheetId="1" r:id="rId1"/>
    <sheet name="Hoja1" sheetId="2" r:id="rId2"/>
  </sheets>
  <calcPr calcId="179017"/>
</workbook>
</file>

<file path=xl/calcChain.xml><?xml version="1.0" encoding="utf-8"?>
<calcChain xmlns="http://schemas.openxmlformats.org/spreadsheetml/2006/main">
  <c r="A40" i="2" l="1"/>
  <c r="A41" i="2"/>
  <c r="A42" i="2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D102" i="1"/>
  <c r="D122" i="1" s="1"/>
  <c r="D142" i="1" s="1"/>
  <c r="B98" i="1"/>
  <c r="B118" i="1" s="1"/>
  <c r="B138" i="1" s="1"/>
  <c r="C98" i="1"/>
  <c r="C118" i="1" s="1"/>
  <c r="C138" i="1" s="1"/>
  <c r="D98" i="1"/>
  <c r="E98" i="1"/>
  <c r="F98" i="1"/>
  <c r="F118" i="1" s="1"/>
  <c r="F138" i="1" s="1"/>
  <c r="G98" i="1"/>
  <c r="G118" i="1" s="1"/>
  <c r="G138" i="1" s="1"/>
  <c r="H98" i="1"/>
  <c r="H118" i="1" s="1"/>
  <c r="H138" i="1" s="1"/>
  <c r="I98" i="1"/>
  <c r="I118" i="1" s="1"/>
  <c r="I138" i="1" s="1"/>
  <c r="B99" i="1"/>
  <c r="B119" i="1" s="1"/>
  <c r="B139" i="1" s="1"/>
  <c r="C99" i="1"/>
  <c r="C119" i="1" s="1"/>
  <c r="C139" i="1" s="1"/>
  <c r="D99" i="1"/>
  <c r="E99" i="1"/>
  <c r="E119" i="1" s="1"/>
  <c r="E139" i="1" s="1"/>
  <c r="F99" i="1"/>
  <c r="F119" i="1" s="1"/>
  <c r="F139" i="1" s="1"/>
  <c r="G99" i="1"/>
  <c r="G119" i="1" s="1"/>
  <c r="G139" i="1" s="1"/>
  <c r="H99" i="1"/>
  <c r="H119" i="1" s="1"/>
  <c r="H139" i="1" s="1"/>
  <c r="I99" i="1"/>
  <c r="I119" i="1" s="1"/>
  <c r="I139" i="1" s="1"/>
  <c r="B100" i="1"/>
  <c r="B120" i="1" s="1"/>
  <c r="B140" i="1" s="1"/>
  <c r="C100" i="1"/>
  <c r="C120" i="1" s="1"/>
  <c r="C140" i="1" s="1"/>
  <c r="D100" i="1"/>
  <c r="E100" i="1"/>
  <c r="F100" i="1"/>
  <c r="F120" i="1" s="1"/>
  <c r="F140" i="1" s="1"/>
  <c r="G100" i="1"/>
  <c r="G120" i="1" s="1"/>
  <c r="G140" i="1" s="1"/>
  <c r="H100" i="1"/>
  <c r="H120" i="1" s="1"/>
  <c r="H140" i="1" s="1"/>
  <c r="I100" i="1"/>
  <c r="I120" i="1" s="1"/>
  <c r="I140" i="1" s="1"/>
  <c r="B101" i="1"/>
  <c r="B121" i="1" s="1"/>
  <c r="B141" i="1" s="1"/>
  <c r="C101" i="1"/>
  <c r="C121" i="1" s="1"/>
  <c r="C141" i="1" s="1"/>
  <c r="D101" i="1"/>
  <c r="E101" i="1"/>
  <c r="E121" i="1" s="1"/>
  <c r="E141" i="1" s="1"/>
  <c r="F101" i="1"/>
  <c r="F121" i="1" s="1"/>
  <c r="F141" i="1" s="1"/>
  <c r="G101" i="1"/>
  <c r="G121" i="1" s="1"/>
  <c r="G141" i="1" s="1"/>
  <c r="H101" i="1"/>
  <c r="H121" i="1" s="1"/>
  <c r="H141" i="1" s="1"/>
  <c r="I101" i="1"/>
  <c r="I121" i="1" s="1"/>
  <c r="I141" i="1" s="1"/>
  <c r="B102" i="1"/>
  <c r="B122" i="1" s="1"/>
  <c r="B142" i="1" s="1"/>
  <c r="C102" i="1"/>
  <c r="C122" i="1" s="1"/>
  <c r="C142" i="1" s="1"/>
  <c r="E102" i="1"/>
  <c r="F102" i="1"/>
  <c r="G102" i="1"/>
  <c r="G122" i="1" s="1"/>
  <c r="G142" i="1" s="1"/>
  <c r="H102" i="1"/>
  <c r="H122" i="1" s="1"/>
  <c r="H142" i="1" s="1"/>
  <c r="I102" i="1"/>
  <c r="I122" i="1" s="1"/>
  <c r="I142" i="1" s="1"/>
  <c r="B103" i="1"/>
  <c r="B123" i="1" s="1"/>
  <c r="B143" i="1" s="1"/>
  <c r="C103" i="1"/>
  <c r="C123" i="1" s="1"/>
  <c r="C143" i="1" s="1"/>
  <c r="D103" i="1"/>
  <c r="D123" i="1" s="1"/>
  <c r="D143" i="1" s="1"/>
  <c r="E103" i="1"/>
  <c r="F103" i="1"/>
  <c r="F123" i="1" s="1"/>
  <c r="F143" i="1" s="1"/>
  <c r="G103" i="1"/>
  <c r="G123" i="1" s="1"/>
  <c r="G143" i="1" s="1"/>
  <c r="H103" i="1"/>
  <c r="H123" i="1" s="1"/>
  <c r="H143" i="1" s="1"/>
  <c r="I103" i="1"/>
  <c r="I123" i="1" s="1"/>
  <c r="I143" i="1" s="1"/>
  <c r="B104" i="1"/>
  <c r="B124" i="1" s="1"/>
  <c r="B144" i="1" s="1"/>
  <c r="C104" i="1"/>
  <c r="C124" i="1" s="1"/>
  <c r="C144" i="1" s="1"/>
  <c r="D104" i="1"/>
  <c r="D124" i="1" s="1"/>
  <c r="D144" i="1" s="1"/>
  <c r="E104" i="1"/>
  <c r="F104" i="1"/>
  <c r="G104" i="1"/>
  <c r="G124" i="1" s="1"/>
  <c r="G144" i="1" s="1"/>
  <c r="H104" i="1"/>
  <c r="H124" i="1" s="1"/>
  <c r="H144" i="1" s="1"/>
  <c r="I104" i="1"/>
  <c r="I124" i="1" s="1"/>
  <c r="I144" i="1" s="1"/>
  <c r="B105" i="1"/>
  <c r="B125" i="1" s="1"/>
  <c r="B145" i="1" s="1"/>
  <c r="C105" i="1"/>
  <c r="C125" i="1" s="1"/>
  <c r="C145" i="1" s="1"/>
  <c r="D105" i="1"/>
  <c r="D125" i="1" s="1"/>
  <c r="D145" i="1" s="1"/>
  <c r="E105" i="1"/>
  <c r="F105" i="1"/>
  <c r="F125" i="1" s="1"/>
  <c r="F145" i="1" s="1"/>
  <c r="G105" i="1"/>
  <c r="G125" i="1" s="1"/>
  <c r="G145" i="1" s="1"/>
  <c r="H105" i="1"/>
  <c r="H125" i="1" s="1"/>
  <c r="H145" i="1" s="1"/>
  <c r="I105" i="1"/>
  <c r="I125" i="1" s="1"/>
  <c r="I145" i="1" s="1"/>
  <c r="B106" i="1"/>
  <c r="B126" i="1" s="1"/>
  <c r="B146" i="1" s="1"/>
  <c r="C106" i="1"/>
  <c r="C126" i="1" s="1"/>
  <c r="C146" i="1" s="1"/>
  <c r="D106" i="1"/>
  <c r="D126" i="1" s="1"/>
  <c r="D146" i="1" s="1"/>
  <c r="E106" i="1"/>
  <c r="F106" i="1"/>
  <c r="G106" i="1"/>
  <c r="G126" i="1" s="1"/>
  <c r="G146" i="1" s="1"/>
  <c r="H106" i="1"/>
  <c r="H126" i="1" s="1"/>
  <c r="H146" i="1" s="1"/>
  <c r="I106" i="1"/>
  <c r="I126" i="1" s="1"/>
  <c r="I146" i="1" s="1"/>
  <c r="B107" i="1"/>
  <c r="B127" i="1" s="1"/>
  <c r="B147" i="1" s="1"/>
  <c r="C107" i="1"/>
  <c r="C127" i="1" s="1"/>
  <c r="C147" i="1" s="1"/>
  <c r="D107" i="1"/>
  <c r="D127" i="1" s="1"/>
  <c r="D147" i="1" s="1"/>
  <c r="E107" i="1"/>
  <c r="F107" i="1"/>
  <c r="F127" i="1" s="1"/>
  <c r="F147" i="1" s="1"/>
  <c r="G107" i="1"/>
  <c r="G127" i="1" s="1"/>
  <c r="G147" i="1" s="1"/>
  <c r="H107" i="1"/>
  <c r="H127" i="1" s="1"/>
  <c r="H147" i="1" s="1"/>
  <c r="I107" i="1"/>
  <c r="I127" i="1" s="1"/>
  <c r="I147" i="1" s="1"/>
  <c r="B108" i="1"/>
  <c r="B128" i="1" s="1"/>
  <c r="C108" i="1"/>
  <c r="C128" i="1" s="1"/>
  <c r="D108" i="1"/>
  <c r="D128" i="1" s="1"/>
  <c r="E108" i="1"/>
  <c r="F108" i="1"/>
  <c r="G108" i="1"/>
  <c r="G128" i="1" s="1"/>
  <c r="H108" i="1"/>
  <c r="H128" i="1" s="1"/>
  <c r="I108" i="1"/>
  <c r="I128" i="1" s="1"/>
  <c r="B109" i="1"/>
  <c r="B129" i="1" s="1"/>
  <c r="C109" i="1"/>
  <c r="C129" i="1" s="1"/>
  <c r="D109" i="1"/>
  <c r="D129" i="1" s="1"/>
  <c r="E109" i="1"/>
  <c r="F109" i="1"/>
  <c r="F129" i="1" s="1"/>
  <c r="G109" i="1"/>
  <c r="G129" i="1" s="1"/>
  <c r="H109" i="1"/>
  <c r="H129" i="1" s="1"/>
  <c r="I109" i="1"/>
  <c r="I129" i="1" s="1"/>
  <c r="B110" i="1"/>
  <c r="B130" i="1" s="1"/>
  <c r="C110" i="1"/>
  <c r="C130" i="1" s="1"/>
  <c r="D110" i="1"/>
  <c r="D130" i="1" s="1"/>
  <c r="E110" i="1"/>
  <c r="F110" i="1"/>
  <c r="G110" i="1"/>
  <c r="G130" i="1" s="1"/>
  <c r="H110" i="1"/>
  <c r="H130" i="1" s="1"/>
  <c r="I110" i="1"/>
  <c r="I130" i="1" s="1"/>
  <c r="B111" i="1"/>
  <c r="B131" i="1" s="1"/>
  <c r="C111" i="1"/>
  <c r="C131" i="1" s="1"/>
  <c r="D111" i="1"/>
  <c r="D131" i="1" s="1"/>
  <c r="E111" i="1"/>
  <c r="F111" i="1"/>
  <c r="F131" i="1" s="1"/>
  <c r="G111" i="1"/>
  <c r="G131" i="1" s="1"/>
  <c r="H111" i="1"/>
  <c r="H131" i="1" s="1"/>
  <c r="I111" i="1"/>
  <c r="I131" i="1" s="1"/>
  <c r="B112" i="1"/>
  <c r="B132" i="1" s="1"/>
  <c r="C112" i="1"/>
  <c r="C132" i="1" s="1"/>
  <c r="D112" i="1"/>
  <c r="D132" i="1" s="1"/>
  <c r="E112" i="1"/>
  <c r="F112" i="1"/>
  <c r="G112" i="1"/>
  <c r="G132" i="1" s="1"/>
  <c r="H112" i="1"/>
  <c r="H132" i="1" s="1"/>
  <c r="I112" i="1"/>
  <c r="I132" i="1" s="1"/>
  <c r="B113" i="1"/>
  <c r="B133" i="1" s="1"/>
  <c r="C113" i="1"/>
  <c r="C133" i="1" s="1"/>
  <c r="D113" i="1"/>
  <c r="D133" i="1" s="1"/>
  <c r="E113" i="1"/>
  <c r="F113" i="1"/>
  <c r="F133" i="1" s="1"/>
  <c r="G113" i="1"/>
  <c r="G133" i="1" s="1"/>
  <c r="H113" i="1"/>
  <c r="H133" i="1" s="1"/>
  <c r="I113" i="1"/>
  <c r="I133" i="1" s="1"/>
  <c r="B114" i="1"/>
  <c r="B134" i="1" s="1"/>
  <c r="C114" i="1"/>
  <c r="C134" i="1" s="1"/>
  <c r="D114" i="1"/>
  <c r="D134" i="1" s="1"/>
  <c r="E114" i="1"/>
  <c r="F114" i="1"/>
  <c r="G114" i="1"/>
  <c r="G134" i="1" s="1"/>
  <c r="H114" i="1"/>
  <c r="H134" i="1" s="1"/>
  <c r="I114" i="1"/>
  <c r="I134" i="1" s="1"/>
  <c r="B115" i="1"/>
  <c r="B135" i="1" s="1"/>
  <c r="C115" i="1"/>
  <c r="C135" i="1" s="1"/>
  <c r="D115" i="1"/>
  <c r="D135" i="1" s="1"/>
  <c r="E115" i="1"/>
  <c r="F115" i="1"/>
  <c r="F135" i="1" s="1"/>
  <c r="G115" i="1"/>
  <c r="G135" i="1" s="1"/>
  <c r="H115" i="1"/>
  <c r="H135" i="1" s="1"/>
  <c r="I115" i="1"/>
  <c r="I135" i="1" s="1"/>
  <c r="B116" i="1"/>
  <c r="B136" i="1" s="1"/>
  <c r="C116" i="1"/>
  <c r="C136" i="1" s="1"/>
  <c r="D116" i="1"/>
  <c r="D136" i="1" s="1"/>
  <c r="E116" i="1"/>
  <c r="F116" i="1"/>
  <c r="G116" i="1"/>
  <c r="G136" i="1" s="1"/>
  <c r="H116" i="1"/>
  <c r="H136" i="1" s="1"/>
  <c r="I116" i="1"/>
  <c r="I136" i="1" s="1"/>
  <c r="B117" i="1"/>
  <c r="B137" i="1" s="1"/>
  <c r="C117" i="1"/>
  <c r="C137" i="1" s="1"/>
  <c r="D117" i="1"/>
  <c r="D137" i="1" s="1"/>
  <c r="E117" i="1"/>
  <c r="F117" i="1"/>
  <c r="F137" i="1" s="1"/>
  <c r="G117" i="1"/>
  <c r="G137" i="1" s="1"/>
  <c r="H117" i="1"/>
  <c r="H137" i="1" s="1"/>
  <c r="I117" i="1"/>
  <c r="I137" i="1" s="1"/>
  <c r="D118" i="1"/>
  <c r="D138" i="1" s="1"/>
  <c r="E118" i="1"/>
  <c r="E138" i="1" s="1"/>
  <c r="D119" i="1"/>
  <c r="D139" i="1" s="1"/>
  <c r="D120" i="1"/>
  <c r="D140" i="1" s="1"/>
  <c r="E120" i="1"/>
  <c r="E140" i="1" s="1"/>
  <c r="D121" i="1"/>
  <c r="D141" i="1" s="1"/>
  <c r="E122" i="1"/>
  <c r="E142" i="1" s="1"/>
  <c r="F122" i="1"/>
  <c r="F142" i="1" s="1"/>
  <c r="E123" i="1"/>
  <c r="E143" i="1" s="1"/>
  <c r="E124" i="1"/>
  <c r="E144" i="1" s="1"/>
  <c r="F124" i="1"/>
  <c r="F144" i="1" s="1"/>
  <c r="E125" i="1"/>
  <c r="E145" i="1" s="1"/>
  <c r="E126" i="1"/>
  <c r="E146" i="1" s="1"/>
  <c r="F126" i="1"/>
  <c r="F146" i="1" s="1"/>
  <c r="E127" i="1"/>
  <c r="E128" i="1"/>
  <c r="F128" i="1"/>
  <c r="E129" i="1"/>
  <c r="E130" i="1"/>
  <c r="F130" i="1"/>
  <c r="E131" i="1"/>
  <c r="E132" i="1"/>
  <c r="F132" i="1"/>
  <c r="E133" i="1"/>
  <c r="E134" i="1"/>
  <c r="F134" i="1"/>
  <c r="E135" i="1"/>
  <c r="E136" i="1"/>
  <c r="F136" i="1"/>
  <c r="E137" i="1"/>
  <c r="E147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29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3" i="1"/>
  <c r="B2" i="1"/>
</calcChain>
</file>

<file path=xl/sharedStrings.xml><?xml version="1.0" encoding="utf-8"?>
<sst xmlns="http://schemas.openxmlformats.org/spreadsheetml/2006/main" count="4" uniqueCount="2">
  <si>
    <t>phi azimut [rad]</t>
  </si>
  <si>
    <t>theta elevation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</si>
</sst>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7"/>
  <sheetViews>
    <sheetView topLeftCell="L39" workbookViewId="0">
      <selection activeCell="B29" sqref="B29:T47"/>
    </sheetView>
  </sheetViews>
  <sheetFormatPr baseColWidth="10" defaultColWidth="14.42578125" defaultRowHeight="15.75" customHeight="1" x14ac:dyDescent="0.2"/>
  <sheetData>
    <row r="1" spans="1:38" ht="15.75" customHeight="1" x14ac:dyDescent="0.2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38" ht="15.75" customHeight="1" x14ac:dyDescent="0.2">
      <c r="A2" s="3" t="s">
        <v>1</v>
      </c>
      <c r="B2" s="1">
        <f ca="1">(B2*3.1415)/180</f>
        <v>0</v>
      </c>
      <c r="C2" s="1">
        <f>(10*3.1415)/180</f>
        <v>0.17452777777777778</v>
      </c>
      <c r="D2" s="1">
        <f>(20*3.1415)/180</f>
        <v>0.34905555555555556</v>
      </c>
      <c r="E2" s="1">
        <f>(30*3.1415)/180</f>
        <v>0.5235833333333334</v>
      </c>
      <c r="F2" s="1">
        <f>(40*3.1415)/180</f>
        <v>0.69811111111111113</v>
      </c>
      <c r="G2" s="1">
        <f>(50*3.1415)/180</f>
        <v>0.87263888888888896</v>
      </c>
      <c r="H2" s="1">
        <f>(60*3.1415)/180</f>
        <v>1.0471666666666668</v>
      </c>
      <c r="I2" s="1">
        <f>(70*3.1415)/180</f>
        <v>1.2216944444444444</v>
      </c>
      <c r="J2" s="1">
        <f>(80*3.1415)/180</f>
        <v>1.3962222222222223</v>
      </c>
      <c r="K2" s="1">
        <f>(90*3.1415)/180</f>
        <v>1.5707500000000001</v>
      </c>
      <c r="L2" s="1">
        <f>(100*3.1415)/180</f>
        <v>1.7452777777777779</v>
      </c>
      <c r="M2" s="1">
        <f>(110*3.1415)/180</f>
        <v>1.9198055555555555</v>
      </c>
      <c r="N2" s="1">
        <f>(120*3.1415)/180</f>
        <v>2.0943333333333336</v>
      </c>
      <c r="O2" s="1">
        <f>(130*3.1415)/180</f>
        <v>2.2688611111111112</v>
      </c>
      <c r="P2" s="1">
        <f>(140*3.1415)/180</f>
        <v>2.4433888888888888</v>
      </c>
      <c r="Q2" s="1">
        <f>(150*3.1415)/180</f>
        <v>2.6179166666666669</v>
      </c>
      <c r="R2" s="1">
        <f>(160*3.1415)/180</f>
        <v>2.7924444444444445</v>
      </c>
      <c r="S2" s="1">
        <f>(170*3.1415)/180</f>
        <v>2.9669722222222226</v>
      </c>
      <c r="T2" s="1">
        <f>(180*3.1415)/180</f>
        <v>3.1415000000000002</v>
      </c>
    </row>
    <row r="3" spans="1:38" ht="15.75" customHeight="1" x14ac:dyDescent="0.2">
      <c r="A3" s="1">
        <f ca="1">(A3*3.1415)/180</f>
        <v>0</v>
      </c>
      <c r="B3" s="2">
        <v>-20.3</v>
      </c>
      <c r="C3" s="2">
        <v>-15.8</v>
      </c>
      <c r="D3" s="2">
        <v>-17.399999999999999</v>
      </c>
      <c r="E3" s="2">
        <v>-15.2</v>
      </c>
      <c r="F3" s="2">
        <v>-12.02</v>
      </c>
      <c r="G3" s="2">
        <v>-11.61</v>
      </c>
      <c r="H3" s="2">
        <v>-11.06</v>
      </c>
      <c r="I3" s="2">
        <v>-11.31</v>
      </c>
      <c r="J3" s="2">
        <v>-12.36</v>
      </c>
      <c r="K3" s="2">
        <v>-14.91</v>
      </c>
      <c r="L3" s="2">
        <v>-15.33</v>
      </c>
      <c r="M3" s="2">
        <v>-15.45</v>
      </c>
      <c r="N3" s="2">
        <v>-14.51</v>
      </c>
      <c r="O3" s="2">
        <v>-18.73</v>
      </c>
      <c r="P3" s="2">
        <v>-18.809999999999999</v>
      </c>
      <c r="Q3" s="2">
        <v>-17.829999999999998</v>
      </c>
      <c r="R3" s="2">
        <v>-18.829999999999998</v>
      </c>
      <c r="S3" s="2">
        <v>-20.41</v>
      </c>
      <c r="T3" s="2">
        <v>-21.7</v>
      </c>
    </row>
    <row r="4" spans="1:38" ht="15.75" customHeight="1" x14ac:dyDescent="0.2">
      <c r="A4" s="1">
        <f>(10*3.1415)/180</f>
        <v>0.17452777777777778</v>
      </c>
      <c r="B4" s="2">
        <v>-15.34</v>
      </c>
      <c r="C4" s="2">
        <v>-14.33</v>
      </c>
      <c r="D4" s="2">
        <v>-20.41</v>
      </c>
      <c r="E4" s="2">
        <v>-15.44</v>
      </c>
      <c r="F4" s="2">
        <v>-14.91</v>
      </c>
      <c r="G4" s="2">
        <v>-11.77</v>
      </c>
      <c r="H4" s="2">
        <v>-9.58</v>
      </c>
      <c r="I4" s="2">
        <v>-10.26</v>
      </c>
      <c r="J4" s="2">
        <v>-10.029999999999999</v>
      </c>
      <c r="K4" s="2">
        <v>-9.18</v>
      </c>
      <c r="L4" s="2">
        <v>-11.45</v>
      </c>
      <c r="M4" s="2">
        <v>-21.17</v>
      </c>
      <c r="N4" s="2">
        <v>-14.93</v>
      </c>
      <c r="O4" s="2">
        <v>-14.15</v>
      </c>
      <c r="P4" s="2">
        <v>-15.73</v>
      </c>
      <c r="Q4" s="2">
        <v>-12.71</v>
      </c>
      <c r="R4" s="2">
        <v>-16.28</v>
      </c>
      <c r="S4" s="2">
        <v>-16.420000000000002</v>
      </c>
      <c r="T4" s="2">
        <v>-15.62</v>
      </c>
    </row>
    <row r="5" spans="1:38" ht="15.75" customHeight="1" x14ac:dyDescent="0.2">
      <c r="A5" s="1">
        <f>(20*3.1415)/180</f>
        <v>0.34905555555555556</v>
      </c>
      <c r="B5" s="2">
        <v>-21.03</v>
      </c>
      <c r="C5" s="2">
        <v>-19.62</v>
      </c>
      <c r="D5" s="2">
        <v>-18.3</v>
      </c>
      <c r="E5" s="2">
        <v>-13.41</v>
      </c>
      <c r="F5" s="2">
        <v>-10.38</v>
      </c>
      <c r="G5" s="2">
        <v>-9.81</v>
      </c>
      <c r="H5" s="2">
        <v>-9.77</v>
      </c>
      <c r="I5" s="2">
        <v>-9.75</v>
      </c>
      <c r="J5" s="2">
        <v>-10.83</v>
      </c>
      <c r="K5" s="2">
        <v>-11.23</v>
      </c>
      <c r="L5" s="2">
        <v>-13.08</v>
      </c>
      <c r="M5" s="2">
        <v>-11.71</v>
      </c>
      <c r="N5" s="2">
        <v>-12.68</v>
      </c>
      <c r="O5" s="2">
        <v>-13.09</v>
      </c>
      <c r="P5" s="2">
        <v>-15.83</v>
      </c>
      <c r="Q5" s="2">
        <v>-14.24</v>
      </c>
      <c r="R5" s="2">
        <v>-12.63</v>
      </c>
      <c r="S5" s="2">
        <v>-12.09</v>
      </c>
      <c r="T5" s="2">
        <v>-14.23</v>
      </c>
    </row>
    <row r="6" spans="1:38" ht="15.75" customHeight="1" x14ac:dyDescent="0.2">
      <c r="A6" s="1">
        <f>(30*3.1415)/180</f>
        <v>0.5235833333333334</v>
      </c>
      <c r="B6" s="2">
        <v>-22.18</v>
      </c>
      <c r="C6" s="2">
        <v>-21.22</v>
      </c>
      <c r="D6" s="2">
        <v>-19.079999999999998</v>
      </c>
      <c r="E6" s="2">
        <v>-10.029999999999999</v>
      </c>
      <c r="F6" s="2">
        <v>-9.57</v>
      </c>
      <c r="G6" s="2">
        <v>-9.43</v>
      </c>
      <c r="H6" s="2">
        <v>-8.4499999999999993</v>
      </c>
      <c r="I6" s="2">
        <v>-8.61</v>
      </c>
      <c r="J6" s="2">
        <v>-8.1199999999999992</v>
      </c>
      <c r="K6" s="2">
        <v>-8.0299999999999994</v>
      </c>
      <c r="L6" s="2">
        <v>-8.1199999999999992</v>
      </c>
      <c r="M6" s="2">
        <v>-9.7899999999999991</v>
      </c>
      <c r="N6" s="2">
        <v>-11.68</v>
      </c>
      <c r="O6" s="2">
        <v>-12.05</v>
      </c>
      <c r="P6" s="2">
        <v>-13.83</v>
      </c>
      <c r="Q6" s="2">
        <v>-13.6</v>
      </c>
      <c r="R6" s="2">
        <v>-11.08</v>
      </c>
      <c r="S6" s="2">
        <v>-11.83</v>
      </c>
      <c r="T6" s="2">
        <v>-12.32</v>
      </c>
    </row>
    <row r="7" spans="1:38" ht="15.75" customHeight="1" x14ac:dyDescent="0.2">
      <c r="A7" s="1">
        <f>(40*3.1415)/180</f>
        <v>0.69811111111111113</v>
      </c>
      <c r="B7" s="2">
        <v>-15.16</v>
      </c>
      <c r="C7" s="2">
        <v>-13.23</v>
      </c>
      <c r="D7" s="2">
        <v>-13.63</v>
      </c>
      <c r="E7" s="2">
        <v>-14.08</v>
      </c>
      <c r="F7" s="2">
        <v>-14.26</v>
      </c>
      <c r="G7" s="2">
        <v>-11.91</v>
      </c>
      <c r="H7" s="2">
        <v>-9.15</v>
      </c>
      <c r="I7" s="2">
        <v>-8.32</v>
      </c>
      <c r="J7" s="2">
        <v>-7.35</v>
      </c>
      <c r="K7" s="2">
        <v>-7.23</v>
      </c>
      <c r="L7" s="2">
        <v>-8.31</v>
      </c>
      <c r="M7" s="2">
        <v>-12.42</v>
      </c>
      <c r="N7" s="2">
        <v>-13.4</v>
      </c>
      <c r="O7" s="2">
        <v>-13.71</v>
      </c>
      <c r="P7" s="2">
        <v>-13.27</v>
      </c>
      <c r="Q7" s="2">
        <v>-14.91</v>
      </c>
      <c r="R7" s="2">
        <v>-15.3</v>
      </c>
      <c r="S7" s="2">
        <v>-15.53</v>
      </c>
      <c r="T7" s="2">
        <v>-13.68</v>
      </c>
    </row>
    <row r="8" spans="1:38" ht="15.75" customHeight="1" x14ac:dyDescent="0.2">
      <c r="A8" s="1">
        <f>(50*3.1415)/180</f>
        <v>0.87263888888888896</v>
      </c>
      <c r="B8" s="2">
        <v>-19.3</v>
      </c>
      <c r="C8" s="2">
        <v>-18.05</v>
      </c>
      <c r="D8" s="2">
        <v>-24.31</v>
      </c>
      <c r="E8" s="2">
        <v>-14.11</v>
      </c>
      <c r="F8" s="2">
        <v>-12.45</v>
      </c>
      <c r="G8" s="2">
        <v>-11.63</v>
      </c>
      <c r="H8" s="2">
        <v>-9.2200000000000006</v>
      </c>
      <c r="I8" s="2">
        <v>-7.61</v>
      </c>
      <c r="J8" s="2">
        <v>-7.38</v>
      </c>
      <c r="K8" s="2">
        <v>-7.23</v>
      </c>
      <c r="L8" s="2">
        <v>-7.31</v>
      </c>
      <c r="M8" s="2">
        <v>-8.3000000000000007</v>
      </c>
      <c r="N8" s="2">
        <v>-9.31</v>
      </c>
      <c r="O8" s="2">
        <v>-12.56</v>
      </c>
      <c r="P8" s="2">
        <v>-12.6</v>
      </c>
      <c r="Q8" s="2">
        <v>-12.33</v>
      </c>
      <c r="R8" s="2">
        <v>-13.23</v>
      </c>
      <c r="S8" s="2">
        <v>-15.03</v>
      </c>
      <c r="T8" s="2">
        <v>-15.93</v>
      </c>
    </row>
    <row r="9" spans="1:38" ht="15.75" customHeight="1" x14ac:dyDescent="0.2">
      <c r="A9" s="1">
        <f>(60*3.1415)/180</f>
        <v>1.0471666666666668</v>
      </c>
      <c r="B9" s="2">
        <v>-21.14</v>
      </c>
      <c r="C9" s="2">
        <v>-19.36</v>
      </c>
      <c r="D9" s="2">
        <v>-20.23</v>
      </c>
      <c r="E9" s="2">
        <v>-19.61</v>
      </c>
      <c r="F9" s="2">
        <v>-21.65</v>
      </c>
      <c r="G9" s="2">
        <v>-17.23</v>
      </c>
      <c r="H9" s="2">
        <v>-17.66</v>
      </c>
      <c r="I9" s="2">
        <v>-11.78</v>
      </c>
      <c r="J9" s="2">
        <v>-8.5299999999999994</v>
      </c>
      <c r="K9" s="2">
        <v>-8.98</v>
      </c>
      <c r="L9" s="2">
        <v>-9.1199999999999992</v>
      </c>
      <c r="M9" s="2">
        <v>-12.18</v>
      </c>
      <c r="N9" s="2">
        <v>-12.41</v>
      </c>
      <c r="O9" s="2">
        <v>-13.8</v>
      </c>
      <c r="P9" s="2">
        <v>-14.53</v>
      </c>
      <c r="Q9" s="2">
        <v>-15.78</v>
      </c>
      <c r="R9" s="2">
        <v>-14.83</v>
      </c>
      <c r="S9" s="2">
        <v>-16.23</v>
      </c>
      <c r="T9" s="2">
        <v>-14.18</v>
      </c>
    </row>
    <row r="10" spans="1:38" ht="15.75" customHeight="1" x14ac:dyDescent="0.2">
      <c r="A10" s="1">
        <f>(70*3.1415)/180</f>
        <v>1.2216944444444444</v>
      </c>
      <c r="B10" s="2">
        <v>-13.76</v>
      </c>
      <c r="C10" s="2">
        <v>-12.71</v>
      </c>
      <c r="D10" s="2">
        <v>-13.03</v>
      </c>
      <c r="E10" s="2">
        <v>-13.71</v>
      </c>
      <c r="F10" s="2">
        <v>-14.11</v>
      </c>
      <c r="G10" s="2">
        <v>-12.76</v>
      </c>
      <c r="H10" s="2">
        <v>-11.01</v>
      </c>
      <c r="I10" s="2">
        <v>-8.57</v>
      </c>
      <c r="J10" s="2">
        <v>-8.6</v>
      </c>
      <c r="K10" s="2">
        <v>-9.08</v>
      </c>
      <c r="L10" s="2">
        <v>-8.98</v>
      </c>
      <c r="M10" s="2">
        <v>-9.3699999999999992</v>
      </c>
      <c r="N10" s="2">
        <v>-14.41</v>
      </c>
      <c r="O10" s="2">
        <v>-15.18</v>
      </c>
      <c r="P10" s="2">
        <v>-17.75</v>
      </c>
      <c r="Q10" s="2">
        <v>-17.63</v>
      </c>
      <c r="R10" s="2">
        <v>-20.73</v>
      </c>
      <c r="S10" s="2">
        <v>-16.43</v>
      </c>
      <c r="T10" s="2">
        <v>-16.3</v>
      </c>
    </row>
    <row r="11" spans="1:38" ht="15.75" customHeight="1" x14ac:dyDescent="0.2">
      <c r="A11" s="1">
        <f>(80*3.1415)/180</f>
        <v>1.3962222222222223</v>
      </c>
      <c r="B11" s="2">
        <v>-13.49</v>
      </c>
      <c r="C11" s="2">
        <v>-14.42</v>
      </c>
      <c r="D11" s="2">
        <v>-15.71</v>
      </c>
      <c r="E11" s="2">
        <v>-20.18</v>
      </c>
      <c r="F11" s="2">
        <v>-19.75</v>
      </c>
      <c r="G11" s="2">
        <v>-14.32</v>
      </c>
      <c r="H11" s="2">
        <v>-9.41</v>
      </c>
      <c r="I11" s="2">
        <v>-8.2799999999999994</v>
      </c>
      <c r="J11" s="2">
        <v>-8.3699999999999992</v>
      </c>
      <c r="K11" s="2">
        <v>-11.68</v>
      </c>
      <c r="L11" s="2">
        <v>-11.81</v>
      </c>
      <c r="M11" s="2">
        <v>-14.36</v>
      </c>
      <c r="N11" s="2">
        <v>-17.920000000000002</v>
      </c>
      <c r="O11" s="2">
        <v>-16.66</v>
      </c>
      <c r="P11" s="2">
        <v>-17.2</v>
      </c>
      <c r="Q11" s="2">
        <v>-13.09</v>
      </c>
      <c r="R11" s="2">
        <v>-15.34</v>
      </c>
      <c r="S11" s="2">
        <v>-14.28</v>
      </c>
      <c r="T11" s="2">
        <v>-12.35</v>
      </c>
    </row>
    <row r="12" spans="1:38" ht="15.75" customHeight="1" x14ac:dyDescent="0.2">
      <c r="A12" s="1">
        <f>(90*3.1415)/180</f>
        <v>1.5707500000000001</v>
      </c>
      <c r="B12" s="2">
        <v>-20.72</v>
      </c>
      <c r="C12" s="2">
        <v>-20.81</v>
      </c>
      <c r="D12" s="2">
        <v>-20.13</v>
      </c>
      <c r="E12" s="2">
        <v>-19.579999999999998</v>
      </c>
      <c r="F12" s="2">
        <v>-14.22</v>
      </c>
      <c r="G12" s="2">
        <v>-14.92</v>
      </c>
      <c r="H12" s="2">
        <v>-11.31</v>
      </c>
      <c r="I12" s="2">
        <v>-10.01</v>
      </c>
      <c r="J12" s="2">
        <v>-9.23</v>
      </c>
      <c r="K12" s="2">
        <v>-9.2799999999999994</v>
      </c>
      <c r="L12" s="2">
        <v>-11.71</v>
      </c>
      <c r="M12" s="2">
        <v>-18.079999999999998</v>
      </c>
      <c r="N12" s="2">
        <v>-23.15</v>
      </c>
      <c r="O12" s="2">
        <v>-21.32</v>
      </c>
      <c r="P12" s="2">
        <v>-18.420000000000002</v>
      </c>
      <c r="Q12" s="2">
        <v>-15.62</v>
      </c>
      <c r="R12" s="2">
        <v>-13.18</v>
      </c>
      <c r="S12" s="2">
        <v>-12.53</v>
      </c>
      <c r="T12" s="2">
        <v>-13.04</v>
      </c>
      <c r="U12" s="2">
        <v>-20.72</v>
      </c>
      <c r="V12" s="2">
        <v>-20.81</v>
      </c>
      <c r="W12" s="2">
        <v>-20.13</v>
      </c>
      <c r="X12" s="2">
        <v>-19.579999999999998</v>
      </c>
      <c r="Y12" s="2">
        <v>-14.22</v>
      </c>
      <c r="Z12" s="2">
        <v>-14.92</v>
      </c>
      <c r="AA12" s="2">
        <v>-11.31</v>
      </c>
      <c r="AB12" s="2">
        <v>-10.01</v>
      </c>
      <c r="AC12" s="2">
        <v>-9.23</v>
      </c>
      <c r="AD12" s="2">
        <v>-9.2799999999999994</v>
      </c>
      <c r="AE12" s="2">
        <v>-11.71</v>
      </c>
      <c r="AF12" s="2">
        <v>-18.079999999999998</v>
      </c>
      <c r="AG12" s="2">
        <v>-23.15</v>
      </c>
      <c r="AH12" s="2">
        <v>-21.32</v>
      </c>
      <c r="AI12" s="2">
        <v>-18.420000000000002</v>
      </c>
      <c r="AJ12" s="2">
        <v>-15.62</v>
      </c>
      <c r="AK12" s="2">
        <v>-13.18</v>
      </c>
      <c r="AL12" s="2">
        <v>-12.53</v>
      </c>
    </row>
    <row r="13" spans="1:38" ht="15.75" customHeight="1" x14ac:dyDescent="0.2">
      <c r="A13" s="1">
        <f>(100*3.1415)/180</f>
        <v>1.7452777777777779</v>
      </c>
      <c r="B13" s="2">
        <v>-24.13</v>
      </c>
      <c r="C13" s="2">
        <v>-23.79</v>
      </c>
      <c r="D13" s="2">
        <v>-23.7</v>
      </c>
      <c r="E13" s="2">
        <v>-25.48</v>
      </c>
      <c r="F13" s="2">
        <v>-21.71</v>
      </c>
      <c r="G13" s="2">
        <v>-20.68</v>
      </c>
      <c r="H13" s="2">
        <v>-14.6</v>
      </c>
      <c r="I13" s="2">
        <v>-11.51</v>
      </c>
      <c r="J13" s="2">
        <v>-10.63</v>
      </c>
      <c r="K13" s="2">
        <v>-11.71</v>
      </c>
      <c r="L13" s="2">
        <v>-11.82</v>
      </c>
      <c r="M13" s="2">
        <v>-14.83</v>
      </c>
      <c r="N13" s="2">
        <v>-14.93</v>
      </c>
      <c r="O13" s="2">
        <v>-18.829999999999998</v>
      </c>
      <c r="P13" s="2">
        <v>-16.82</v>
      </c>
      <c r="Q13" s="2">
        <v>-14.87</v>
      </c>
      <c r="R13" s="2">
        <v>-13.51</v>
      </c>
      <c r="S13" s="2">
        <v>-12.48</v>
      </c>
      <c r="T13" s="2">
        <v>-24.51</v>
      </c>
    </row>
    <row r="14" spans="1:38" ht="15.75" customHeight="1" x14ac:dyDescent="0.2">
      <c r="A14" s="1">
        <f>(110*3.1415)/180</f>
        <v>1.9198055555555555</v>
      </c>
      <c r="B14" s="2">
        <v>-28.03</v>
      </c>
      <c r="C14" s="2">
        <v>-31.18</v>
      </c>
      <c r="D14" s="2">
        <v>-23.61</v>
      </c>
      <c r="E14" s="2">
        <v>-20.18</v>
      </c>
      <c r="F14" s="2">
        <v>-16.41</v>
      </c>
      <c r="G14" s="2">
        <v>-14.95</v>
      </c>
      <c r="H14" s="2">
        <v>-12.37</v>
      </c>
      <c r="I14" s="2">
        <v>-11.55</v>
      </c>
      <c r="J14" s="2">
        <v>-14.37</v>
      </c>
      <c r="K14" s="2">
        <v>-11.44</v>
      </c>
      <c r="L14" s="2">
        <v>-11.83</v>
      </c>
      <c r="M14" s="2">
        <v>-14.27</v>
      </c>
      <c r="N14" s="2">
        <v>-18.309999999999999</v>
      </c>
      <c r="O14" s="2">
        <v>-16.95</v>
      </c>
      <c r="P14" s="2">
        <v>-14.3</v>
      </c>
      <c r="Q14" s="2">
        <v>-14.23</v>
      </c>
      <c r="R14" s="2">
        <v>-14.28</v>
      </c>
      <c r="S14" s="2">
        <v>-15.43</v>
      </c>
      <c r="T14" s="2">
        <v>-21.13</v>
      </c>
    </row>
    <row r="15" spans="1:38" ht="15.75" customHeight="1" x14ac:dyDescent="0.2">
      <c r="A15" s="1">
        <f>(120*3.1415)/180</f>
        <v>2.0943333333333336</v>
      </c>
      <c r="B15" s="2">
        <v>-21.03</v>
      </c>
      <c r="C15" s="2">
        <v>-21.71</v>
      </c>
      <c r="D15" s="2">
        <v>-21.63</v>
      </c>
      <c r="E15" s="2">
        <v>-23.68</v>
      </c>
      <c r="F15" s="2">
        <v>-20.63</v>
      </c>
      <c r="G15" s="2">
        <v>-13.63</v>
      </c>
      <c r="H15" s="2">
        <v>-10.61</v>
      </c>
      <c r="I15" s="2">
        <v>-10.25</v>
      </c>
      <c r="J15" s="2">
        <v>-10.210000000000001</v>
      </c>
      <c r="K15" s="2">
        <v>-14.21</v>
      </c>
      <c r="L15" s="2">
        <v>-14.84</v>
      </c>
      <c r="M15" s="2">
        <v>-15.52</v>
      </c>
      <c r="N15" s="2">
        <v>-16.91</v>
      </c>
      <c r="O15" s="2">
        <v>-21.43</v>
      </c>
      <c r="P15" s="2">
        <v>-15.45</v>
      </c>
      <c r="Q15" s="2">
        <v>-15.23</v>
      </c>
      <c r="R15" s="2">
        <v>-16.920000000000002</v>
      </c>
      <c r="S15" s="2">
        <v>-19.73</v>
      </c>
      <c r="T15" s="2">
        <v>-31.23</v>
      </c>
    </row>
    <row r="16" spans="1:38" ht="15.75" customHeight="1" x14ac:dyDescent="0.2">
      <c r="A16" s="1">
        <f>(130*3.1415)/180</f>
        <v>2.2688611111111112</v>
      </c>
      <c r="B16" s="2">
        <v>-17.670000000000002</v>
      </c>
      <c r="C16" s="2">
        <v>-11.23</v>
      </c>
      <c r="D16" s="2">
        <v>-12.88</v>
      </c>
      <c r="E16" s="2">
        <v>13.52</v>
      </c>
      <c r="F16" s="2">
        <v>10.11</v>
      </c>
      <c r="G16" s="2">
        <v>-15.63</v>
      </c>
      <c r="H16" s="2">
        <v>-13.05</v>
      </c>
      <c r="I16" s="2">
        <v>-11.41</v>
      </c>
      <c r="J16" s="2">
        <v>-11.48</v>
      </c>
      <c r="K16" s="2">
        <v>-12.71</v>
      </c>
      <c r="L16" s="2">
        <v>-13.23</v>
      </c>
      <c r="M16" s="2">
        <v>-17.010000000000002</v>
      </c>
      <c r="N16" s="2">
        <v>-20.329999999999998</v>
      </c>
      <c r="O16" s="2">
        <v>-31.23</v>
      </c>
      <c r="P16" s="2">
        <v>-17.45</v>
      </c>
      <c r="Q16" s="2">
        <v>-15.7</v>
      </c>
      <c r="R16" s="2">
        <v>-17.510000000000002</v>
      </c>
      <c r="S16" s="2">
        <v>-17.440000000000001</v>
      </c>
      <c r="T16" s="2">
        <v>-17.52</v>
      </c>
    </row>
    <row r="17" spans="1:38" ht="15.75" customHeight="1" x14ac:dyDescent="0.2">
      <c r="A17" s="1">
        <f>(140*3.1415)/180</f>
        <v>2.4433888888888888</v>
      </c>
      <c r="B17" s="2">
        <v>-12.93</v>
      </c>
      <c r="C17" s="2">
        <v>-12.98</v>
      </c>
      <c r="D17" s="2">
        <v>-12.38</v>
      </c>
      <c r="E17" s="2">
        <v>-14.56</v>
      </c>
      <c r="F17" s="2">
        <v>-15.61</v>
      </c>
      <c r="G17" s="2">
        <v>-14.81</v>
      </c>
      <c r="H17" s="2">
        <v>-14.36</v>
      </c>
      <c r="I17" s="2">
        <v>-13.71</v>
      </c>
      <c r="J17" s="2">
        <v>-14.57</v>
      </c>
      <c r="K17" s="2">
        <v>-13.39</v>
      </c>
      <c r="L17" s="2">
        <v>-14.83</v>
      </c>
      <c r="M17" s="2">
        <v>-19.41</v>
      </c>
      <c r="N17" s="2">
        <v>-22.02</v>
      </c>
      <c r="O17" s="2">
        <v>-21.06</v>
      </c>
      <c r="P17" s="2">
        <v>-12.45</v>
      </c>
      <c r="Q17" s="2">
        <v>-12.47</v>
      </c>
      <c r="R17" s="2">
        <v>-13.31</v>
      </c>
      <c r="S17" s="2">
        <v>-14.16</v>
      </c>
      <c r="T17" s="2">
        <v>-15.003</v>
      </c>
    </row>
    <row r="18" spans="1:38" ht="15.75" customHeight="1" x14ac:dyDescent="0.2">
      <c r="A18" s="1">
        <f>(150*3.1415)/180</f>
        <v>2.6179166666666669</v>
      </c>
      <c r="B18" s="2">
        <v>-14.8</v>
      </c>
      <c r="C18" s="2">
        <v>-19.100000000000001</v>
      </c>
      <c r="D18" s="2">
        <v>-17.68</v>
      </c>
      <c r="E18" s="2">
        <v>-14.72</v>
      </c>
      <c r="F18" s="2">
        <v>-12.25</v>
      </c>
      <c r="G18" s="2">
        <v>-11.51</v>
      </c>
      <c r="H18" s="2">
        <v>-13.18</v>
      </c>
      <c r="I18" s="2">
        <v>-11.82</v>
      </c>
      <c r="J18" s="2">
        <v>-11.87</v>
      </c>
      <c r="K18" s="2">
        <v>-12.18</v>
      </c>
      <c r="L18" s="2">
        <v>-15.23</v>
      </c>
      <c r="M18" s="2">
        <v>-17.309999999999999</v>
      </c>
      <c r="N18" s="2">
        <v>-21.45</v>
      </c>
      <c r="O18" s="2">
        <v>-22.19</v>
      </c>
      <c r="P18" s="2">
        <v>-15.38</v>
      </c>
      <c r="Q18" s="2">
        <v>-14.32</v>
      </c>
      <c r="R18" s="2">
        <v>-13.92</v>
      </c>
      <c r="S18" s="2">
        <v>-13.81</v>
      </c>
      <c r="T18" s="2">
        <v>-14.02</v>
      </c>
    </row>
    <row r="19" spans="1:38" ht="15.75" customHeight="1" x14ac:dyDescent="0.2">
      <c r="A19" s="1">
        <f>(160*3.1415)/180</f>
        <v>2.7924444444444445</v>
      </c>
      <c r="B19" s="2">
        <v>-13.91</v>
      </c>
      <c r="C19" s="2">
        <v>-13.7</v>
      </c>
      <c r="D19" s="2">
        <v>-13.85</v>
      </c>
      <c r="E19" s="2">
        <v>-17.52</v>
      </c>
      <c r="F19" s="2">
        <v>-15.27</v>
      </c>
      <c r="G19" s="2">
        <v>-15.23</v>
      </c>
      <c r="H19" s="2">
        <v>-14.94</v>
      </c>
      <c r="I19" s="2">
        <v>-14.82</v>
      </c>
      <c r="J19" s="2">
        <v>-14.89</v>
      </c>
      <c r="K19" s="2">
        <v>-17.07</v>
      </c>
      <c r="L19" s="2">
        <v>-16.43</v>
      </c>
      <c r="M19" s="2">
        <v>-22.92</v>
      </c>
      <c r="N19" s="2">
        <v>-24.87</v>
      </c>
      <c r="O19" s="2">
        <v>-19.350000000000001</v>
      </c>
      <c r="P19" s="2">
        <v>-23.18</v>
      </c>
      <c r="Q19" s="2">
        <v>-19.579999999999998</v>
      </c>
      <c r="R19" s="2">
        <v>-14.09</v>
      </c>
      <c r="S19" s="2">
        <v>-18.309999999999999</v>
      </c>
      <c r="T19" s="2">
        <v>-20.34</v>
      </c>
    </row>
    <row r="20" spans="1:38" ht="15.75" customHeight="1" x14ac:dyDescent="0.2">
      <c r="A20" s="1">
        <f>(170*3.1415)/180</f>
        <v>2.9669722222222226</v>
      </c>
      <c r="B20" s="2">
        <v>-17.18</v>
      </c>
      <c r="C20" s="2">
        <v>-16.2</v>
      </c>
      <c r="D20" s="2">
        <v>-16.239999999999998</v>
      </c>
      <c r="E20" s="2">
        <v>-15.11</v>
      </c>
      <c r="F20" s="2">
        <v>-15.54</v>
      </c>
      <c r="G20" s="2">
        <v>-14.32</v>
      </c>
      <c r="H20" s="2">
        <v>-14.28</v>
      </c>
      <c r="I20" s="2">
        <v>-14.44</v>
      </c>
      <c r="J20" s="2">
        <v>-14.21</v>
      </c>
      <c r="K20" s="2">
        <v>-13.53</v>
      </c>
      <c r="L20" s="2">
        <v>-15.88</v>
      </c>
      <c r="M20" s="2">
        <v>-16.03</v>
      </c>
      <c r="N20" s="2">
        <v>-14.45</v>
      </c>
      <c r="O20" s="2">
        <v>-15.1</v>
      </c>
      <c r="P20" s="2">
        <v>-13.52</v>
      </c>
      <c r="Q20" s="2">
        <v>-16.64</v>
      </c>
      <c r="R20" s="2">
        <v>-20.36</v>
      </c>
      <c r="S20" s="2">
        <v>-17.809999999999999</v>
      </c>
      <c r="T20" s="2">
        <v>-20.329999999999998</v>
      </c>
    </row>
    <row r="21" spans="1:38" ht="15.75" customHeight="1" x14ac:dyDescent="0.2">
      <c r="A21" s="1">
        <f>(180*3.1415)/180</f>
        <v>3.1415000000000002</v>
      </c>
      <c r="B21" s="2">
        <v>-12.14</v>
      </c>
      <c r="C21" s="2">
        <v>-12.47</v>
      </c>
      <c r="D21" s="2">
        <v>-14.96</v>
      </c>
      <c r="E21" s="2">
        <v>-19.62</v>
      </c>
      <c r="F21" s="2">
        <v>-17.239999999999998</v>
      </c>
      <c r="G21" s="2">
        <v>-17.68</v>
      </c>
      <c r="H21" s="2">
        <v>-15.43</v>
      </c>
      <c r="I21" s="2">
        <v>-17.91</v>
      </c>
      <c r="J21" s="2">
        <v>-17.18</v>
      </c>
      <c r="K21" s="2">
        <v>-18.18</v>
      </c>
      <c r="L21" s="2">
        <v>-21.4</v>
      </c>
      <c r="M21" s="2">
        <v>-18.239999999999998</v>
      </c>
      <c r="N21" s="2">
        <v>-16.53</v>
      </c>
      <c r="O21" s="2">
        <v>-16.36</v>
      </c>
      <c r="P21" s="2">
        <v>-18.5</v>
      </c>
      <c r="Q21" s="2">
        <v>-19.72</v>
      </c>
      <c r="R21" s="2">
        <v>-18.579999999999998</v>
      </c>
      <c r="S21" s="2">
        <v>-19.7</v>
      </c>
      <c r="T21" s="2">
        <v>-19.88</v>
      </c>
    </row>
    <row r="29" spans="1:38" ht="15.75" customHeight="1" x14ac:dyDescent="0.2">
      <c r="B29">
        <f t="shared" ref="B29:T29" si="0">10^(B3*0.1)</f>
        <v>9.3325430079699012E-3</v>
      </c>
      <c r="C29">
        <f t="shared" si="0"/>
        <v>2.6302679918953804E-2</v>
      </c>
      <c r="D29">
        <f t="shared" si="0"/>
        <v>1.8197008586099829E-2</v>
      </c>
      <c r="E29">
        <f t="shared" si="0"/>
        <v>3.0199517204020147E-2</v>
      </c>
      <c r="F29">
        <f t="shared" si="0"/>
        <v>6.280583588133179E-2</v>
      </c>
      <c r="G29">
        <f t="shared" si="0"/>
        <v>6.9023980384024172E-2</v>
      </c>
      <c r="H29">
        <f t="shared" si="0"/>
        <v>7.8342964276621158E-2</v>
      </c>
      <c r="I29">
        <f t="shared" si="0"/>
        <v>7.396052750582377E-2</v>
      </c>
      <c r="J29">
        <f t="shared" si="0"/>
        <v>5.8076441752131176E-2</v>
      </c>
      <c r="K29">
        <f t="shared" si="0"/>
        <v>3.2284941217126328E-2</v>
      </c>
      <c r="L29">
        <f t="shared" si="0"/>
        <v>2.9308932452503184E-2</v>
      </c>
      <c r="M29">
        <f t="shared" si="0"/>
        <v>2.8510182675039082E-2</v>
      </c>
      <c r="N29">
        <f t="shared" si="0"/>
        <v>3.5399734108343447E-2</v>
      </c>
      <c r="O29">
        <f t="shared" si="0"/>
        <v>1.3396766874259336E-2</v>
      </c>
      <c r="P29">
        <f t="shared" si="0"/>
        <v>1.3152248321922378E-2</v>
      </c>
      <c r="Q29">
        <f t="shared" si="0"/>
        <v>1.6481623915255077E-2</v>
      </c>
      <c r="R29">
        <f t="shared" si="0"/>
        <v>1.3091819229994068E-2</v>
      </c>
      <c r="S29">
        <f t="shared" si="0"/>
        <v>9.0991327263225171E-3</v>
      </c>
      <c r="T29">
        <f t="shared" si="0"/>
        <v>6.7608297539198132E-3</v>
      </c>
      <c r="U29">
        <v>9.3325430079699012E-3</v>
      </c>
      <c r="V29">
        <v>2.6302679918953804E-2</v>
      </c>
      <c r="W29">
        <v>1.8197008586099829E-2</v>
      </c>
      <c r="X29">
        <v>3.0199517204020147E-2</v>
      </c>
      <c r="Y29">
        <v>6.280583588133179E-2</v>
      </c>
      <c r="Z29">
        <v>6.9023980384024172E-2</v>
      </c>
      <c r="AA29">
        <v>7.8342964276621158E-2</v>
      </c>
      <c r="AB29">
        <v>7.396052750582377E-2</v>
      </c>
      <c r="AC29">
        <v>5.8076441752131176E-2</v>
      </c>
      <c r="AD29">
        <v>3.2284941217126328E-2</v>
      </c>
      <c r="AE29">
        <v>2.9308932452503184E-2</v>
      </c>
      <c r="AF29">
        <v>2.8510182675039082E-2</v>
      </c>
      <c r="AG29">
        <v>3.5399734108343447E-2</v>
      </c>
      <c r="AH29">
        <v>1.3396766874259336E-2</v>
      </c>
      <c r="AI29">
        <v>1.3152248321922378E-2</v>
      </c>
      <c r="AJ29">
        <v>1.6481623915255077E-2</v>
      </c>
      <c r="AK29">
        <v>1.3091819229994068E-2</v>
      </c>
      <c r="AL29">
        <v>9.0991327263225171E-3</v>
      </c>
    </row>
    <row r="30" spans="1:38" ht="15.75" customHeight="1" x14ac:dyDescent="0.2">
      <c r="B30">
        <f t="shared" ref="B30:T30" si="1">10^(B4*0.1)</f>
        <v>2.9241523778433337E-2</v>
      </c>
      <c r="C30">
        <f t="shared" si="1"/>
        <v>3.6897759857015017E-2</v>
      </c>
      <c r="D30">
        <f t="shared" si="1"/>
        <v>9.0991327263225171E-3</v>
      </c>
      <c r="E30">
        <f t="shared" si="1"/>
        <v>2.8575905433749452E-2</v>
      </c>
      <c r="F30">
        <f t="shared" si="1"/>
        <v>3.2284941217126328E-2</v>
      </c>
      <c r="G30">
        <f t="shared" si="1"/>
        <v>6.652731562017411E-2</v>
      </c>
      <c r="H30">
        <f t="shared" si="1"/>
        <v>0.11015393095414144</v>
      </c>
      <c r="I30">
        <f t="shared" si="1"/>
        <v>9.4188959652284104E-2</v>
      </c>
      <c r="J30">
        <f t="shared" si="1"/>
        <v>9.9311604842093365E-2</v>
      </c>
      <c r="K30">
        <f t="shared" si="1"/>
        <v>0.12078138351067796</v>
      </c>
      <c r="L30">
        <f t="shared" si="1"/>
        <v>7.161434102129019E-2</v>
      </c>
      <c r="M30">
        <f t="shared" si="1"/>
        <v>7.638357835776894E-3</v>
      </c>
      <c r="N30">
        <f t="shared" si="1"/>
        <v>3.2136605386403151E-2</v>
      </c>
      <c r="O30">
        <f t="shared" si="1"/>
        <v>3.8459178204535344E-2</v>
      </c>
      <c r="P30">
        <f t="shared" si="1"/>
        <v>2.6730064086633091E-2</v>
      </c>
      <c r="Q30">
        <f t="shared" si="1"/>
        <v>5.3579665751334132E-2</v>
      </c>
      <c r="R30">
        <f t="shared" si="1"/>
        <v>2.3550492838960078E-2</v>
      </c>
      <c r="S30">
        <f t="shared" si="1"/>
        <v>2.2803420720004151E-2</v>
      </c>
      <c r="T30">
        <f t="shared" si="1"/>
        <v>2.7415741719278817E-2</v>
      </c>
    </row>
    <row r="31" spans="1:38" ht="15.75" customHeight="1" x14ac:dyDescent="0.2">
      <c r="B31">
        <f t="shared" ref="B31:T31" si="2">10^(B5*0.1)</f>
        <v>7.8886011761855387E-3</v>
      </c>
      <c r="C31">
        <f t="shared" si="2"/>
        <v>1.0914403364487561E-2</v>
      </c>
      <c r="D31">
        <f t="shared" si="2"/>
        <v>1.4791083881682071E-2</v>
      </c>
      <c r="E31">
        <f t="shared" si="2"/>
        <v>4.5603691595129579E-2</v>
      </c>
      <c r="F31">
        <f t="shared" si="2"/>
        <v>9.162204901219996E-2</v>
      </c>
      <c r="G31">
        <f t="shared" si="2"/>
        <v>0.10447202192207998</v>
      </c>
      <c r="H31">
        <f t="shared" si="2"/>
        <v>0.10543868963912588</v>
      </c>
      <c r="I31">
        <f t="shared" si="2"/>
        <v>0.10592537251772884</v>
      </c>
      <c r="J31">
        <f t="shared" si="2"/>
        <v>8.2603794957717844E-2</v>
      </c>
      <c r="K31">
        <f t="shared" si="2"/>
        <v>7.533555637337172E-2</v>
      </c>
      <c r="L31">
        <f t="shared" si="2"/>
        <v>4.9203953568145081E-2</v>
      </c>
      <c r="M31">
        <f t="shared" si="2"/>
        <v>6.7452802769792181E-2</v>
      </c>
      <c r="N31">
        <f t="shared" si="2"/>
        <v>5.3951062251512749E-2</v>
      </c>
      <c r="O31">
        <f t="shared" si="2"/>
        <v>4.9090787615260277E-2</v>
      </c>
      <c r="P31">
        <f t="shared" si="2"/>
        <v>2.6121613543992044E-2</v>
      </c>
      <c r="Q31">
        <f t="shared" si="2"/>
        <v>3.7670379898390859E-2</v>
      </c>
      <c r="R31">
        <f t="shared" si="2"/>
        <v>5.4575786109127049E-2</v>
      </c>
      <c r="S31">
        <f t="shared" si="2"/>
        <v>6.1801640013841551E-2</v>
      </c>
      <c r="T31">
        <f t="shared" si="2"/>
        <v>3.7757219092541587E-2</v>
      </c>
    </row>
    <row r="32" spans="1:38" ht="15.75" customHeight="1" x14ac:dyDescent="0.2">
      <c r="B32">
        <f t="shared" ref="B32:T32" si="3">10^(B6*0.1)</f>
        <v>6.0534087475391327E-3</v>
      </c>
      <c r="C32">
        <f t="shared" si="3"/>
        <v>7.5509222766543408E-3</v>
      </c>
      <c r="D32">
        <f t="shared" si="3"/>
        <v>1.2359474334445106E-2</v>
      </c>
      <c r="E32">
        <f t="shared" si="3"/>
        <v>9.9311604842093365E-2</v>
      </c>
      <c r="F32">
        <f t="shared" si="3"/>
        <v>0.11040786199020727</v>
      </c>
      <c r="G32">
        <f t="shared" si="3"/>
        <v>0.11402497875611683</v>
      </c>
      <c r="H32">
        <f t="shared" si="3"/>
        <v>0.14288939585111027</v>
      </c>
      <c r="I32">
        <f t="shared" si="3"/>
        <v>0.13772094688939462</v>
      </c>
      <c r="J32">
        <f t="shared" si="3"/>
        <v>0.15417004529495593</v>
      </c>
      <c r="K32">
        <f t="shared" si="3"/>
        <v>0.15739828644662196</v>
      </c>
      <c r="L32">
        <f t="shared" si="3"/>
        <v>0.15417004529495593</v>
      </c>
      <c r="M32">
        <f t="shared" si="3"/>
        <v>0.10495424286523221</v>
      </c>
      <c r="N32">
        <f t="shared" si="3"/>
        <v>6.7920363261718436E-2</v>
      </c>
      <c r="O32">
        <f t="shared" si="3"/>
        <v>6.2373483548241897E-2</v>
      </c>
      <c r="P32">
        <f t="shared" si="3"/>
        <v>4.139996748197302E-2</v>
      </c>
      <c r="Q32">
        <f t="shared" si="3"/>
        <v>4.3651583224016584E-2</v>
      </c>
      <c r="R32">
        <f t="shared" si="3"/>
        <v>7.7983011052325843E-2</v>
      </c>
      <c r="S32">
        <f t="shared" si="3"/>
        <v>6.5614526630290534E-2</v>
      </c>
      <c r="T32">
        <f t="shared" si="3"/>
        <v>5.8613816451402831E-2</v>
      </c>
    </row>
    <row r="33" spans="1:38" ht="15.75" customHeight="1" x14ac:dyDescent="0.2">
      <c r="B33">
        <f t="shared" ref="B33:T33" si="4">10^(B7*0.1)</f>
        <v>3.0478949896279816E-2</v>
      </c>
      <c r="C33">
        <f t="shared" si="4"/>
        <v>4.7533522594280501E-2</v>
      </c>
      <c r="D33">
        <f t="shared" si="4"/>
        <v>4.3351087838752855E-2</v>
      </c>
      <c r="E33">
        <f t="shared" si="4"/>
        <v>3.9084089579240179E-2</v>
      </c>
      <c r="F33">
        <f t="shared" si="4"/>
        <v>3.7497300224548322E-2</v>
      </c>
      <c r="G33">
        <f t="shared" si="4"/>
        <v>6.4416926551517692E-2</v>
      </c>
      <c r="H33">
        <f t="shared" si="4"/>
        <v>0.12161860006463679</v>
      </c>
      <c r="I33">
        <f t="shared" si="4"/>
        <v>0.14723125024327183</v>
      </c>
      <c r="J33">
        <f t="shared" si="4"/>
        <v>0.18407720014689558</v>
      </c>
      <c r="K33">
        <f t="shared" si="4"/>
        <v>0.18923436186449749</v>
      </c>
      <c r="L33">
        <f t="shared" si="4"/>
        <v>0.1475706533275894</v>
      </c>
      <c r="M33">
        <f t="shared" si="4"/>
        <v>5.7279603098582918E-2</v>
      </c>
      <c r="N33">
        <f t="shared" si="4"/>
        <v>4.5708818961487478E-2</v>
      </c>
      <c r="O33">
        <f t="shared" si="4"/>
        <v>4.2559841313374265E-2</v>
      </c>
      <c r="P33">
        <f t="shared" si="4"/>
        <v>4.7097732639695272E-2</v>
      </c>
      <c r="Q33">
        <f t="shared" si="4"/>
        <v>3.2284941217126328E-2</v>
      </c>
      <c r="R33">
        <f t="shared" si="4"/>
        <v>2.9512092266663827E-2</v>
      </c>
      <c r="S33">
        <f t="shared" si="4"/>
        <v>2.7989813196343621E-2</v>
      </c>
      <c r="T33">
        <f t="shared" si="4"/>
        <v>4.2854852039743929E-2</v>
      </c>
    </row>
    <row r="34" spans="1:38" ht="15.75" customHeight="1" x14ac:dyDescent="0.2">
      <c r="B34">
        <f t="shared" ref="B34:T34" si="5">10^(B8*0.1)</f>
        <v>1.1748975549395283E-2</v>
      </c>
      <c r="C34">
        <f t="shared" si="5"/>
        <v>1.5667510701081484E-2</v>
      </c>
      <c r="D34">
        <f t="shared" si="5"/>
        <v>3.7068072178257582E-3</v>
      </c>
      <c r="E34">
        <f t="shared" si="5"/>
        <v>3.8815036599064809E-2</v>
      </c>
      <c r="F34">
        <f t="shared" si="5"/>
        <v>5.6885293084384114E-2</v>
      </c>
      <c r="G34">
        <f t="shared" si="5"/>
        <v>6.8706844001423198E-2</v>
      </c>
      <c r="H34">
        <f t="shared" si="5"/>
        <v>0.11967405313072427</v>
      </c>
      <c r="I34">
        <f t="shared" si="5"/>
        <v>0.1733803997754137</v>
      </c>
      <c r="J34">
        <f t="shared" si="5"/>
        <v>0.18281002161427423</v>
      </c>
      <c r="K34">
        <f t="shared" si="5"/>
        <v>0.18923436186449749</v>
      </c>
      <c r="L34">
        <f t="shared" si="5"/>
        <v>0.18578044550916981</v>
      </c>
      <c r="M34">
        <f t="shared" si="5"/>
        <v>0.14791083881682071</v>
      </c>
      <c r="N34">
        <f t="shared" si="5"/>
        <v>0.11721953655481303</v>
      </c>
      <c r="O34">
        <f t="shared" si="5"/>
        <v>5.546257129579104E-2</v>
      </c>
      <c r="P34">
        <f t="shared" si="5"/>
        <v>5.4954087385762435E-2</v>
      </c>
      <c r="Q34">
        <f t="shared" si="5"/>
        <v>5.8479008414448044E-2</v>
      </c>
      <c r="R34">
        <f t="shared" si="5"/>
        <v>4.7533522594280501E-2</v>
      </c>
      <c r="S34">
        <f t="shared" si="5"/>
        <v>3.140508693876215E-2</v>
      </c>
      <c r="T34">
        <f t="shared" si="5"/>
        <v>2.5527013026612463E-2</v>
      </c>
    </row>
    <row r="35" spans="1:38" ht="15.75" customHeight="1" x14ac:dyDescent="0.2">
      <c r="B35">
        <f t="shared" ref="B35:T35" si="6">10^(B9*0.1)</f>
        <v>7.6913044028660855E-3</v>
      </c>
      <c r="C35">
        <f t="shared" si="6"/>
        <v>1.1587773561551261E-2</v>
      </c>
      <c r="D35">
        <f t="shared" si="6"/>
        <v>9.4841846330089661E-3</v>
      </c>
      <c r="E35">
        <f t="shared" si="6"/>
        <v>1.0939563662720931E-2</v>
      </c>
      <c r="F35">
        <f t="shared" si="6"/>
        <v>6.8391164728142887E-3</v>
      </c>
      <c r="G35">
        <f t="shared" si="6"/>
        <v>1.8923436186449739E-2</v>
      </c>
      <c r="H35">
        <f t="shared" si="6"/>
        <v>1.7139573075084243E-2</v>
      </c>
      <c r="I35">
        <f t="shared" si="6"/>
        <v>6.6374307040190872E-2</v>
      </c>
      <c r="J35">
        <f t="shared" si="6"/>
        <v>0.14028137045619579</v>
      </c>
      <c r="K35">
        <f t="shared" si="6"/>
        <v>0.12647363474711507</v>
      </c>
      <c r="L35">
        <f t="shared" si="6"/>
        <v>0.12246161992650489</v>
      </c>
      <c r="M35">
        <f t="shared" si="6"/>
        <v>6.0534087475391345E-2</v>
      </c>
      <c r="N35">
        <f t="shared" si="6"/>
        <v>5.7411646220732734E-2</v>
      </c>
      <c r="O35">
        <f t="shared" si="6"/>
        <v>4.168693834703352E-2</v>
      </c>
      <c r="P35">
        <f t="shared" si="6"/>
        <v>3.5237087104248686E-2</v>
      </c>
      <c r="Q35">
        <f t="shared" si="6"/>
        <v>2.6424087573219453E-2</v>
      </c>
      <c r="R35">
        <f t="shared" si="6"/>
        <v>3.2885163087598292E-2</v>
      </c>
      <c r="S35">
        <f t="shared" si="6"/>
        <v>2.3823194693586885E-2</v>
      </c>
      <c r="T35">
        <f t="shared" si="6"/>
        <v>3.8194427084004633E-2</v>
      </c>
    </row>
    <row r="36" spans="1:38" ht="15.75" customHeight="1" x14ac:dyDescent="0.2">
      <c r="B36">
        <f t="shared" ref="B36:T36" si="7">10^(B10*0.1)</f>
        <v>4.2072662838444387E-2</v>
      </c>
      <c r="C36">
        <f t="shared" si="7"/>
        <v>5.3579665751334132E-2</v>
      </c>
      <c r="D36">
        <f t="shared" si="7"/>
        <v>4.977370849789358E-2</v>
      </c>
      <c r="E36">
        <f t="shared" si="7"/>
        <v>4.2559841313374265E-2</v>
      </c>
      <c r="F36">
        <f t="shared" si="7"/>
        <v>3.8815036599064809E-2</v>
      </c>
      <c r="G36">
        <f t="shared" si="7"/>
        <v>5.2966344389165754E-2</v>
      </c>
      <c r="H36">
        <f t="shared" si="7"/>
        <v>7.925013304804715E-2</v>
      </c>
      <c r="I36">
        <f t="shared" si="7"/>
        <v>0.13899526312133528</v>
      </c>
      <c r="J36">
        <f t="shared" si="7"/>
        <v>0.13803842646028844</v>
      </c>
      <c r="K36">
        <f t="shared" si="7"/>
        <v>0.12359474334445103</v>
      </c>
      <c r="L36">
        <f t="shared" si="7"/>
        <v>0.12647363474711507</v>
      </c>
      <c r="M36">
        <f t="shared" si="7"/>
        <v>0.11561122421920988</v>
      </c>
      <c r="N36">
        <f t="shared" si="7"/>
        <v>3.6224299841669853E-2</v>
      </c>
      <c r="O36">
        <f t="shared" si="7"/>
        <v>3.0338911841942689E-2</v>
      </c>
      <c r="P36">
        <f t="shared" si="7"/>
        <v>1.6788040181225591E-2</v>
      </c>
      <c r="Q36">
        <f t="shared" si="7"/>
        <v>1.7258378919902027E-2</v>
      </c>
      <c r="R36">
        <f t="shared" si="7"/>
        <v>8.4527884516028984E-3</v>
      </c>
      <c r="S36">
        <f t="shared" si="7"/>
        <v>2.27509743077207E-2</v>
      </c>
      <c r="T36">
        <f t="shared" si="7"/>
        <v>2.3442288153199212E-2</v>
      </c>
    </row>
    <row r="37" spans="1:38" ht="15.75" customHeight="1" x14ac:dyDescent="0.2">
      <c r="B37">
        <f t="shared" ref="B37:T37" si="8">10^(B11*0.1)</f>
        <v>4.4771330417636229E-2</v>
      </c>
      <c r="C37">
        <f t="shared" si="8"/>
        <v>3.6140986263961311E-2</v>
      </c>
      <c r="D37">
        <f t="shared" si="8"/>
        <v>2.6853444456585055E-2</v>
      </c>
      <c r="E37">
        <f t="shared" si="8"/>
        <v>9.5940063151593261E-3</v>
      </c>
      <c r="F37">
        <f t="shared" si="8"/>
        <v>1.0592537251772881E-2</v>
      </c>
      <c r="G37">
        <f t="shared" si="8"/>
        <v>3.6982817978026598E-2</v>
      </c>
      <c r="H37">
        <f t="shared" si="8"/>
        <v>0.11455129414455355</v>
      </c>
      <c r="I37">
        <f t="shared" si="8"/>
        <v>0.14859356422870071</v>
      </c>
      <c r="J37">
        <f t="shared" si="8"/>
        <v>0.14554590805819659</v>
      </c>
      <c r="K37">
        <f t="shared" si="8"/>
        <v>6.7920363261718436E-2</v>
      </c>
      <c r="L37">
        <f t="shared" si="8"/>
        <v>6.5917389524432102E-2</v>
      </c>
      <c r="M37">
        <f t="shared" si="8"/>
        <v>3.6643757464783315E-2</v>
      </c>
      <c r="N37">
        <f t="shared" si="8"/>
        <v>1.6143585568264843E-2</v>
      </c>
      <c r="O37">
        <f t="shared" si="8"/>
        <v>2.1577444091526645E-2</v>
      </c>
      <c r="P37">
        <f t="shared" si="8"/>
        <v>1.9054607179632463E-2</v>
      </c>
      <c r="Q37">
        <f t="shared" si="8"/>
        <v>4.9090787615260277E-2</v>
      </c>
      <c r="R37">
        <f t="shared" si="8"/>
        <v>2.9241523778433337E-2</v>
      </c>
      <c r="S37">
        <f t="shared" si="8"/>
        <v>3.7325015779572056E-2</v>
      </c>
      <c r="T37">
        <f t="shared" si="8"/>
        <v>5.8210321777087105E-2</v>
      </c>
    </row>
    <row r="38" spans="1:38" ht="15.75" customHeight="1" x14ac:dyDescent="0.2">
      <c r="B38">
        <f t="shared" ref="B38:T38" si="9">10^(B12*0.1)</f>
        <v>8.4722741414059617E-3</v>
      </c>
      <c r="C38">
        <f t="shared" si="9"/>
        <v>8.2985076751442219E-3</v>
      </c>
      <c r="D38">
        <f t="shared" si="9"/>
        <v>9.7050996724548973E-3</v>
      </c>
      <c r="E38">
        <f t="shared" si="9"/>
        <v>1.1015393095414147E-2</v>
      </c>
      <c r="F38">
        <f t="shared" si="9"/>
        <v>3.7844258471709302E-2</v>
      </c>
      <c r="G38">
        <f t="shared" si="9"/>
        <v>3.2210687912834331E-2</v>
      </c>
      <c r="H38">
        <f t="shared" si="9"/>
        <v>7.396052750582377E-2</v>
      </c>
      <c r="I38">
        <f t="shared" si="9"/>
        <v>9.9770006382255291E-2</v>
      </c>
      <c r="J38">
        <f t="shared" si="9"/>
        <v>0.11939881044642728</v>
      </c>
      <c r="K38">
        <f t="shared" si="9"/>
        <v>0.11803206356517298</v>
      </c>
      <c r="L38">
        <f t="shared" si="9"/>
        <v>6.7452802769792181E-2</v>
      </c>
      <c r="M38">
        <f t="shared" si="9"/>
        <v>1.5559656316050744E-2</v>
      </c>
      <c r="N38">
        <f t="shared" si="9"/>
        <v>4.8417236758409934E-3</v>
      </c>
      <c r="O38">
        <f t="shared" si="9"/>
        <v>7.3790423012910058E-3</v>
      </c>
      <c r="P38">
        <f t="shared" si="9"/>
        <v>1.4387985782558446E-2</v>
      </c>
      <c r="Q38">
        <f t="shared" si="9"/>
        <v>2.7415741719278817E-2</v>
      </c>
      <c r="R38">
        <f t="shared" si="9"/>
        <v>4.8083934844972823E-2</v>
      </c>
      <c r="S38">
        <f t="shared" si="9"/>
        <v>5.5847019473683063E-2</v>
      </c>
      <c r="T38">
        <f t="shared" si="9"/>
        <v>4.965923214503358E-2</v>
      </c>
      <c r="U38">
        <f t="shared" ref="U38:AL38" si="10">10^(U12*0.1)</f>
        <v>8.4722741414059617E-3</v>
      </c>
      <c r="V38">
        <f t="shared" si="10"/>
        <v>8.2985076751442219E-3</v>
      </c>
      <c r="W38">
        <f t="shared" si="10"/>
        <v>9.7050996724548973E-3</v>
      </c>
      <c r="X38">
        <f t="shared" si="10"/>
        <v>1.1015393095414147E-2</v>
      </c>
      <c r="Y38">
        <f t="shared" si="10"/>
        <v>3.7844258471709302E-2</v>
      </c>
      <c r="Z38">
        <f t="shared" si="10"/>
        <v>3.2210687912834331E-2</v>
      </c>
      <c r="AA38">
        <f t="shared" si="10"/>
        <v>7.396052750582377E-2</v>
      </c>
      <c r="AB38">
        <f t="shared" si="10"/>
        <v>9.9770006382255291E-2</v>
      </c>
      <c r="AC38">
        <f t="shared" si="10"/>
        <v>0.11939881044642728</v>
      </c>
      <c r="AD38">
        <f t="shared" si="10"/>
        <v>0.11803206356517298</v>
      </c>
      <c r="AE38">
        <f t="shared" si="10"/>
        <v>6.7452802769792181E-2</v>
      </c>
      <c r="AF38">
        <f t="shared" si="10"/>
        <v>1.5559656316050744E-2</v>
      </c>
      <c r="AG38">
        <f t="shared" si="10"/>
        <v>4.8417236758409934E-3</v>
      </c>
      <c r="AH38">
        <f t="shared" si="10"/>
        <v>7.3790423012910058E-3</v>
      </c>
      <c r="AI38">
        <f t="shared" si="10"/>
        <v>1.4387985782558446E-2</v>
      </c>
      <c r="AJ38">
        <f t="shared" si="10"/>
        <v>2.7415741719278817E-2</v>
      </c>
      <c r="AK38">
        <f t="shared" si="10"/>
        <v>4.8083934844972823E-2</v>
      </c>
      <c r="AL38">
        <f t="shared" si="10"/>
        <v>5.5847019473683063E-2</v>
      </c>
    </row>
    <row r="39" spans="1:38" ht="15.75" customHeight="1" x14ac:dyDescent="0.2">
      <c r="B39">
        <f t="shared" ref="B39:T39" si="11">10^(B13*0.1)</f>
        <v>3.8636697705406865E-3</v>
      </c>
      <c r="C39">
        <f t="shared" si="11"/>
        <v>4.1783036664662151E-3</v>
      </c>
      <c r="D39">
        <f t="shared" si="11"/>
        <v>4.2657951880159251E-3</v>
      </c>
      <c r="E39">
        <f t="shared" si="11"/>
        <v>2.8313919957993769E-3</v>
      </c>
      <c r="F39">
        <f t="shared" si="11"/>
        <v>6.7452802769792106E-3</v>
      </c>
      <c r="G39">
        <f t="shared" si="11"/>
        <v>8.5506671288468252E-3</v>
      </c>
      <c r="H39">
        <f t="shared" si="11"/>
        <v>3.4673685045253158E-2</v>
      </c>
      <c r="I39">
        <f t="shared" si="11"/>
        <v>7.0631755426296169E-2</v>
      </c>
      <c r="J39">
        <f t="shared" si="11"/>
        <v>8.6496791877569298E-2</v>
      </c>
      <c r="K39">
        <f t="shared" si="11"/>
        <v>6.7452802769792181E-2</v>
      </c>
      <c r="L39">
        <f t="shared" si="11"/>
        <v>6.5765783735541997E-2</v>
      </c>
      <c r="M39">
        <f t="shared" si="11"/>
        <v>3.2885163087598292E-2</v>
      </c>
      <c r="N39">
        <f t="shared" si="11"/>
        <v>3.2136605386403151E-2</v>
      </c>
      <c r="O39">
        <f t="shared" si="11"/>
        <v>1.3091819229994068E-2</v>
      </c>
      <c r="P39">
        <f t="shared" si="11"/>
        <v>2.0796966871036941E-2</v>
      </c>
      <c r="Q39">
        <f t="shared" si="11"/>
        <v>3.2583670100200857E-2</v>
      </c>
      <c r="R39">
        <f t="shared" si="11"/>
        <v>4.4565624839750316E-2</v>
      </c>
      <c r="S39">
        <f t="shared" si="11"/>
        <v>5.6493697481230204E-2</v>
      </c>
      <c r="T39">
        <f t="shared" si="11"/>
        <v>3.5399734108343423E-3</v>
      </c>
    </row>
    <row r="40" spans="1:38" ht="15.75" customHeight="1" x14ac:dyDescent="0.2">
      <c r="B40">
        <f t="shared" ref="B40:T40" si="12">10^(B14*0.1)</f>
        <v>1.5739828644662178E-3</v>
      </c>
      <c r="C40">
        <f t="shared" si="12"/>
        <v>7.6207901002541076E-4</v>
      </c>
      <c r="D40">
        <f t="shared" si="12"/>
        <v>4.3551187368556805E-3</v>
      </c>
      <c r="E40">
        <f t="shared" si="12"/>
        <v>9.5940063151593261E-3</v>
      </c>
      <c r="F40">
        <f t="shared" si="12"/>
        <v>2.2855988033754288E-2</v>
      </c>
      <c r="G40">
        <f t="shared" si="12"/>
        <v>3.1988951096913971E-2</v>
      </c>
      <c r="H40">
        <f t="shared" si="12"/>
        <v>5.794286964268807E-2</v>
      </c>
      <c r="I40">
        <f t="shared" si="12"/>
        <v>6.9984199600227309E-2</v>
      </c>
      <c r="J40">
        <f t="shared" si="12"/>
        <v>3.6559479161312469E-2</v>
      </c>
      <c r="K40">
        <f t="shared" si="12"/>
        <v>7.1779429127136182E-2</v>
      </c>
      <c r="L40">
        <f t="shared" si="12"/>
        <v>6.5614526630290534E-2</v>
      </c>
      <c r="M40">
        <f t="shared" si="12"/>
        <v>3.7411058827205322E-2</v>
      </c>
      <c r="N40">
        <f t="shared" si="12"/>
        <v>1.4757065332758943E-2</v>
      </c>
      <c r="O40">
        <f t="shared" si="12"/>
        <v>2.0183663636815594E-2</v>
      </c>
      <c r="P40">
        <f t="shared" si="12"/>
        <v>3.7153522909717233E-2</v>
      </c>
      <c r="Q40">
        <f t="shared" si="12"/>
        <v>3.7757219092541587E-2</v>
      </c>
      <c r="R40">
        <f t="shared" si="12"/>
        <v>3.7325015779572056E-2</v>
      </c>
      <c r="S40">
        <f t="shared" si="12"/>
        <v>2.8641779699065784E-2</v>
      </c>
      <c r="T40">
        <f t="shared" si="12"/>
        <v>7.7090346906442953E-3</v>
      </c>
    </row>
    <row r="41" spans="1:38" ht="15.75" customHeight="1" x14ac:dyDescent="0.2">
      <c r="B41">
        <f t="shared" ref="B41:T41" si="13">10^(B15*0.1)</f>
        <v>7.8886011761855387E-3</v>
      </c>
      <c r="C41">
        <f t="shared" si="13"/>
        <v>6.7452802769792106E-3</v>
      </c>
      <c r="D41">
        <f t="shared" si="13"/>
        <v>6.8706844001423205E-3</v>
      </c>
      <c r="E41">
        <f t="shared" si="13"/>
        <v>4.2854852039743959E-3</v>
      </c>
      <c r="F41">
        <f t="shared" si="13"/>
        <v>8.6496791877569233E-3</v>
      </c>
      <c r="G41">
        <f t="shared" si="13"/>
        <v>4.3351087838752855E-2</v>
      </c>
      <c r="H41">
        <f t="shared" si="13"/>
        <v>8.6896042928630193E-2</v>
      </c>
      <c r="I41">
        <f t="shared" si="13"/>
        <v>9.4406087628592303E-2</v>
      </c>
      <c r="J41">
        <f t="shared" si="13"/>
        <v>9.5279616402365125E-2</v>
      </c>
      <c r="K41">
        <f t="shared" si="13"/>
        <v>3.7931498497368162E-2</v>
      </c>
      <c r="L41">
        <f t="shared" si="13"/>
        <v>3.2809529311311897E-2</v>
      </c>
      <c r="M41">
        <f t="shared" si="13"/>
        <v>2.8054336379517129E-2</v>
      </c>
      <c r="N41">
        <f t="shared" si="13"/>
        <v>2.0370420777057172E-2</v>
      </c>
      <c r="O41">
        <f t="shared" si="13"/>
        <v>7.1944897800369865E-3</v>
      </c>
      <c r="P41">
        <f t="shared" si="13"/>
        <v>2.8510182675039082E-2</v>
      </c>
      <c r="Q41">
        <f t="shared" si="13"/>
        <v>2.9991625189876494E-2</v>
      </c>
      <c r="R41">
        <f t="shared" si="13"/>
        <v>2.0323570109362202E-2</v>
      </c>
      <c r="S41">
        <f t="shared" si="13"/>
        <v>1.0641430182243148E-2</v>
      </c>
      <c r="T41">
        <f t="shared" si="13"/>
        <v>7.5335556373371622E-4</v>
      </c>
    </row>
    <row r="42" spans="1:38" ht="15.75" customHeight="1" x14ac:dyDescent="0.2">
      <c r="B42">
        <f t="shared" ref="B42:T42" si="14">10^(B16*0.1)</f>
        <v>1.7100153150902853E-2</v>
      </c>
      <c r="C42">
        <f t="shared" si="14"/>
        <v>7.533555637337172E-2</v>
      </c>
      <c r="D42">
        <f t="shared" si="14"/>
        <v>5.1522864458175596E-2</v>
      </c>
      <c r="E42">
        <f t="shared" si="14"/>
        <v>22.490546058357822</v>
      </c>
      <c r="F42">
        <f t="shared" si="14"/>
        <v>10.256519262514075</v>
      </c>
      <c r="G42">
        <f t="shared" si="14"/>
        <v>2.7352687263067107E-2</v>
      </c>
      <c r="H42">
        <f t="shared" si="14"/>
        <v>4.954501908047898E-2</v>
      </c>
      <c r="I42">
        <f t="shared" si="14"/>
        <v>7.2276980360216986E-2</v>
      </c>
      <c r="J42">
        <f t="shared" si="14"/>
        <v>7.1121351365332861E-2</v>
      </c>
      <c r="K42">
        <f t="shared" si="14"/>
        <v>5.3579665751334132E-2</v>
      </c>
      <c r="L42">
        <f t="shared" si="14"/>
        <v>4.7533522594280501E-2</v>
      </c>
      <c r="M42">
        <f t="shared" si="14"/>
        <v>1.9906733389871849E-2</v>
      </c>
      <c r="N42">
        <f t="shared" si="14"/>
        <v>9.2682982337934875E-3</v>
      </c>
      <c r="O42">
        <f t="shared" si="14"/>
        <v>7.5335556373371622E-4</v>
      </c>
      <c r="P42">
        <f t="shared" si="14"/>
        <v>1.7988709151287873E-2</v>
      </c>
      <c r="Q42">
        <f t="shared" si="14"/>
        <v>2.6915348039269142E-2</v>
      </c>
      <c r="R42">
        <f t="shared" si="14"/>
        <v>1.7741894808901641E-2</v>
      </c>
      <c r="S42">
        <f t="shared" si="14"/>
        <v>1.8030177408595666E-2</v>
      </c>
      <c r="T42">
        <f t="shared" si="14"/>
        <v>1.77010895831742E-2</v>
      </c>
    </row>
    <row r="43" spans="1:38" ht="15.75" customHeight="1" x14ac:dyDescent="0.2">
      <c r="B43">
        <f t="shared" ref="B43:T43" si="15">10^(B17*0.1)</f>
        <v>5.0933087105719518E-2</v>
      </c>
      <c r="C43">
        <f t="shared" si="15"/>
        <v>5.0350060878790459E-2</v>
      </c>
      <c r="D43">
        <f t="shared" si="15"/>
        <v>5.7809604740571757E-2</v>
      </c>
      <c r="E43">
        <f t="shared" si="15"/>
        <v>3.499451670283571E-2</v>
      </c>
      <c r="F43">
        <f t="shared" si="15"/>
        <v>2.7478941531023971E-2</v>
      </c>
      <c r="G43">
        <f t="shared" si="15"/>
        <v>3.3036954103681467E-2</v>
      </c>
      <c r="H43">
        <f t="shared" si="15"/>
        <v>3.6643757464783315E-2</v>
      </c>
      <c r="I43">
        <f t="shared" si="15"/>
        <v>4.2559841313374265E-2</v>
      </c>
      <c r="J43">
        <f t="shared" si="15"/>
        <v>3.4914031547858604E-2</v>
      </c>
      <c r="K43">
        <f t="shared" si="15"/>
        <v>4.5814188671453315E-2</v>
      </c>
      <c r="L43">
        <f t="shared" si="15"/>
        <v>3.2885163087598292E-2</v>
      </c>
      <c r="M43">
        <f t="shared" si="15"/>
        <v>1.1455129414455348E-2</v>
      </c>
      <c r="N43">
        <f t="shared" si="15"/>
        <v>6.2805835881331743E-3</v>
      </c>
      <c r="O43">
        <f t="shared" si="15"/>
        <v>7.8342964276621168E-3</v>
      </c>
      <c r="P43">
        <f t="shared" si="15"/>
        <v>5.6885293084384114E-2</v>
      </c>
      <c r="Q43">
        <f t="shared" si="15"/>
        <v>5.6623928903825296E-2</v>
      </c>
      <c r="R43">
        <f t="shared" si="15"/>
        <v>4.6665938031428822E-2</v>
      </c>
      <c r="S43">
        <f t="shared" si="15"/>
        <v>3.837072454922786E-2</v>
      </c>
      <c r="T43">
        <f t="shared" si="15"/>
        <v>3.1600939904479465E-2</v>
      </c>
    </row>
    <row r="44" spans="1:38" ht="15.75" customHeight="1" x14ac:dyDescent="0.2">
      <c r="B44">
        <f t="shared" ref="B44:T44" si="16">10^(B18*0.1)</f>
        <v>3.3113112148259079E-2</v>
      </c>
      <c r="C44">
        <f t="shared" si="16"/>
        <v>1.2302687708123809E-2</v>
      </c>
      <c r="D44">
        <f t="shared" si="16"/>
        <v>1.7060823890031229E-2</v>
      </c>
      <c r="E44">
        <f t="shared" si="16"/>
        <v>3.3728730865886868E-2</v>
      </c>
      <c r="F44">
        <f t="shared" si="16"/>
        <v>5.9566214352901034E-2</v>
      </c>
      <c r="G44">
        <f t="shared" si="16"/>
        <v>7.0631755426296169E-2</v>
      </c>
      <c r="H44">
        <f t="shared" si="16"/>
        <v>4.8083934844972823E-2</v>
      </c>
      <c r="I44">
        <f t="shared" si="16"/>
        <v>6.5765783735541997E-2</v>
      </c>
      <c r="J44">
        <f t="shared" si="16"/>
        <v>6.5012969034309046E-2</v>
      </c>
      <c r="K44">
        <f t="shared" si="16"/>
        <v>6.0534087475391345E-2</v>
      </c>
      <c r="L44">
        <f t="shared" si="16"/>
        <v>2.9991625189876494E-2</v>
      </c>
      <c r="M44">
        <f t="shared" si="16"/>
        <v>1.8578044550916981E-2</v>
      </c>
      <c r="N44">
        <f t="shared" si="16"/>
        <v>7.161434102129014E-3</v>
      </c>
      <c r="O44">
        <f t="shared" si="16"/>
        <v>6.0394862937637912E-3</v>
      </c>
      <c r="P44">
        <f t="shared" si="16"/>
        <v>2.8973435877013207E-2</v>
      </c>
      <c r="Q44">
        <f t="shared" si="16"/>
        <v>3.6982817978026598E-2</v>
      </c>
      <c r="R44">
        <f t="shared" si="16"/>
        <v>4.055085354483836E-2</v>
      </c>
      <c r="S44">
        <f t="shared" si="16"/>
        <v>4.1591061049402175E-2</v>
      </c>
      <c r="T44">
        <f t="shared" si="16"/>
        <v>3.962780342554393E-2</v>
      </c>
    </row>
    <row r="45" spans="1:38" ht="15.75" customHeight="1" x14ac:dyDescent="0.2">
      <c r="B45">
        <f t="shared" ref="B45:T45" si="17">10^(B19*0.1)</f>
        <v>4.0644332916521267E-2</v>
      </c>
      <c r="C45">
        <f t="shared" si="17"/>
        <v>4.2657951880159237E-2</v>
      </c>
      <c r="D45">
        <f t="shared" si="17"/>
        <v>4.1209751909733E-2</v>
      </c>
      <c r="E45">
        <f t="shared" si="17"/>
        <v>1.77010895831742E-2</v>
      </c>
      <c r="F45">
        <f t="shared" si="17"/>
        <v>2.9716660317380246E-2</v>
      </c>
      <c r="G45">
        <f t="shared" si="17"/>
        <v>2.9991625189876494E-2</v>
      </c>
      <c r="H45">
        <f t="shared" si="17"/>
        <v>3.2062693245054653E-2</v>
      </c>
      <c r="I45">
        <f t="shared" si="17"/>
        <v>3.2960971217745758E-2</v>
      </c>
      <c r="J45">
        <f t="shared" si="17"/>
        <v>3.2433961734934909E-2</v>
      </c>
      <c r="K45">
        <f t="shared" si="17"/>
        <v>1.9633602768360455E-2</v>
      </c>
      <c r="L45">
        <f t="shared" si="17"/>
        <v>2.27509743077207E-2</v>
      </c>
      <c r="M45">
        <f t="shared" si="17"/>
        <v>5.1050499997540577E-3</v>
      </c>
      <c r="N45">
        <f t="shared" si="17"/>
        <v>3.2583670100200853E-3</v>
      </c>
      <c r="O45">
        <f t="shared" si="17"/>
        <v>1.1614486138403416E-2</v>
      </c>
      <c r="P45">
        <f t="shared" si="17"/>
        <v>4.8083934844972837E-3</v>
      </c>
      <c r="Q45">
        <f t="shared" si="17"/>
        <v>1.1015393095414147E-2</v>
      </c>
      <c r="R45">
        <f t="shared" si="17"/>
        <v>3.8994198667654321E-2</v>
      </c>
      <c r="S45">
        <f t="shared" si="17"/>
        <v>1.4757065332758943E-2</v>
      </c>
      <c r="T45">
        <f t="shared" si="17"/>
        <v>9.2469817393822148E-3</v>
      </c>
    </row>
    <row r="46" spans="1:38" ht="15.75" customHeight="1" x14ac:dyDescent="0.2">
      <c r="B46">
        <f t="shared" ref="B46:T46" si="18">10^(B20*0.1)</f>
        <v>1.9142559250210852E-2</v>
      </c>
      <c r="C46">
        <f t="shared" si="18"/>
        <v>2.3988329190194894E-2</v>
      </c>
      <c r="D46">
        <f t="shared" si="18"/>
        <v>2.3768402866248761E-2</v>
      </c>
      <c r="E46">
        <f t="shared" si="18"/>
        <v>3.0831879502493529E-2</v>
      </c>
      <c r="F46">
        <f t="shared" si="18"/>
        <v>2.7925438412373372E-2</v>
      </c>
      <c r="G46">
        <f t="shared" si="18"/>
        <v>3.6982817978026598E-2</v>
      </c>
      <c r="H46">
        <f t="shared" si="18"/>
        <v>3.7325015779572056E-2</v>
      </c>
      <c r="I46">
        <f t="shared" si="18"/>
        <v>3.5974933515574223E-2</v>
      </c>
      <c r="J46">
        <f t="shared" si="18"/>
        <v>3.7931498497368162E-2</v>
      </c>
      <c r="K46">
        <f t="shared" si="18"/>
        <v>4.4360864393143233E-2</v>
      </c>
      <c r="L46">
        <f t="shared" si="18"/>
        <v>2.582260190634594E-2</v>
      </c>
      <c r="M46">
        <f t="shared" si="18"/>
        <v>2.494594726942952E-2</v>
      </c>
      <c r="N46">
        <f t="shared" si="18"/>
        <v>3.589219346450051E-2</v>
      </c>
      <c r="O46">
        <f t="shared" si="18"/>
        <v>3.0902954325135901E-2</v>
      </c>
      <c r="P46">
        <f t="shared" si="18"/>
        <v>4.4463126746910844E-2</v>
      </c>
      <c r="Q46">
        <f t="shared" si="18"/>
        <v>2.167704104819693E-2</v>
      </c>
      <c r="R46">
        <f t="shared" si="18"/>
        <v>9.204495717531706E-3</v>
      </c>
      <c r="S46">
        <f t="shared" si="18"/>
        <v>1.6557699634695271E-2</v>
      </c>
      <c r="T46">
        <f t="shared" si="18"/>
        <v>9.2682982337934875E-3</v>
      </c>
    </row>
    <row r="47" spans="1:38" ht="15.75" customHeight="1" x14ac:dyDescent="0.2">
      <c r="A47">
        <v>180</v>
      </c>
      <c r="B47">
        <f t="shared" ref="B47:T47" si="19">10^(B21*0.1)</f>
        <v>6.1094202490557165E-2</v>
      </c>
      <c r="C47">
        <f t="shared" si="19"/>
        <v>5.6623928903825296E-2</v>
      </c>
      <c r="D47">
        <f t="shared" si="19"/>
        <v>3.1915378551007595E-2</v>
      </c>
      <c r="E47">
        <f t="shared" si="19"/>
        <v>1.0914403364487561E-2</v>
      </c>
      <c r="F47">
        <f t="shared" si="19"/>
        <v>1.8879913490962932E-2</v>
      </c>
      <c r="G47">
        <f t="shared" si="19"/>
        <v>1.7060823890031229E-2</v>
      </c>
      <c r="H47">
        <f t="shared" si="19"/>
        <v>2.8641779699065784E-2</v>
      </c>
      <c r="I47">
        <f t="shared" si="19"/>
        <v>1.6180800376430649E-2</v>
      </c>
      <c r="J47">
        <f t="shared" si="19"/>
        <v>1.9142559250210852E-2</v>
      </c>
      <c r="K47">
        <f t="shared" si="19"/>
        <v>1.5205475297324944E-2</v>
      </c>
      <c r="L47">
        <f t="shared" si="19"/>
        <v>7.244359600749894E-3</v>
      </c>
      <c r="M47">
        <f t="shared" si="19"/>
        <v>1.499684835502374E-2</v>
      </c>
      <c r="N47">
        <f t="shared" si="19"/>
        <v>2.2233098906514009E-2</v>
      </c>
      <c r="O47">
        <f t="shared" si="19"/>
        <v>2.3120647901755931E-2</v>
      </c>
      <c r="P47">
        <f t="shared" si="19"/>
        <v>1.4125375446227528E-2</v>
      </c>
      <c r="Q47">
        <f t="shared" si="19"/>
        <v>1.0665961212302575E-2</v>
      </c>
      <c r="R47">
        <f t="shared" si="19"/>
        <v>1.3867558288718879E-2</v>
      </c>
      <c r="S47">
        <f t="shared" si="19"/>
        <v>1.0715193052376056E-2</v>
      </c>
      <c r="T47">
        <f t="shared" si="19"/>
        <v>1.0280162981264735E-2</v>
      </c>
    </row>
    <row r="48" spans="1:38" ht="15.75" customHeight="1" x14ac:dyDescent="0.2">
      <c r="B48">
        <v>1.9142559250210852E-2</v>
      </c>
      <c r="C48">
        <v>2.3988329190194894E-2</v>
      </c>
      <c r="D48">
        <v>2.3768402866248761E-2</v>
      </c>
      <c r="E48">
        <v>3.0831879502493529E-2</v>
      </c>
      <c r="F48">
        <v>2.7925438412373372E-2</v>
      </c>
      <c r="G48">
        <v>3.6982817978026598E-2</v>
      </c>
      <c r="H48">
        <v>3.7325015779572056E-2</v>
      </c>
      <c r="I48">
        <v>3.5974933515574223E-2</v>
      </c>
      <c r="J48">
        <v>3.7931498497368162E-2</v>
      </c>
      <c r="K48">
        <v>4.4360864393143233E-2</v>
      </c>
      <c r="L48">
        <v>2.582260190634594E-2</v>
      </c>
      <c r="M48">
        <v>2.494594726942952E-2</v>
      </c>
      <c r="N48">
        <v>3.589219346450051E-2</v>
      </c>
      <c r="O48">
        <v>3.0902954325135901E-2</v>
      </c>
      <c r="P48">
        <v>4.4463126746910844E-2</v>
      </c>
      <c r="Q48">
        <v>2.167704104819693E-2</v>
      </c>
      <c r="R48">
        <v>9.204495717531706E-3</v>
      </c>
      <c r="S48">
        <v>1.6557699634695271E-2</v>
      </c>
      <c r="T48">
        <v>9.2682982337934875E-3</v>
      </c>
    </row>
    <row r="49" spans="2:38" ht="15.75" customHeight="1" x14ac:dyDescent="0.2">
      <c r="B49">
        <v>4.0644332916521267E-2</v>
      </c>
      <c r="C49">
        <v>4.2657951880159237E-2</v>
      </c>
      <c r="D49">
        <v>4.1209751909733E-2</v>
      </c>
      <c r="E49">
        <v>1.77010895831742E-2</v>
      </c>
      <c r="F49">
        <v>2.9716660317380246E-2</v>
      </c>
      <c r="G49">
        <v>2.9991625189876494E-2</v>
      </c>
      <c r="H49">
        <v>3.2062693245054653E-2</v>
      </c>
      <c r="I49">
        <v>3.2960971217745758E-2</v>
      </c>
      <c r="J49">
        <v>3.2433961734934909E-2</v>
      </c>
      <c r="K49">
        <v>1.9633602768360455E-2</v>
      </c>
      <c r="L49">
        <v>2.27509743077207E-2</v>
      </c>
      <c r="M49">
        <v>5.1050499997540577E-3</v>
      </c>
      <c r="N49">
        <v>3.2583670100200853E-3</v>
      </c>
      <c r="O49">
        <v>1.1614486138403416E-2</v>
      </c>
      <c r="P49">
        <v>4.8083934844972837E-3</v>
      </c>
      <c r="Q49">
        <v>1.1015393095414147E-2</v>
      </c>
      <c r="R49">
        <v>3.8994198667654321E-2</v>
      </c>
      <c r="S49">
        <v>1.4757065332758943E-2</v>
      </c>
      <c r="T49">
        <v>9.2469817393822148E-3</v>
      </c>
    </row>
    <row r="50" spans="2:38" ht="15.75" customHeight="1" x14ac:dyDescent="0.2">
      <c r="B50">
        <v>3.3113112148259079E-2</v>
      </c>
      <c r="C50">
        <v>1.2302687708123809E-2</v>
      </c>
      <c r="D50">
        <v>1.7060823890031229E-2</v>
      </c>
      <c r="E50">
        <v>3.3728730865886868E-2</v>
      </c>
      <c r="F50">
        <v>5.9566214352901034E-2</v>
      </c>
      <c r="G50">
        <v>7.0631755426296169E-2</v>
      </c>
      <c r="H50">
        <v>4.8083934844972823E-2</v>
      </c>
      <c r="I50">
        <v>6.5765783735541997E-2</v>
      </c>
      <c r="J50">
        <v>6.5012969034309046E-2</v>
      </c>
      <c r="K50">
        <v>6.0534087475391345E-2</v>
      </c>
      <c r="L50">
        <v>2.9991625189876494E-2</v>
      </c>
      <c r="M50">
        <v>1.8578044550916981E-2</v>
      </c>
      <c r="N50">
        <v>7.161434102129014E-3</v>
      </c>
      <c r="O50">
        <v>6.0394862937637912E-3</v>
      </c>
      <c r="P50">
        <v>2.8973435877013207E-2</v>
      </c>
      <c r="Q50">
        <v>3.6982817978026598E-2</v>
      </c>
      <c r="R50">
        <v>4.055085354483836E-2</v>
      </c>
      <c r="S50">
        <v>4.1591061049402175E-2</v>
      </c>
      <c r="T50">
        <v>3.962780342554393E-2</v>
      </c>
    </row>
    <row r="51" spans="2:38" ht="15.75" customHeight="1" x14ac:dyDescent="0.2">
      <c r="B51">
        <v>5.0933087105719518E-2</v>
      </c>
      <c r="C51">
        <v>5.0350060878790459E-2</v>
      </c>
      <c r="D51">
        <v>5.7809604740571757E-2</v>
      </c>
      <c r="E51">
        <v>3.499451670283571E-2</v>
      </c>
      <c r="F51">
        <v>2.7478941531023971E-2</v>
      </c>
      <c r="G51">
        <v>3.3036954103681467E-2</v>
      </c>
      <c r="H51">
        <v>3.6643757464783315E-2</v>
      </c>
      <c r="I51">
        <v>4.2559841313374265E-2</v>
      </c>
      <c r="J51">
        <v>3.4914031547858604E-2</v>
      </c>
      <c r="K51">
        <v>4.5814188671453315E-2</v>
      </c>
      <c r="L51">
        <v>3.2885163087598292E-2</v>
      </c>
      <c r="M51">
        <v>1.1455129414455348E-2</v>
      </c>
      <c r="N51">
        <v>6.2805835881331743E-3</v>
      </c>
      <c r="O51">
        <v>7.8342964276621168E-3</v>
      </c>
      <c r="P51">
        <v>5.6885293084384114E-2</v>
      </c>
      <c r="Q51">
        <v>5.6623928903825296E-2</v>
      </c>
      <c r="R51">
        <v>4.6665938031428822E-2</v>
      </c>
      <c r="S51">
        <v>3.837072454922786E-2</v>
      </c>
      <c r="T51">
        <v>3.1600939904479465E-2</v>
      </c>
    </row>
    <row r="52" spans="2:38" ht="15.75" customHeight="1" x14ac:dyDescent="0.2">
      <c r="B52">
        <v>1.7100153150902853E-2</v>
      </c>
      <c r="C52">
        <v>7.533555637337172E-2</v>
      </c>
      <c r="D52">
        <v>5.1522864458175596E-2</v>
      </c>
      <c r="E52">
        <v>22.490546058357822</v>
      </c>
      <c r="F52">
        <v>10.256519262514075</v>
      </c>
      <c r="G52">
        <v>2.7352687263067107E-2</v>
      </c>
      <c r="H52">
        <v>4.954501908047898E-2</v>
      </c>
      <c r="I52">
        <v>7.2276980360216986E-2</v>
      </c>
      <c r="J52">
        <v>7.1121351365332861E-2</v>
      </c>
      <c r="K52">
        <v>5.3579665751334132E-2</v>
      </c>
      <c r="L52">
        <v>4.7533522594280501E-2</v>
      </c>
      <c r="M52">
        <v>1.9906733389871849E-2</v>
      </c>
      <c r="N52">
        <v>9.2682982337934875E-3</v>
      </c>
      <c r="O52">
        <v>7.5335556373371622E-4</v>
      </c>
      <c r="P52">
        <v>1.7988709151287873E-2</v>
      </c>
      <c r="Q52">
        <v>2.6915348039269142E-2</v>
      </c>
      <c r="R52">
        <v>1.7741894808901641E-2</v>
      </c>
      <c r="S52">
        <v>1.8030177408595666E-2</v>
      </c>
      <c r="T52">
        <v>1.77010895831742E-2</v>
      </c>
    </row>
    <row r="53" spans="2:38" ht="15.75" customHeight="1" x14ac:dyDescent="0.2">
      <c r="B53">
        <v>7.8886011761855387E-3</v>
      </c>
      <c r="C53">
        <v>6.7452802769792106E-3</v>
      </c>
      <c r="D53">
        <v>6.8706844001423205E-3</v>
      </c>
      <c r="E53">
        <v>4.2854852039743959E-3</v>
      </c>
      <c r="F53">
        <v>8.6496791877569233E-3</v>
      </c>
      <c r="G53">
        <v>4.3351087838752855E-2</v>
      </c>
      <c r="H53">
        <v>8.6896042928630193E-2</v>
      </c>
      <c r="I53">
        <v>9.4406087628592303E-2</v>
      </c>
      <c r="J53">
        <v>9.5279616402365125E-2</v>
      </c>
      <c r="K53">
        <v>3.7931498497368162E-2</v>
      </c>
      <c r="L53">
        <v>3.2809529311311897E-2</v>
      </c>
      <c r="M53">
        <v>2.8054336379517129E-2</v>
      </c>
      <c r="N53">
        <v>2.0370420777057172E-2</v>
      </c>
      <c r="O53">
        <v>7.1944897800369865E-3</v>
      </c>
      <c r="P53">
        <v>2.8510182675039082E-2</v>
      </c>
      <c r="Q53">
        <v>2.9991625189876494E-2</v>
      </c>
      <c r="R53">
        <v>2.0323570109362202E-2</v>
      </c>
      <c r="S53">
        <v>1.0641430182243148E-2</v>
      </c>
      <c r="T53">
        <v>7.5335556373371622E-4</v>
      </c>
    </row>
    <row r="54" spans="2:38" ht="15.75" customHeight="1" x14ac:dyDescent="0.2">
      <c r="B54">
        <v>1.5739828644662178E-3</v>
      </c>
      <c r="C54">
        <v>7.6207901002541076E-4</v>
      </c>
      <c r="D54">
        <v>4.3551187368556805E-3</v>
      </c>
      <c r="E54">
        <v>9.5940063151593261E-3</v>
      </c>
      <c r="F54">
        <v>2.2855988033754288E-2</v>
      </c>
      <c r="G54">
        <v>3.1988951096913971E-2</v>
      </c>
      <c r="H54">
        <v>5.794286964268807E-2</v>
      </c>
      <c r="I54">
        <v>6.9984199600227309E-2</v>
      </c>
      <c r="J54">
        <v>3.6559479161312469E-2</v>
      </c>
      <c r="K54">
        <v>7.1779429127136182E-2</v>
      </c>
      <c r="L54">
        <v>6.5614526630290534E-2</v>
      </c>
      <c r="M54">
        <v>3.7411058827205322E-2</v>
      </c>
      <c r="N54">
        <v>1.4757065332758943E-2</v>
      </c>
      <c r="O54">
        <v>2.0183663636815594E-2</v>
      </c>
      <c r="P54">
        <v>3.7153522909717233E-2</v>
      </c>
      <c r="Q54">
        <v>3.7757219092541587E-2</v>
      </c>
      <c r="R54">
        <v>3.7325015779572056E-2</v>
      </c>
      <c r="S54">
        <v>2.8641779699065784E-2</v>
      </c>
      <c r="T54">
        <v>7.7090346906442953E-3</v>
      </c>
    </row>
    <row r="55" spans="2:38" ht="15.75" customHeight="1" x14ac:dyDescent="0.2">
      <c r="B55">
        <v>3.8636697705406865E-3</v>
      </c>
      <c r="C55">
        <v>4.1783036664662151E-3</v>
      </c>
      <c r="D55">
        <v>4.2657951880159251E-3</v>
      </c>
      <c r="E55">
        <v>2.8313919957993769E-3</v>
      </c>
      <c r="F55">
        <v>6.7452802769792106E-3</v>
      </c>
      <c r="G55">
        <v>8.5506671288468252E-3</v>
      </c>
      <c r="H55">
        <v>3.4673685045253158E-2</v>
      </c>
      <c r="I55">
        <v>7.0631755426296169E-2</v>
      </c>
      <c r="J55">
        <v>8.6496791877569298E-2</v>
      </c>
      <c r="K55">
        <v>6.7452802769792181E-2</v>
      </c>
      <c r="L55">
        <v>6.5765783735541997E-2</v>
      </c>
      <c r="M55">
        <v>3.2885163087598292E-2</v>
      </c>
      <c r="N55">
        <v>3.2136605386403151E-2</v>
      </c>
      <c r="O55">
        <v>1.3091819229994068E-2</v>
      </c>
      <c r="P55">
        <v>2.0796966871036941E-2</v>
      </c>
      <c r="Q55">
        <v>3.2583670100200857E-2</v>
      </c>
      <c r="R55">
        <v>4.4565624839750316E-2</v>
      </c>
      <c r="S55">
        <v>5.6493697481230204E-2</v>
      </c>
      <c r="T55">
        <v>3.5399734108343423E-3</v>
      </c>
    </row>
    <row r="56" spans="2:38" ht="15.75" customHeight="1" x14ac:dyDescent="0.2">
      <c r="B56">
        <v>8.4722741414059617E-3</v>
      </c>
      <c r="C56">
        <v>8.2985076751442219E-3</v>
      </c>
      <c r="D56">
        <v>9.7050996724548973E-3</v>
      </c>
      <c r="E56">
        <v>1.1015393095414147E-2</v>
      </c>
      <c r="F56">
        <v>3.7844258471709302E-2</v>
      </c>
      <c r="G56">
        <v>3.2210687912834331E-2</v>
      </c>
      <c r="H56">
        <v>7.396052750582377E-2</v>
      </c>
      <c r="I56">
        <v>9.9770006382255291E-2</v>
      </c>
      <c r="J56">
        <v>0.11939881044642728</v>
      </c>
      <c r="K56">
        <v>0.11803206356517298</v>
      </c>
      <c r="L56">
        <v>6.7452802769792181E-2</v>
      </c>
      <c r="M56">
        <v>1.5559656316050744E-2</v>
      </c>
      <c r="N56">
        <v>4.8417236758409934E-3</v>
      </c>
      <c r="O56">
        <v>7.3790423012910058E-3</v>
      </c>
      <c r="P56">
        <v>1.4387985782558446E-2</v>
      </c>
      <c r="Q56">
        <v>2.7415741719278817E-2</v>
      </c>
      <c r="R56">
        <v>4.8083934844972823E-2</v>
      </c>
      <c r="S56">
        <v>5.5847019473683063E-2</v>
      </c>
      <c r="T56">
        <v>4.965923214503358E-2</v>
      </c>
    </row>
    <row r="57" spans="2:38" ht="15.75" customHeight="1" x14ac:dyDescent="0.2">
      <c r="B57">
        <v>4.4771330417636229E-2</v>
      </c>
      <c r="C57">
        <v>3.6140986263961311E-2</v>
      </c>
      <c r="D57">
        <v>2.6853444456585055E-2</v>
      </c>
      <c r="E57">
        <v>9.5940063151593261E-3</v>
      </c>
      <c r="F57">
        <v>1.0592537251772881E-2</v>
      </c>
      <c r="G57">
        <v>3.6982817978026598E-2</v>
      </c>
      <c r="H57">
        <v>0.11455129414455355</v>
      </c>
      <c r="I57">
        <v>0.14859356422870071</v>
      </c>
      <c r="J57">
        <v>0.14554590805819659</v>
      </c>
      <c r="K57">
        <v>6.7920363261718436E-2</v>
      </c>
      <c r="L57">
        <v>6.5917389524432102E-2</v>
      </c>
      <c r="M57">
        <v>3.6643757464783315E-2</v>
      </c>
      <c r="N57">
        <v>1.6143585568264843E-2</v>
      </c>
      <c r="O57">
        <v>2.1577444091526645E-2</v>
      </c>
      <c r="P57">
        <v>1.9054607179632463E-2</v>
      </c>
      <c r="Q57">
        <v>4.9090787615260277E-2</v>
      </c>
      <c r="R57">
        <v>2.9241523778433337E-2</v>
      </c>
      <c r="S57">
        <v>3.7325015779572056E-2</v>
      </c>
      <c r="T57">
        <v>5.8210321777087105E-2</v>
      </c>
    </row>
    <row r="58" spans="2:38" ht="15.75" customHeight="1" x14ac:dyDescent="0.2">
      <c r="B58">
        <v>4.2072662838444387E-2</v>
      </c>
      <c r="C58">
        <v>5.3579665751334132E-2</v>
      </c>
      <c r="D58">
        <v>4.977370849789358E-2</v>
      </c>
      <c r="E58">
        <v>4.2559841313374265E-2</v>
      </c>
      <c r="F58">
        <v>3.8815036599064809E-2</v>
      </c>
      <c r="G58">
        <v>5.2966344389165754E-2</v>
      </c>
      <c r="H58">
        <v>7.925013304804715E-2</v>
      </c>
      <c r="I58">
        <v>0.13899526312133528</v>
      </c>
      <c r="J58">
        <v>0.13803842646028844</v>
      </c>
      <c r="K58">
        <v>0.12359474334445103</v>
      </c>
      <c r="L58">
        <v>0.12647363474711507</v>
      </c>
      <c r="M58">
        <v>0.11561122421920988</v>
      </c>
      <c r="N58">
        <v>3.6224299841669853E-2</v>
      </c>
      <c r="O58">
        <v>3.0338911841942689E-2</v>
      </c>
      <c r="P58">
        <v>1.6788040181225591E-2</v>
      </c>
      <c r="Q58">
        <v>1.7258378919902027E-2</v>
      </c>
      <c r="R58">
        <v>8.4527884516028984E-3</v>
      </c>
      <c r="S58">
        <v>2.27509743077207E-2</v>
      </c>
      <c r="T58">
        <v>2.3442288153199212E-2</v>
      </c>
    </row>
    <row r="59" spans="2:38" ht="15.75" customHeight="1" x14ac:dyDescent="0.2">
      <c r="B59">
        <v>7.6913044028660855E-3</v>
      </c>
      <c r="C59">
        <v>1.1587773561551261E-2</v>
      </c>
      <c r="D59">
        <v>9.4841846330089661E-3</v>
      </c>
      <c r="E59">
        <v>1.0939563662720931E-2</v>
      </c>
      <c r="F59">
        <v>6.8391164728142887E-3</v>
      </c>
      <c r="G59">
        <v>1.8923436186449739E-2</v>
      </c>
      <c r="H59">
        <v>1.7139573075084243E-2</v>
      </c>
      <c r="I59">
        <v>6.6374307040190872E-2</v>
      </c>
      <c r="J59">
        <v>0.14028137045619579</v>
      </c>
      <c r="K59">
        <v>0.12647363474711507</v>
      </c>
      <c r="L59">
        <v>0.12246161992650489</v>
      </c>
      <c r="M59">
        <v>6.0534087475391345E-2</v>
      </c>
      <c r="N59">
        <v>5.7411646220732734E-2</v>
      </c>
      <c r="O59">
        <v>4.168693834703352E-2</v>
      </c>
      <c r="P59">
        <v>3.5237087104248686E-2</v>
      </c>
      <c r="Q59">
        <v>2.6424087573219453E-2</v>
      </c>
      <c r="R59">
        <v>3.2885163087598292E-2</v>
      </c>
      <c r="S59">
        <v>2.3823194693586885E-2</v>
      </c>
      <c r="T59">
        <v>3.8194427084004633E-2</v>
      </c>
    </row>
    <row r="60" spans="2:38" ht="15.75" customHeight="1" x14ac:dyDescent="0.2">
      <c r="B60">
        <v>1.1748975549395283E-2</v>
      </c>
      <c r="C60">
        <v>1.5667510701081484E-2</v>
      </c>
      <c r="D60">
        <v>3.7068072178257582E-3</v>
      </c>
      <c r="E60">
        <v>3.8815036599064809E-2</v>
      </c>
      <c r="F60">
        <v>5.6885293084384114E-2</v>
      </c>
      <c r="G60">
        <v>6.8706844001423198E-2</v>
      </c>
      <c r="H60">
        <v>0.11967405313072427</v>
      </c>
      <c r="I60">
        <v>0.1733803997754137</v>
      </c>
      <c r="J60">
        <v>0.18281002161427423</v>
      </c>
      <c r="K60">
        <v>0.18923436186449749</v>
      </c>
      <c r="L60">
        <v>0.18578044550916981</v>
      </c>
      <c r="M60">
        <v>0.14791083881682071</v>
      </c>
      <c r="N60">
        <v>0.11721953655481303</v>
      </c>
      <c r="O60">
        <v>5.546257129579104E-2</v>
      </c>
      <c r="P60">
        <v>5.4954087385762435E-2</v>
      </c>
      <c r="Q60">
        <v>5.8479008414448044E-2</v>
      </c>
      <c r="R60">
        <v>4.7533522594280501E-2</v>
      </c>
      <c r="S60">
        <v>3.140508693876215E-2</v>
      </c>
      <c r="T60">
        <v>2.5527013026612463E-2</v>
      </c>
    </row>
    <row r="61" spans="2:38" ht="15.75" customHeight="1" x14ac:dyDescent="0.2">
      <c r="B61">
        <v>3.0478949896279816E-2</v>
      </c>
      <c r="C61">
        <v>4.7533522594280501E-2</v>
      </c>
      <c r="D61">
        <v>4.3351087838752855E-2</v>
      </c>
      <c r="E61">
        <v>3.9084089579240179E-2</v>
      </c>
      <c r="F61">
        <v>3.7497300224548322E-2</v>
      </c>
      <c r="G61">
        <v>6.4416926551517692E-2</v>
      </c>
      <c r="H61">
        <v>0.12161860006463679</v>
      </c>
      <c r="I61">
        <v>0.14723125024327183</v>
      </c>
      <c r="J61">
        <v>0.18407720014689558</v>
      </c>
      <c r="K61">
        <v>0.18923436186449749</v>
      </c>
      <c r="L61">
        <v>0.1475706533275894</v>
      </c>
      <c r="M61">
        <v>5.7279603098582918E-2</v>
      </c>
      <c r="N61">
        <v>4.5708818961487478E-2</v>
      </c>
      <c r="O61">
        <v>4.2559841313374265E-2</v>
      </c>
      <c r="P61">
        <v>4.7097732639695272E-2</v>
      </c>
      <c r="Q61">
        <v>3.2284941217126328E-2</v>
      </c>
      <c r="R61">
        <v>2.9512092266663827E-2</v>
      </c>
      <c r="S61">
        <v>2.7989813196343621E-2</v>
      </c>
      <c r="T61">
        <v>4.2854852039743929E-2</v>
      </c>
    </row>
    <row r="62" spans="2:38" ht="15.75" customHeight="1" x14ac:dyDescent="0.2">
      <c r="B62">
        <v>6.0534087475391327E-3</v>
      </c>
      <c r="C62">
        <v>7.5509222766543408E-3</v>
      </c>
      <c r="D62">
        <v>1.2359474334445106E-2</v>
      </c>
      <c r="E62">
        <v>9.9311604842093365E-2</v>
      </c>
      <c r="F62">
        <v>0.11040786199020727</v>
      </c>
      <c r="G62">
        <v>0.11402497875611683</v>
      </c>
      <c r="H62">
        <v>0.14288939585111027</v>
      </c>
      <c r="I62">
        <v>0.13772094688939462</v>
      </c>
      <c r="J62">
        <v>0.15417004529495593</v>
      </c>
      <c r="K62">
        <v>0.15739828644662196</v>
      </c>
      <c r="L62">
        <v>0.15417004529495593</v>
      </c>
      <c r="M62">
        <v>0.10495424286523221</v>
      </c>
      <c r="N62">
        <v>6.7920363261718436E-2</v>
      </c>
      <c r="O62">
        <v>6.2373483548241897E-2</v>
      </c>
      <c r="P62">
        <v>4.139996748197302E-2</v>
      </c>
      <c r="Q62">
        <v>4.3651583224016584E-2</v>
      </c>
      <c r="R62">
        <v>7.7983011052325843E-2</v>
      </c>
      <c r="S62">
        <v>6.5614526630290534E-2</v>
      </c>
      <c r="T62">
        <v>5.8613816451402831E-2</v>
      </c>
    </row>
    <row r="63" spans="2:38" ht="15.75" customHeight="1" x14ac:dyDescent="0.2">
      <c r="B63">
        <v>7.8886011761855387E-3</v>
      </c>
      <c r="C63">
        <v>1.0914403364487561E-2</v>
      </c>
      <c r="D63">
        <v>1.4791083881682071E-2</v>
      </c>
      <c r="E63">
        <v>4.5603691595129579E-2</v>
      </c>
      <c r="F63">
        <v>9.162204901219996E-2</v>
      </c>
      <c r="G63">
        <v>0.10447202192207998</v>
      </c>
      <c r="H63">
        <v>0.10543868963912588</v>
      </c>
      <c r="I63">
        <v>0.10592537251772884</v>
      </c>
      <c r="J63">
        <v>8.2603794957717844E-2</v>
      </c>
      <c r="K63">
        <v>7.533555637337172E-2</v>
      </c>
      <c r="L63">
        <v>4.9203953568145081E-2</v>
      </c>
      <c r="M63">
        <v>6.7452802769792181E-2</v>
      </c>
      <c r="N63">
        <v>5.3951062251512749E-2</v>
      </c>
      <c r="O63">
        <v>4.9090787615260277E-2</v>
      </c>
      <c r="P63">
        <v>2.6121613543992044E-2</v>
      </c>
      <c r="Q63">
        <v>3.7670379898390859E-2</v>
      </c>
      <c r="R63">
        <v>5.4575786109127049E-2</v>
      </c>
      <c r="S63">
        <v>6.1801640013841551E-2</v>
      </c>
      <c r="T63">
        <v>3.7757219092541587E-2</v>
      </c>
    </row>
    <row r="64" spans="2:38" ht="15.75" customHeight="1" x14ac:dyDescent="0.2">
      <c r="B64">
        <v>2.9241523778433337E-2</v>
      </c>
      <c r="C64">
        <v>3.6897759857015017E-2</v>
      </c>
      <c r="D64">
        <v>9.0991327263225171E-3</v>
      </c>
      <c r="E64">
        <v>2.8575905433749452E-2</v>
      </c>
      <c r="F64">
        <v>3.2284941217126328E-2</v>
      </c>
      <c r="G64">
        <v>6.652731562017411E-2</v>
      </c>
      <c r="H64">
        <v>0.11015393095414144</v>
      </c>
      <c r="I64">
        <v>9.4188959652284104E-2</v>
      </c>
      <c r="J64">
        <v>9.9311604842093365E-2</v>
      </c>
      <c r="K64">
        <v>0.12078138351067796</v>
      </c>
      <c r="L64">
        <v>7.161434102129019E-2</v>
      </c>
      <c r="M64">
        <v>7.638357835776894E-3</v>
      </c>
      <c r="N64">
        <v>3.2136605386403151E-2</v>
      </c>
      <c r="O64">
        <v>3.8459178204535344E-2</v>
      </c>
      <c r="P64">
        <v>2.6730064086633091E-2</v>
      </c>
      <c r="Q64">
        <v>5.3579665751334132E-2</v>
      </c>
      <c r="R64">
        <v>2.3550492838960078E-2</v>
      </c>
      <c r="S64">
        <v>2.2803420720004151E-2</v>
      </c>
      <c r="T64">
        <v>2.7415741719278817E-2</v>
      </c>
      <c r="U64">
        <v>2.9241523778433337E-2</v>
      </c>
      <c r="V64">
        <v>3.6897759857015017E-2</v>
      </c>
      <c r="W64">
        <v>9.0991327263225171E-3</v>
      </c>
      <c r="X64">
        <v>2.8575905433749452E-2</v>
      </c>
      <c r="Y64">
        <v>3.2284941217126328E-2</v>
      </c>
      <c r="Z64">
        <v>6.652731562017411E-2</v>
      </c>
      <c r="AA64">
        <v>0.11015393095414144</v>
      </c>
      <c r="AB64">
        <v>9.4188959652284104E-2</v>
      </c>
      <c r="AC64">
        <v>9.9311604842093365E-2</v>
      </c>
      <c r="AD64">
        <v>0.12078138351067796</v>
      </c>
      <c r="AE64">
        <v>7.161434102129019E-2</v>
      </c>
      <c r="AF64">
        <v>7.638357835776894E-3</v>
      </c>
      <c r="AG64">
        <v>3.2136605386403151E-2</v>
      </c>
      <c r="AH64">
        <v>3.8459178204535344E-2</v>
      </c>
      <c r="AI64">
        <v>2.6730064086633091E-2</v>
      </c>
      <c r="AJ64">
        <v>5.3579665751334132E-2</v>
      </c>
      <c r="AK64">
        <v>2.3550492838960078E-2</v>
      </c>
      <c r="AL64">
        <v>2.2803420720004151E-2</v>
      </c>
    </row>
    <row r="98" spans="2:9" ht="15.75" customHeight="1" x14ac:dyDescent="0.2">
      <c r="B98">
        <f t="shared" ref="B98:I98" si="20">10^(B78*0.1)</f>
        <v>1</v>
      </c>
      <c r="C98">
        <f t="shared" si="20"/>
        <v>1</v>
      </c>
      <c r="D98">
        <f t="shared" si="20"/>
        <v>1</v>
      </c>
      <c r="E98">
        <f t="shared" si="20"/>
        <v>1</v>
      </c>
      <c r="F98">
        <f t="shared" si="20"/>
        <v>1</v>
      </c>
      <c r="G98">
        <f t="shared" si="20"/>
        <v>1</v>
      </c>
      <c r="H98">
        <f t="shared" si="20"/>
        <v>1</v>
      </c>
      <c r="I98">
        <f t="shared" si="20"/>
        <v>1</v>
      </c>
    </row>
    <row r="99" spans="2:9" ht="15.75" customHeight="1" x14ac:dyDescent="0.2">
      <c r="B99">
        <f t="shared" ref="B99:I99" si="21">10^(B79*0.1)</f>
        <v>1</v>
      </c>
      <c r="C99">
        <f t="shared" si="21"/>
        <v>1</v>
      </c>
      <c r="D99">
        <f t="shared" si="21"/>
        <v>1</v>
      </c>
      <c r="E99">
        <f t="shared" si="21"/>
        <v>1</v>
      </c>
      <c r="F99">
        <f t="shared" si="21"/>
        <v>1</v>
      </c>
      <c r="G99">
        <f t="shared" si="21"/>
        <v>1</v>
      </c>
      <c r="H99">
        <f t="shared" si="21"/>
        <v>1</v>
      </c>
      <c r="I99">
        <f t="shared" si="21"/>
        <v>1</v>
      </c>
    </row>
    <row r="100" spans="2:9" ht="15.75" customHeight="1" x14ac:dyDescent="0.2">
      <c r="B100">
        <f t="shared" ref="B100:I100" si="22">10^(B80*0.1)</f>
        <v>1</v>
      </c>
      <c r="C100">
        <f t="shared" si="22"/>
        <v>1</v>
      </c>
      <c r="D100">
        <f t="shared" si="22"/>
        <v>1</v>
      </c>
      <c r="E100">
        <f t="shared" si="22"/>
        <v>1</v>
      </c>
      <c r="F100">
        <f t="shared" si="22"/>
        <v>1</v>
      </c>
      <c r="G100">
        <f t="shared" si="22"/>
        <v>1</v>
      </c>
      <c r="H100">
        <f t="shared" si="22"/>
        <v>1</v>
      </c>
      <c r="I100">
        <f t="shared" si="22"/>
        <v>1</v>
      </c>
    </row>
    <row r="101" spans="2:9" ht="15.75" customHeight="1" x14ac:dyDescent="0.2">
      <c r="B101">
        <f t="shared" ref="B101:I101" si="23">10^(B81*0.1)</f>
        <v>1</v>
      </c>
      <c r="C101">
        <f t="shared" si="23"/>
        <v>1</v>
      </c>
      <c r="D101">
        <f t="shared" si="23"/>
        <v>1</v>
      </c>
      <c r="E101">
        <f t="shared" si="23"/>
        <v>1</v>
      </c>
      <c r="F101">
        <f t="shared" si="23"/>
        <v>1</v>
      </c>
      <c r="G101">
        <f t="shared" si="23"/>
        <v>1</v>
      </c>
      <c r="H101">
        <f t="shared" si="23"/>
        <v>1</v>
      </c>
      <c r="I101">
        <f t="shared" si="23"/>
        <v>1</v>
      </c>
    </row>
    <row r="102" spans="2:9" ht="15.75" customHeight="1" x14ac:dyDescent="0.2">
      <c r="B102">
        <f t="shared" ref="B102:I102" si="24">10^(B82*0.1)</f>
        <v>1</v>
      </c>
      <c r="C102">
        <f t="shared" si="24"/>
        <v>1</v>
      </c>
      <c r="D102">
        <f t="shared" si="24"/>
        <v>1</v>
      </c>
      <c r="E102">
        <f t="shared" si="24"/>
        <v>1</v>
      </c>
      <c r="F102">
        <f t="shared" si="24"/>
        <v>1</v>
      </c>
      <c r="G102">
        <f t="shared" si="24"/>
        <v>1</v>
      </c>
      <c r="H102">
        <f t="shared" si="24"/>
        <v>1</v>
      </c>
      <c r="I102">
        <f t="shared" si="24"/>
        <v>1</v>
      </c>
    </row>
    <row r="103" spans="2:9" ht="15.75" customHeight="1" x14ac:dyDescent="0.2">
      <c r="B103">
        <f t="shared" ref="B103:I103" si="25">10^(B83*0.1)</f>
        <v>1</v>
      </c>
      <c r="C103">
        <f t="shared" si="25"/>
        <v>1</v>
      </c>
      <c r="D103">
        <f t="shared" si="25"/>
        <v>1</v>
      </c>
      <c r="E103">
        <f t="shared" si="25"/>
        <v>1</v>
      </c>
      <c r="F103">
        <f t="shared" si="25"/>
        <v>1</v>
      </c>
      <c r="G103">
        <f t="shared" si="25"/>
        <v>1</v>
      </c>
      <c r="H103">
        <f t="shared" si="25"/>
        <v>1</v>
      </c>
      <c r="I103">
        <f t="shared" si="25"/>
        <v>1</v>
      </c>
    </row>
    <row r="104" spans="2:9" ht="15.75" customHeight="1" x14ac:dyDescent="0.2">
      <c r="B104">
        <f t="shared" ref="B104:I104" si="26">10^(B84*0.1)</f>
        <v>1</v>
      </c>
      <c r="C104">
        <f t="shared" si="26"/>
        <v>1</v>
      </c>
      <c r="D104">
        <f t="shared" si="26"/>
        <v>1</v>
      </c>
      <c r="E104">
        <f t="shared" si="26"/>
        <v>1</v>
      </c>
      <c r="F104">
        <f t="shared" si="26"/>
        <v>1</v>
      </c>
      <c r="G104">
        <f t="shared" si="26"/>
        <v>1</v>
      </c>
      <c r="H104">
        <f t="shared" si="26"/>
        <v>1</v>
      </c>
      <c r="I104">
        <f t="shared" si="26"/>
        <v>1</v>
      </c>
    </row>
    <row r="105" spans="2:9" ht="15.75" customHeight="1" x14ac:dyDescent="0.2">
      <c r="B105">
        <f t="shared" ref="B105:I105" si="27">10^(B85*0.1)</f>
        <v>1</v>
      </c>
      <c r="C105">
        <f t="shared" si="27"/>
        <v>1</v>
      </c>
      <c r="D105">
        <f t="shared" si="27"/>
        <v>1</v>
      </c>
      <c r="E105">
        <f t="shared" si="27"/>
        <v>1</v>
      </c>
      <c r="F105">
        <f t="shared" si="27"/>
        <v>1</v>
      </c>
      <c r="G105">
        <f t="shared" si="27"/>
        <v>1</v>
      </c>
      <c r="H105">
        <f t="shared" si="27"/>
        <v>1</v>
      </c>
      <c r="I105">
        <f t="shared" si="27"/>
        <v>1</v>
      </c>
    </row>
    <row r="106" spans="2:9" ht="15.75" customHeight="1" x14ac:dyDescent="0.2">
      <c r="B106">
        <f t="shared" ref="B106:I106" si="28">10^(B86*0.1)</f>
        <v>1</v>
      </c>
      <c r="C106">
        <f t="shared" si="28"/>
        <v>1</v>
      </c>
      <c r="D106">
        <f t="shared" si="28"/>
        <v>1</v>
      </c>
      <c r="E106">
        <f t="shared" si="28"/>
        <v>1</v>
      </c>
      <c r="F106">
        <f t="shared" si="28"/>
        <v>1</v>
      </c>
      <c r="G106">
        <f t="shared" si="28"/>
        <v>1</v>
      </c>
      <c r="H106">
        <f t="shared" si="28"/>
        <v>1</v>
      </c>
      <c r="I106">
        <f t="shared" si="28"/>
        <v>1</v>
      </c>
    </row>
    <row r="107" spans="2:9" ht="15.75" customHeight="1" x14ac:dyDescent="0.2">
      <c r="B107">
        <f t="shared" ref="B107:I107" si="29">10^(B87*0.1)</f>
        <v>1</v>
      </c>
      <c r="C107">
        <f t="shared" si="29"/>
        <v>1</v>
      </c>
      <c r="D107">
        <f t="shared" si="29"/>
        <v>1</v>
      </c>
      <c r="E107">
        <f t="shared" si="29"/>
        <v>1</v>
      </c>
      <c r="F107">
        <f t="shared" si="29"/>
        <v>1</v>
      </c>
      <c r="G107">
        <f t="shared" si="29"/>
        <v>1</v>
      </c>
      <c r="H107">
        <f t="shared" si="29"/>
        <v>1</v>
      </c>
      <c r="I107">
        <f t="shared" si="29"/>
        <v>1</v>
      </c>
    </row>
    <row r="108" spans="2:9" ht="15.75" customHeight="1" x14ac:dyDescent="0.2">
      <c r="B108">
        <f t="shared" ref="B108:I108" si="30">10^(B88*0.1)</f>
        <v>1</v>
      </c>
      <c r="C108">
        <f t="shared" si="30"/>
        <v>1</v>
      </c>
      <c r="D108">
        <f t="shared" si="30"/>
        <v>1</v>
      </c>
      <c r="E108">
        <f t="shared" si="30"/>
        <v>1</v>
      </c>
      <c r="F108">
        <f t="shared" si="30"/>
        <v>1</v>
      </c>
      <c r="G108">
        <f t="shared" si="30"/>
        <v>1</v>
      </c>
      <c r="H108">
        <f t="shared" si="30"/>
        <v>1</v>
      </c>
      <c r="I108">
        <f t="shared" si="30"/>
        <v>1</v>
      </c>
    </row>
    <row r="109" spans="2:9" ht="15.75" customHeight="1" x14ac:dyDescent="0.2">
      <c r="B109">
        <f t="shared" ref="B109:I109" si="31">10^(B89*0.1)</f>
        <v>1</v>
      </c>
      <c r="C109">
        <f t="shared" si="31"/>
        <v>1</v>
      </c>
      <c r="D109">
        <f t="shared" si="31"/>
        <v>1</v>
      </c>
      <c r="E109">
        <f t="shared" si="31"/>
        <v>1</v>
      </c>
      <c r="F109">
        <f t="shared" si="31"/>
        <v>1</v>
      </c>
      <c r="G109">
        <f t="shared" si="31"/>
        <v>1</v>
      </c>
      <c r="H109">
        <f t="shared" si="31"/>
        <v>1</v>
      </c>
      <c r="I109">
        <f t="shared" si="31"/>
        <v>1</v>
      </c>
    </row>
    <row r="110" spans="2:9" ht="15.75" customHeight="1" x14ac:dyDescent="0.2">
      <c r="B110">
        <f t="shared" ref="B110:I110" si="32">10^(B90*0.1)</f>
        <v>1</v>
      </c>
      <c r="C110">
        <f t="shared" si="32"/>
        <v>1</v>
      </c>
      <c r="D110">
        <f t="shared" si="32"/>
        <v>1</v>
      </c>
      <c r="E110">
        <f t="shared" si="32"/>
        <v>1</v>
      </c>
      <c r="F110">
        <f t="shared" si="32"/>
        <v>1</v>
      </c>
      <c r="G110">
        <f t="shared" si="32"/>
        <v>1</v>
      </c>
      <c r="H110">
        <f t="shared" si="32"/>
        <v>1</v>
      </c>
      <c r="I110">
        <f t="shared" si="32"/>
        <v>1</v>
      </c>
    </row>
    <row r="111" spans="2:9" ht="15.75" customHeight="1" x14ac:dyDescent="0.2">
      <c r="B111">
        <f t="shared" ref="B111:I111" si="33">10^(B91*0.1)</f>
        <v>1</v>
      </c>
      <c r="C111">
        <f t="shared" si="33"/>
        <v>1</v>
      </c>
      <c r="D111">
        <f t="shared" si="33"/>
        <v>1</v>
      </c>
      <c r="E111">
        <f t="shared" si="33"/>
        <v>1</v>
      </c>
      <c r="F111">
        <f t="shared" si="33"/>
        <v>1</v>
      </c>
      <c r="G111">
        <f t="shared" si="33"/>
        <v>1</v>
      </c>
      <c r="H111">
        <f t="shared" si="33"/>
        <v>1</v>
      </c>
      <c r="I111">
        <f t="shared" si="33"/>
        <v>1</v>
      </c>
    </row>
    <row r="112" spans="2:9" ht="15.75" customHeight="1" x14ac:dyDescent="0.2">
      <c r="B112">
        <f t="shared" ref="B112:I112" si="34">10^(B92*0.1)</f>
        <v>1</v>
      </c>
      <c r="C112">
        <f t="shared" si="34"/>
        <v>1</v>
      </c>
      <c r="D112">
        <f t="shared" si="34"/>
        <v>1</v>
      </c>
      <c r="E112">
        <f t="shared" si="34"/>
        <v>1</v>
      </c>
      <c r="F112">
        <f t="shared" si="34"/>
        <v>1</v>
      </c>
      <c r="G112">
        <f t="shared" si="34"/>
        <v>1</v>
      </c>
      <c r="H112">
        <f t="shared" si="34"/>
        <v>1</v>
      </c>
      <c r="I112">
        <f t="shared" si="34"/>
        <v>1</v>
      </c>
    </row>
    <row r="113" spans="2:9" ht="15.75" customHeight="1" x14ac:dyDescent="0.2">
      <c r="B113">
        <f t="shared" ref="B113:I113" si="35">10^(B93*0.1)</f>
        <v>1</v>
      </c>
      <c r="C113">
        <f t="shared" si="35"/>
        <v>1</v>
      </c>
      <c r="D113">
        <f t="shared" si="35"/>
        <v>1</v>
      </c>
      <c r="E113">
        <f t="shared" si="35"/>
        <v>1</v>
      </c>
      <c r="F113">
        <f t="shared" si="35"/>
        <v>1</v>
      </c>
      <c r="G113">
        <f t="shared" si="35"/>
        <v>1</v>
      </c>
      <c r="H113">
        <f t="shared" si="35"/>
        <v>1</v>
      </c>
      <c r="I113">
        <f t="shared" si="35"/>
        <v>1</v>
      </c>
    </row>
    <row r="114" spans="2:9" ht="15.75" customHeight="1" x14ac:dyDescent="0.2">
      <c r="B114">
        <f t="shared" ref="B114:I114" si="36">10^(B94*0.1)</f>
        <v>1</v>
      </c>
      <c r="C114">
        <f t="shared" si="36"/>
        <v>1</v>
      </c>
      <c r="D114">
        <f t="shared" si="36"/>
        <v>1</v>
      </c>
      <c r="E114">
        <f t="shared" si="36"/>
        <v>1</v>
      </c>
      <c r="F114">
        <f t="shared" si="36"/>
        <v>1</v>
      </c>
      <c r="G114">
        <f t="shared" si="36"/>
        <v>1</v>
      </c>
      <c r="H114">
        <f t="shared" si="36"/>
        <v>1</v>
      </c>
      <c r="I114">
        <f t="shared" si="36"/>
        <v>1</v>
      </c>
    </row>
    <row r="115" spans="2:9" ht="15.75" customHeight="1" x14ac:dyDescent="0.2">
      <c r="B115">
        <f t="shared" ref="B115:I115" si="37">10^(B95*0.1)</f>
        <v>1</v>
      </c>
      <c r="C115">
        <f t="shared" si="37"/>
        <v>1</v>
      </c>
      <c r="D115">
        <f t="shared" si="37"/>
        <v>1</v>
      </c>
      <c r="E115">
        <f t="shared" si="37"/>
        <v>1</v>
      </c>
      <c r="F115">
        <f t="shared" si="37"/>
        <v>1</v>
      </c>
      <c r="G115">
        <f t="shared" si="37"/>
        <v>1</v>
      </c>
      <c r="H115">
        <f t="shared" si="37"/>
        <v>1</v>
      </c>
      <c r="I115">
        <f t="shared" si="37"/>
        <v>1</v>
      </c>
    </row>
    <row r="116" spans="2:9" ht="15.75" customHeight="1" x14ac:dyDescent="0.2">
      <c r="B116">
        <f t="shared" ref="B116:I116" si="38">10^(B96*0.1)</f>
        <v>1</v>
      </c>
      <c r="C116">
        <f t="shared" si="38"/>
        <v>1</v>
      </c>
      <c r="D116">
        <f t="shared" si="38"/>
        <v>1</v>
      </c>
      <c r="E116">
        <f t="shared" si="38"/>
        <v>1</v>
      </c>
      <c r="F116">
        <f t="shared" si="38"/>
        <v>1</v>
      </c>
      <c r="G116">
        <f t="shared" si="38"/>
        <v>1</v>
      </c>
      <c r="H116">
        <f t="shared" si="38"/>
        <v>1</v>
      </c>
      <c r="I116">
        <f t="shared" si="38"/>
        <v>1</v>
      </c>
    </row>
    <row r="117" spans="2:9" ht="15.75" customHeight="1" x14ac:dyDescent="0.2">
      <c r="B117">
        <f t="shared" ref="B117:I117" si="39">10^(B97*0.1)</f>
        <v>1</v>
      </c>
      <c r="C117">
        <f t="shared" si="39"/>
        <v>1</v>
      </c>
      <c r="D117">
        <f t="shared" si="39"/>
        <v>1</v>
      </c>
      <c r="E117">
        <f t="shared" si="39"/>
        <v>1</v>
      </c>
      <c r="F117">
        <f t="shared" si="39"/>
        <v>1</v>
      </c>
      <c r="G117">
        <f t="shared" si="39"/>
        <v>1</v>
      </c>
      <c r="H117">
        <f t="shared" si="39"/>
        <v>1</v>
      </c>
      <c r="I117">
        <f t="shared" si="39"/>
        <v>1</v>
      </c>
    </row>
    <row r="118" spans="2:9" ht="15.75" customHeight="1" x14ac:dyDescent="0.2">
      <c r="B118">
        <f t="shared" ref="B118:I118" si="40">10^(B98*0.1)</f>
        <v>1.2589254117941673</v>
      </c>
      <c r="C118">
        <f t="shared" si="40"/>
        <v>1.2589254117941673</v>
      </c>
      <c r="D118">
        <f t="shared" si="40"/>
        <v>1.2589254117941673</v>
      </c>
      <c r="E118">
        <f t="shared" si="40"/>
        <v>1.2589254117941673</v>
      </c>
      <c r="F118">
        <f t="shared" si="40"/>
        <v>1.2589254117941673</v>
      </c>
      <c r="G118">
        <f t="shared" si="40"/>
        <v>1.2589254117941673</v>
      </c>
      <c r="H118">
        <f t="shared" si="40"/>
        <v>1.2589254117941673</v>
      </c>
      <c r="I118">
        <f t="shared" si="40"/>
        <v>1.2589254117941673</v>
      </c>
    </row>
    <row r="119" spans="2:9" ht="15.75" customHeight="1" x14ac:dyDescent="0.2">
      <c r="B119">
        <f t="shared" ref="B119:I119" si="41">10^(B99*0.1)</f>
        <v>1.2589254117941673</v>
      </c>
      <c r="C119">
        <f t="shared" si="41"/>
        <v>1.2589254117941673</v>
      </c>
      <c r="D119">
        <f t="shared" si="41"/>
        <v>1.2589254117941673</v>
      </c>
      <c r="E119">
        <f t="shared" si="41"/>
        <v>1.2589254117941673</v>
      </c>
      <c r="F119">
        <f t="shared" si="41"/>
        <v>1.2589254117941673</v>
      </c>
      <c r="G119">
        <f t="shared" si="41"/>
        <v>1.2589254117941673</v>
      </c>
      <c r="H119">
        <f t="shared" si="41"/>
        <v>1.2589254117941673</v>
      </c>
      <c r="I119">
        <f t="shared" si="41"/>
        <v>1.2589254117941673</v>
      </c>
    </row>
    <row r="120" spans="2:9" ht="15.75" customHeight="1" x14ac:dyDescent="0.2">
      <c r="B120">
        <f t="shared" ref="B120:I120" si="42">10^(B100*0.1)</f>
        <v>1.2589254117941673</v>
      </c>
      <c r="C120">
        <f t="shared" si="42"/>
        <v>1.2589254117941673</v>
      </c>
      <c r="D120">
        <f t="shared" si="42"/>
        <v>1.2589254117941673</v>
      </c>
      <c r="E120">
        <f t="shared" si="42"/>
        <v>1.2589254117941673</v>
      </c>
      <c r="F120">
        <f t="shared" si="42"/>
        <v>1.2589254117941673</v>
      </c>
      <c r="G120">
        <f t="shared" si="42"/>
        <v>1.2589254117941673</v>
      </c>
      <c r="H120">
        <f t="shared" si="42"/>
        <v>1.2589254117941673</v>
      </c>
      <c r="I120">
        <f t="shared" si="42"/>
        <v>1.2589254117941673</v>
      </c>
    </row>
    <row r="121" spans="2:9" ht="15.75" customHeight="1" x14ac:dyDescent="0.2">
      <c r="B121">
        <f t="shared" ref="B121:I121" si="43">10^(B101*0.1)</f>
        <v>1.2589254117941673</v>
      </c>
      <c r="C121">
        <f t="shared" si="43"/>
        <v>1.2589254117941673</v>
      </c>
      <c r="D121">
        <f t="shared" si="43"/>
        <v>1.2589254117941673</v>
      </c>
      <c r="E121">
        <f t="shared" si="43"/>
        <v>1.2589254117941673</v>
      </c>
      <c r="F121">
        <f t="shared" si="43"/>
        <v>1.2589254117941673</v>
      </c>
      <c r="G121">
        <f t="shared" si="43"/>
        <v>1.2589254117941673</v>
      </c>
      <c r="H121">
        <f t="shared" si="43"/>
        <v>1.2589254117941673</v>
      </c>
      <c r="I121">
        <f t="shared" si="43"/>
        <v>1.2589254117941673</v>
      </c>
    </row>
    <row r="122" spans="2:9" ht="15.75" customHeight="1" x14ac:dyDescent="0.2">
      <c r="B122">
        <f t="shared" ref="B122:I122" si="44">10^(B102*0.1)</f>
        <v>1.2589254117941673</v>
      </c>
      <c r="C122">
        <f t="shared" si="44"/>
        <v>1.2589254117941673</v>
      </c>
      <c r="D122">
        <f t="shared" si="44"/>
        <v>1.2589254117941673</v>
      </c>
      <c r="E122">
        <f t="shared" si="44"/>
        <v>1.2589254117941673</v>
      </c>
      <c r="F122">
        <f t="shared" si="44"/>
        <v>1.2589254117941673</v>
      </c>
      <c r="G122">
        <f t="shared" si="44"/>
        <v>1.2589254117941673</v>
      </c>
      <c r="H122">
        <f t="shared" si="44"/>
        <v>1.2589254117941673</v>
      </c>
      <c r="I122">
        <f t="shared" si="44"/>
        <v>1.2589254117941673</v>
      </c>
    </row>
    <row r="123" spans="2:9" ht="15.75" customHeight="1" x14ac:dyDescent="0.2">
      <c r="B123">
        <f t="shared" ref="B123:I123" si="45">10^(B103*0.1)</f>
        <v>1.2589254117941673</v>
      </c>
      <c r="C123">
        <f t="shared" si="45"/>
        <v>1.2589254117941673</v>
      </c>
      <c r="D123">
        <f t="shared" si="45"/>
        <v>1.2589254117941673</v>
      </c>
      <c r="E123">
        <f t="shared" si="45"/>
        <v>1.2589254117941673</v>
      </c>
      <c r="F123">
        <f t="shared" si="45"/>
        <v>1.2589254117941673</v>
      </c>
      <c r="G123">
        <f t="shared" si="45"/>
        <v>1.2589254117941673</v>
      </c>
      <c r="H123">
        <f t="shared" si="45"/>
        <v>1.2589254117941673</v>
      </c>
      <c r="I123">
        <f t="shared" si="45"/>
        <v>1.2589254117941673</v>
      </c>
    </row>
    <row r="124" spans="2:9" ht="15.75" customHeight="1" x14ac:dyDescent="0.2">
      <c r="B124">
        <f t="shared" ref="B124:I124" si="46">10^(B104*0.1)</f>
        <v>1.2589254117941673</v>
      </c>
      <c r="C124">
        <f t="shared" si="46"/>
        <v>1.2589254117941673</v>
      </c>
      <c r="D124">
        <f t="shared" si="46"/>
        <v>1.2589254117941673</v>
      </c>
      <c r="E124">
        <f t="shared" si="46"/>
        <v>1.2589254117941673</v>
      </c>
      <c r="F124">
        <f t="shared" si="46"/>
        <v>1.2589254117941673</v>
      </c>
      <c r="G124">
        <f t="shared" si="46"/>
        <v>1.2589254117941673</v>
      </c>
      <c r="H124">
        <f t="shared" si="46"/>
        <v>1.2589254117941673</v>
      </c>
      <c r="I124">
        <f t="shared" si="46"/>
        <v>1.2589254117941673</v>
      </c>
    </row>
    <row r="125" spans="2:9" ht="15.75" customHeight="1" x14ac:dyDescent="0.2">
      <c r="B125">
        <f t="shared" ref="B125:I125" si="47">10^(B105*0.1)</f>
        <v>1.2589254117941673</v>
      </c>
      <c r="C125">
        <f t="shared" si="47"/>
        <v>1.2589254117941673</v>
      </c>
      <c r="D125">
        <f t="shared" si="47"/>
        <v>1.2589254117941673</v>
      </c>
      <c r="E125">
        <f t="shared" si="47"/>
        <v>1.2589254117941673</v>
      </c>
      <c r="F125">
        <f t="shared" si="47"/>
        <v>1.2589254117941673</v>
      </c>
      <c r="G125">
        <f t="shared" si="47"/>
        <v>1.2589254117941673</v>
      </c>
      <c r="H125">
        <f t="shared" si="47"/>
        <v>1.2589254117941673</v>
      </c>
      <c r="I125">
        <f t="shared" si="47"/>
        <v>1.2589254117941673</v>
      </c>
    </row>
    <row r="126" spans="2:9" ht="15.75" customHeight="1" x14ac:dyDescent="0.2">
      <c r="B126">
        <f t="shared" ref="B126:I126" si="48">10^(B106*0.1)</f>
        <v>1.2589254117941673</v>
      </c>
      <c r="C126">
        <f t="shared" si="48"/>
        <v>1.2589254117941673</v>
      </c>
      <c r="D126">
        <f t="shared" si="48"/>
        <v>1.2589254117941673</v>
      </c>
      <c r="E126">
        <f t="shared" si="48"/>
        <v>1.2589254117941673</v>
      </c>
      <c r="F126">
        <f t="shared" si="48"/>
        <v>1.2589254117941673</v>
      </c>
      <c r="G126">
        <f t="shared" si="48"/>
        <v>1.2589254117941673</v>
      </c>
      <c r="H126">
        <f t="shared" si="48"/>
        <v>1.2589254117941673</v>
      </c>
      <c r="I126">
        <f t="shared" si="48"/>
        <v>1.2589254117941673</v>
      </c>
    </row>
    <row r="127" spans="2:9" ht="15.75" customHeight="1" x14ac:dyDescent="0.2">
      <c r="B127">
        <f t="shared" ref="B127:I127" si="49">10^(B107*0.1)</f>
        <v>1.2589254117941673</v>
      </c>
      <c r="C127">
        <f t="shared" si="49"/>
        <v>1.2589254117941673</v>
      </c>
      <c r="D127">
        <f t="shared" si="49"/>
        <v>1.2589254117941673</v>
      </c>
      <c r="E127">
        <f t="shared" si="49"/>
        <v>1.2589254117941673</v>
      </c>
      <c r="F127">
        <f t="shared" si="49"/>
        <v>1.2589254117941673</v>
      </c>
      <c r="G127">
        <f t="shared" si="49"/>
        <v>1.2589254117941673</v>
      </c>
      <c r="H127">
        <f t="shared" si="49"/>
        <v>1.2589254117941673</v>
      </c>
      <c r="I127">
        <f t="shared" si="49"/>
        <v>1.2589254117941673</v>
      </c>
    </row>
    <row r="128" spans="2:9" ht="15.75" customHeight="1" x14ac:dyDescent="0.2">
      <c r="B128">
        <f t="shared" ref="B128:I128" si="50">10^(B108*0.1)</f>
        <v>1.2589254117941673</v>
      </c>
      <c r="C128">
        <f t="shared" si="50"/>
        <v>1.2589254117941673</v>
      </c>
      <c r="D128">
        <f t="shared" si="50"/>
        <v>1.2589254117941673</v>
      </c>
      <c r="E128">
        <f t="shared" si="50"/>
        <v>1.2589254117941673</v>
      </c>
      <c r="F128">
        <f t="shared" si="50"/>
        <v>1.2589254117941673</v>
      </c>
      <c r="G128">
        <f t="shared" si="50"/>
        <v>1.2589254117941673</v>
      </c>
      <c r="H128">
        <f t="shared" si="50"/>
        <v>1.2589254117941673</v>
      </c>
      <c r="I128">
        <f t="shared" si="50"/>
        <v>1.2589254117941673</v>
      </c>
    </row>
    <row r="129" spans="2:9" ht="15.75" customHeight="1" x14ac:dyDescent="0.2">
      <c r="B129">
        <f t="shared" ref="B129:I129" si="51">10^(B109*0.1)</f>
        <v>1.2589254117941673</v>
      </c>
      <c r="C129">
        <f t="shared" si="51"/>
        <v>1.2589254117941673</v>
      </c>
      <c r="D129">
        <f t="shared" si="51"/>
        <v>1.2589254117941673</v>
      </c>
      <c r="E129">
        <f t="shared" si="51"/>
        <v>1.2589254117941673</v>
      </c>
      <c r="F129">
        <f t="shared" si="51"/>
        <v>1.2589254117941673</v>
      </c>
      <c r="G129">
        <f t="shared" si="51"/>
        <v>1.2589254117941673</v>
      </c>
      <c r="H129">
        <f t="shared" si="51"/>
        <v>1.2589254117941673</v>
      </c>
      <c r="I129">
        <f t="shared" si="51"/>
        <v>1.2589254117941673</v>
      </c>
    </row>
    <row r="130" spans="2:9" ht="15.75" customHeight="1" x14ac:dyDescent="0.2">
      <c r="B130">
        <f t="shared" ref="B130:I130" si="52">10^(B110*0.1)</f>
        <v>1.2589254117941673</v>
      </c>
      <c r="C130">
        <f t="shared" si="52"/>
        <v>1.2589254117941673</v>
      </c>
      <c r="D130">
        <f t="shared" si="52"/>
        <v>1.2589254117941673</v>
      </c>
      <c r="E130">
        <f t="shared" si="52"/>
        <v>1.2589254117941673</v>
      </c>
      <c r="F130">
        <f t="shared" si="52"/>
        <v>1.2589254117941673</v>
      </c>
      <c r="G130">
        <f t="shared" si="52"/>
        <v>1.2589254117941673</v>
      </c>
      <c r="H130">
        <f t="shared" si="52"/>
        <v>1.2589254117941673</v>
      </c>
      <c r="I130">
        <f t="shared" si="52"/>
        <v>1.2589254117941673</v>
      </c>
    </row>
    <row r="131" spans="2:9" ht="15.75" customHeight="1" x14ac:dyDescent="0.2">
      <c r="B131">
        <f t="shared" ref="B131:I131" si="53">10^(B111*0.1)</f>
        <v>1.2589254117941673</v>
      </c>
      <c r="C131">
        <f t="shared" si="53"/>
        <v>1.2589254117941673</v>
      </c>
      <c r="D131">
        <f t="shared" si="53"/>
        <v>1.2589254117941673</v>
      </c>
      <c r="E131">
        <f t="shared" si="53"/>
        <v>1.2589254117941673</v>
      </c>
      <c r="F131">
        <f t="shared" si="53"/>
        <v>1.2589254117941673</v>
      </c>
      <c r="G131">
        <f t="shared" si="53"/>
        <v>1.2589254117941673</v>
      </c>
      <c r="H131">
        <f t="shared" si="53"/>
        <v>1.2589254117941673</v>
      </c>
      <c r="I131">
        <f t="shared" si="53"/>
        <v>1.2589254117941673</v>
      </c>
    </row>
    <row r="132" spans="2:9" ht="15.75" customHeight="1" x14ac:dyDescent="0.2">
      <c r="B132">
        <f t="shared" ref="B132:I132" si="54">10^(B112*0.1)</f>
        <v>1.2589254117941673</v>
      </c>
      <c r="C132">
        <f t="shared" si="54"/>
        <v>1.2589254117941673</v>
      </c>
      <c r="D132">
        <f t="shared" si="54"/>
        <v>1.2589254117941673</v>
      </c>
      <c r="E132">
        <f t="shared" si="54"/>
        <v>1.2589254117941673</v>
      </c>
      <c r="F132">
        <f t="shared" si="54"/>
        <v>1.2589254117941673</v>
      </c>
      <c r="G132">
        <f t="shared" si="54"/>
        <v>1.2589254117941673</v>
      </c>
      <c r="H132">
        <f t="shared" si="54"/>
        <v>1.2589254117941673</v>
      </c>
      <c r="I132">
        <f t="shared" si="54"/>
        <v>1.2589254117941673</v>
      </c>
    </row>
    <row r="133" spans="2:9" ht="15.75" customHeight="1" x14ac:dyDescent="0.2">
      <c r="B133">
        <f t="shared" ref="B133:I133" si="55">10^(B113*0.1)</f>
        <v>1.2589254117941673</v>
      </c>
      <c r="C133">
        <f t="shared" si="55"/>
        <v>1.2589254117941673</v>
      </c>
      <c r="D133">
        <f t="shared" si="55"/>
        <v>1.2589254117941673</v>
      </c>
      <c r="E133">
        <f t="shared" si="55"/>
        <v>1.2589254117941673</v>
      </c>
      <c r="F133">
        <f t="shared" si="55"/>
        <v>1.2589254117941673</v>
      </c>
      <c r="G133">
        <f t="shared" si="55"/>
        <v>1.2589254117941673</v>
      </c>
      <c r="H133">
        <f t="shared" si="55"/>
        <v>1.2589254117941673</v>
      </c>
      <c r="I133">
        <f t="shared" si="55"/>
        <v>1.2589254117941673</v>
      </c>
    </row>
    <row r="134" spans="2:9" ht="15.75" customHeight="1" x14ac:dyDescent="0.2">
      <c r="B134">
        <f t="shared" ref="B134:I134" si="56">10^(B114*0.1)</f>
        <v>1.2589254117941673</v>
      </c>
      <c r="C134">
        <f t="shared" si="56"/>
        <v>1.2589254117941673</v>
      </c>
      <c r="D134">
        <f t="shared" si="56"/>
        <v>1.2589254117941673</v>
      </c>
      <c r="E134">
        <f t="shared" si="56"/>
        <v>1.2589254117941673</v>
      </c>
      <c r="F134">
        <f t="shared" si="56"/>
        <v>1.2589254117941673</v>
      </c>
      <c r="G134">
        <f t="shared" si="56"/>
        <v>1.2589254117941673</v>
      </c>
      <c r="H134">
        <f t="shared" si="56"/>
        <v>1.2589254117941673</v>
      </c>
      <c r="I134">
        <f t="shared" si="56"/>
        <v>1.2589254117941673</v>
      </c>
    </row>
    <row r="135" spans="2:9" ht="15.75" customHeight="1" x14ac:dyDescent="0.2">
      <c r="B135">
        <f t="shared" ref="B135:I135" si="57">10^(B115*0.1)</f>
        <v>1.2589254117941673</v>
      </c>
      <c r="C135">
        <f t="shared" si="57"/>
        <v>1.2589254117941673</v>
      </c>
      <c r="D135">
        <f t="shared" si="57"/>
        <v>1.2589254117941673</v>
      </c>
      <c r="E135">
        <f t="shared" si="57"/>
        <v>1.2589254117941673</v>
      </c>
      <c r="F135">
        <f t="shared" si="57"/>
        <v>1.2589254117941673</v>
      </c>
      <c r="G135">
        <f t="shared" si="57"/>
        <v>1.2589254117941673</v>
      </c>
      <c r="H135">
        <f t="shared" si="57"/>
        <v>1.2589254117941673</v>
      </c>
      <c r="I135">
        <f t="shared" si="57"/>
        <v>1.2589254117941673</v>
      </c>
    </row>
    <row r="136" spans="2:9" ht="15.75" customHeight="1" x14ac:dyDescent="0.2">
      <c r="B136">
        <f t="shared" ref="B136:I136" si="58">10^(B116*0.1)</f>
        <v>1.2589254117941673</v>
      </c>
      <c r="C136">
        <f t="shared" si="58"/>
        <v>1.2589254117941673</v>
      </c>
      <c r="D136">
        <f t="shared" si="58"/>
        <v>1.2589254117941673</v>
      </c>
      <c r="E136">
        <f t="shared" si="58"/>
        <v>1.2589254117941673</v>
      </c>
      <c r="F136">
        <f t="shared" si="58"/>
        <v>1.2589254117941673</v>
      </c>
      <c r="G136">
        <f t="shared" si="58"/>
        <v>1.2589254117941673</v>
      </c>
      <c r="H136">
        <f t="shared" si="58"/>
        <v>1.2589254117941673</v>
      </c>
      <c r="I136">
        <f t="shared" si="58"/>
        <v>1.2589254117941673</v>
      </c>
    </row>
    <row r="137" spans="2:9" ht="15.75" customHeight="1" x14ac:dyDescent="0.2">
      <c r="B137">
        <f t="shared" ref="B137:I137" si="59">10^(B117*0.1)</f>
        <v>1.2589254117941673</v>
      </c>
      <c r="C137">
        <f t="shared" si="59"/>
        <v>1.2589254117941673</v>
      </c>
      <c r="D137">
        <f t="shared" si="59"/>
        <v>1.2589254117941673</v>
      </c>
      <c r="E137">
        <f t="shared" si="59"/>
        <v>1.2589254117941673</v>
      </c>
      <c r="F137">
        <f t="shared" si="59"/>
        <v>1.2589254117941673</v>
      </c>
      <c r="G137">
        <f t="shared" si="59"/>
        <v>1.2589254117941673</v>
      </c>
      <c r="H137">
        <f t="shared" si="59"/>
        <v>1.2589254117941673</v>
      </c>
      <c r="I137">
        <f t="shared" si="59"/>
        <v>1.2589254117941673</v>
      </c>
    </row>
    <row r="138" spans="2:9" ht="15.75" customHeight="1" x14ac:dyDescent="0.2">
      <c r="B138">
        <f t="shared" ref="B138:I138" si="60">10^(B118*0.1)</f>
        <v>1.3362648395151315</v>
      </c>
      <c r="C138">
        <f t="shared" si="60"/>
        <v>1.3362648395151315</v>
      </c>
      <c r="D138">
        <f t="shared" si="60"/>
        <v>1.3362648395151315</v>
      </c>
      <c r="E138">
        <f t="shared" si="60"/>
        <v>1.3362648395151315</v>
      </c>
      <c r="F138">
        <f t="shared" si="60"/>
        <v>1.3362648395151315</v>
      </c>
      <c r="G138">
        <f t="shared" si="60"/>
        <v>1.3362648395151315</v>
      </c>
      <c r="H138">
        <f t="shared" si="60"/>
        <v>1.3362648395151315</v>
      </c>
      <c r="I138">
        <f t="shared" si="60"/>
        <v>1.3362648395151315</v>
      </c>
    </row>
    <row r="139" spans="2:9" ht="15.75" customHeight="1" x14ac:dyDescent="0.2">
      <c r="B139">
        <f t="shared" ref="B139:I139" si="61">10^(B119*0.1)</f>
        <v>1.3362648395151315</v>
      </c>
      <c r="C139">
        <f t="shared" si="61"/>
        <v>1.3362648395151315</v>
      </c>
      <c r="D139">
        <f t="shared" si="61"/>
        <v>1.3362648395151315</v>
      </c>
      <c r="E139">
        <f t="shared" si="61"/>
        <v>1.3362648395151315</v>
      </c>
      <c r="F139">
        <f t="shared" si="61"/>
        <v>1.3362648395151315</v>
      </c>
      <c r="G139">
        <f t="shared" si="61"/>
        <v>1.3362648395151315</v>
      </c>
      <c r="H139">
        <f t="shared" si="61"/>
        <v>1.3362648395151315</v>
      </c>
      <c r="I139">
        <f t="shared" si="61"/>
        <v>1.3362648395151315</v>
      </c>
    </row>
    <row r="140" spans="2:9" ht="15.75" customHeight="1" x14ac:dyDescent="0.2">
      <c r="B140">
        <f t="shared" ref="B140:I140" si="62">10^(B120*0.1)</f>
        <v>1.3362648395151315</v>
      </c>
      <c r="C140">
        <f t="shared" si="62"/>
        <v>1.3362648395151315</v>
      </c>
      <c r="D140">
        <f t="shared" si="62"/>
        <v>1.3362648395151315</v>
      </c>
      <c r="E140">
        <f t="shared" si="62"/>
        <v>1.3362648395151315</v>
      </c>
      <c r="F140">
        <f t="shared" si="62"/>
        <v>1.3362648395151315</v>
      </c>
      <c r="G140">
        <f t="shared" si="62"/>
        <v>1.3362648395151315</v>
      </c>
      <c r="H140">
        <f t="shared" si="62"/>
        <v>1.3362648395151315</v>
      </c>
      <c r="I140">
        <f t="shared" si="62"/>
        <v>1.3362648395151315</v>
      </c>
    </row>
    <row r="141" spans="2:9" ht="15.75" customHeight="1" x14ac:dyDescent="0.2">
      <c r="B141">
        <f t="shared" ref="B141:I141" si="63">10^(B121*0.1)</f>
        <v>1.3362648395151315</v>
      </c>
      <c r="C141">
        <f t="shared" si="63"/>
        <v>1.3362648395151315</v>
      </c>
      <c r="D141">
        <f t="shared" si="63"/>
        <v>1.3362648395151315</v>
      </c>
      <c r="E141">
        <f t="shared" si="63"/>
        <v>1.3362648395151315</v>
      </c>
      <c r="F141">
        <f t="shared" si="63"/>
        <v>1.3362648395151315</v>
      </c>
      <c r="G141">
        <f t="shared" si="63"/>
        <v>1.3362648395151315</v>
      </c>
      <c r="H141">
        <f t="shared" si="63"/>
        <v>1.3362648395151315</v>
      </c>
      <c r="I141">
        <f t="shared" si="63"/>
        <v>1.3362648395151315</v>
      </c>
    </row>
    <row r="142" spans="2:9" ht="15.75" customHeight="1" x14ac:dyDescent="0.2">
      <c r="B142">
        <f t="shared" ref="B142:I142" si="64">10^(B122*0.1)</f>
        <v>1.3362648395151315</v>
      </c>
      <c r="C142">
        <f t="shared" si="64"/>
        <v>1.3362648395151315</v>
      </c>
      <c r="D142">
        <f t="shared" si="64"/>
        <v>1.3362648395151315</v>
      </c>
      <c r="E142">
        <f t="shared" si="64"/>
        <v>1.3362648395151315</v>
      </c>
      <c r="F142">
        <f t="shared" si="64"/>
        <v>1.3362648395151315</v>
      </c>
      <c r="G142">
        <f t="shared" si="64"/>
        <v>1.3362648395151315</v>
      </c>
      <c r="H142">
        <f t="shared" si="64"/>
        <v>1.3362648395151315</v>
      </c>
      <c r="I142">
        <f t="shared" si="64"/>
        <v>1.3362648395151315</v>
      </c>
    </row>
    <row r="143" spans="2:9" ht="15.75" customHeight="1" x14ac:dyDescent="0.2">
      <c r="B143">
        <f t="shared" ref="B143:I143" si="65">10^(B123*0.1)</f>
        <v>1.3362648395151315</v>
      </c>
      <c r="C143">
        <f t="shared" si="65"/>
        <v>1.3362648395151315</v>
      </c>
      <c r="D143">
        <f t="shared" si="65"/>
        <v>1.3362648395151315</v>
      </c>
      <c r="E143">
        <f t="shared" si="65"/>
        <v>1.3362648395151315</v>
      </c>
      <c r="F143">
        <f t="shared" si="65"/>
        <v>1.3362648395151315</v>
      </c>
      <c r="G143">
        <f t="shared" si="65"/>
        <v>1.3362648395151315</v>
      </c>
      <c r="H143">
        <f t="shared" si="65"/>
        <v>1.3362648395151315</v>
      </c>
      <c r="I143">
        <f t="shared" si="65"/>
        <v>1.3362648395151315</v>
      </c>
    </row>
    <row r="144" spans="2:9" ht="15.75" customHeight="1" x14ac:dyDescent="0.2">
      <c r="B144">
        <f t="shared" ref="B144:I144" si="66">10^(B124*0.1)</f>
        <v>1.3362648395151315</v>
      </c>
      <c r="C144">
        <f t="shared" si="66"/>
        <v>1.3362648395151315</v>
      </c>
      <c r="D144">
        <f t="shared" si="66"/>
        <v>1.3362648395151315</v>
      </c>
      <c r="E144">
        <f t="shared" si="66"/>
        <v>1.3362648395151315</v>
      </c>
      <c r="F144">
        <f t="shared" si="66"/>
        <v>1.3362648395151315</v>
      </c>
      <c r="G144">
        <f t="shared" si="66"/>
        <v>1.3362648395151315</v>
      </c>
      <c r="H144">
        <f t="shared" si="66"/>
        <v>1.3362648395151315</v>
      </c>
      <c r="I144">
        <f t="shared" si="66"/>
        <v>1.3362648395151315</v>
      </c>
    </row>
    <row r="145" spans="2:9" ht="15.75" customHeight="1" x14ac:dyDescent="0.2">
      <c r="B145">
        <f t="shared" ref="B145:I145" si="67">10^(B125*0.1)</f>
        <v>1.3362648395151315</v>
      </c>
      <c r="C145">
        <f t="shared" si="67"/>
        <v>1.3362648395151315</v>
      </c>
      <c r="D145">
        <f t="shared" si="67"/>
        <v>1.3362648395151315</v>
      </c>
      <c r="E145">
        <f t="shared" si="67"/>
        <v>1.3362648395151315</v>
      </c>
      <c r="F145">
        <f t="shared" si="67"/>
        <v>1.3362648395151315</v>
      </c>
      <c r="G145">
        <f t="shared" si="67"/>
        <v>1.3362648395151315</v>
      </c>
      <c r="H145">
        <f t="shared" si="67"/>
        <v>1.3362648395151315</v>
      </c>
      <c r="I145">
        <f t="shared" si="67"/>
        <v>1.3362648395151315</v>
      </c>
    </row>
    <row r="146" spans="2:9" ht="15.75" customHeight="1" x14ac:dyDescent="0.2">
      <c r="B146">
        <f t="shared" ref="B146:I146" si="68">10^(B126*0.1)</f>
        <v>1.3362648395151315</v>
      </c>
      <c r="C146">
        <f t="shared" si="68"/>
        <v>1.3362648395151315</v>
      </c>
      <c r="D146">
        <f t="shared" si="68"/>
        <v>1.3362648395151315</v>
      </c>
      <c r="E146">
        <f t="shared" si="68"/>
        <v>1.3362648395151315</v>
      </c>
      <c r="F146">
        <f t="shared" si="68"/>
        <v>1.3362648395151315</v>
      </c>
      <c r="G146">
        <f t="shared" si="68"/>
        <v>1.3362648395151315</v>
      </c>
      <c r="H146">
        <f t="shared" si="68"/>
        <v>1.3362648395151315</v>
      </c>
      <c r="I146">
        <f t="shared" si="68"/>
        <v>1.3362648395151315</v>
      </c>
    </row>
    <row r="147" spans="2:9" ht="15.75" customHeight="1" x14ac:dyDescent="0.2">
      <c r="B147">
        <f t="shared" ref="B147:I147" si="69">10^(B127*0.1)</f>
        <v>1.3362648395151315</v>
      </c>
      <c r="C147">
        <f t="shared" si="69"/>
        <v>1.3362648395151315</v>
      </c>
      <c r="D147">
        <f t="shared" si="69"/>
        <v>1.3362648395151315</v>
      </c>
      <c r="E147">
        <f t="shared" si="69"/>
        <v>1.3362648395151315</v>
      </c>
      <c r="F147">
        <f t="shared" si="69"/>
        <v>1.3362648395151315</v>
      </c>
      <c r="G147">
        <f t="shared" si="69"/>
        <v>1.3362648395151315</v>
      </c>
      <c r="H147">
        <f t="shared" si="69"/>
        <v>1.3362648395151315</v>
      </c>
      <c r="I147">
        <f t="shared" si="69"/>
        <v>1.3362648395151315</v>
      </c>
    </row>
  </sheetData>
  <sortState ref="A48:T65">
    <sortCondition descending="1" ref="A48"/>
  </sortState>
  <mergeCells count="1">
    <mergeCell ref="B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47DC-887D-4749-AABF-6877E6DDEEA8}">
  <dimension ref="A1:AK60"/>
  <sheetViews>
    <sheetView tabSelected="1" zoomScale="98" zoomScaleNormal="98" workbookViewId="0">
      <selection activeCell="A3" sqref="A3:A21"/>
    </sheetView>
  </sheetViews>
  <sheetFormatPr baseColWidth="10" defaultRowHeight="12.75" x14ac:dyDescent="0.2"/>
  <cols>
    <col min="1" max="1" width="19.7109375" customWidth="1"/>
  </cols>
  <sheetData>
    <row r="1" spans="1:37" x14ac:dyDescent="0.2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37" x14ac:dyDescent="0.2">
      <c r="A2" s="3" t="s">
        <v>1</v>
      </c>
      <c r="B2" s="3">
        <v>0</v>
      </c>
      <c r="C2" s="3">
        <v>0.17452777777777778</v>
      </c>
      <c r="D2" s="3">
        <v>0.34905555555555556</v>
      </c>
      <c r="E2" s="3">
        <v>0.5235833333333334</v>
      </c>
      <c r="F2" s="3">
        <v>0.69811111111111113</v>
      </c>
      <c r="G2" s="3">
        <v>0.87263888888888896</v>
      </c>
      <c r="H2" s="3">
        <v>1.0471666666666668</v>
      </c>
      <c r="I2" s="3">
        <v>1.2216944444444444</v>
      </c>
      <c r="J2" s="3">
        <v>1.3962222222222223</v>
      </c>
      <c r="K2" s="3">
        <v>1.5707500000000001</v>
      </c>
      <c r="L2" s="3">
        <v>1.7452777777777779</v>
      </c>
      <c r="M2" s="3">
        <v>1.9198055555555555</v>
      </c>
      <c r="N2" s="3">
        <v>2.0943333333333336</v>
      </c>
      <c r="O2" s="3">
        <v>2.2688611111111112</v>
      </c>
      <c r="P2" s="3">
        <v>2.4433888888888888</v>
      </c>
      <c r="Q2" s="3">
        <v>2.6179166666666669</v>
      </c>
      <c r="R2" s="3">
        <v>2.7924444444444445</v>
      </c>
      <c r="S2" s="3">
        <v>2.9669722222222226</v>
      </c>
      <c r="T2" s="3">
        <v>3.1415000000000002</v>
      </c>
      <c r="U2" s="3">
        <v>3.3160277777777778</v>
      </c>
      <c r="V2" s="3">
        <v>3.4905555555555559</v>
      </c>
      <c r="W2" s="3">
        <v>3.6650833333333335</v>
      </c>
      <c r="X2" s="3">
        <v>3.8396111111111111</v>
      </c>
      <c r="Y2" s="3">
        <v>4.0141388888888896</v>
      </c>
      <c r="Z2" s="3">
        <v>4.1886666666666672</v>
      </c>
      <c r="AA2" s="3">
        <v>4.3631944444444448</v>
      </c>
      <c r="AB2" s="3">
        <v>4.5377222222222224</v>
      </c>
      <c r="AC2" s="3">
        <v>4.71225</v>
      </c>
      <c r="AD2" s="3">
        <v>4.8867777777777777</v>
      </c>
      <c r="AE2" s="3">
        <v>5.0613055555555562</v>
      </c>
      <c r="AF2" s="3">
        <v>5.2358333333333338</v>
      </c>
      <c r="AG2" s="3">
        <v>5.4103611111111114</v>
      </c>
      <c r="AH2" s="3">
        <v>5.584888888888889</v>
      </c>
      <c r="AI2" s="3">
        <v>5.7594166666666675</v>
      </c>
      <c r="AJ2" s="3">
        <v>5.9339444444444451</v>
      </c>
      <c r="AK2" s="3">
        <v>6.1084722222222227</v>
      </c>
    </row>
    <row r="3" spans="1:37" x14ac:dyDescent="0.2">
      <c r="A3" s="3">
        <v>0</v>
      </c>
      <c r="B3">
        <v>9.3325430079699012E-3</v>
      </c>
      <c r="C3">
        <v>2.6302679918953804E-2</v>
      </c>
      <c r="D3">
        <v>1.8197008586099829E-2</v>
      </c>
      <c r="E3">
        <v>3.0199517204020147E-2</v>
      </c>
      <c r="F3">
        <v>6.280583588133179E-2</v>
      </c>
      <c r="G3">
        <v>6.9023980384024172E-2</v>
      </c>
      <c r="H3">
        <v>7.8342964276621158E-2</v>
      </c>
      <c r="I3">
        <v>7.396052750582377E-2</v>
      </c>
      <c r="J3">
        <v>5.8076441752131176E-2</v>
      </c>
      <c r="K3">
        <v>3.2284941217126328E-2</v>
      </c>
      <c r="L3">
        <v>2.9308932452503184E-2</v>
      </c>
      <c r="M3">
        <v>2.8510182675039082E-2</v>
      </c>
      <c r="N3">
        <v>3.5399734108343447E-2</v>
      </c>
      <c r="O3">
        <v>1.3396766874259336E-2</v>
      </c>
      <c r="P3">
        <v>1.3152248321922378E-2</v>
      </c>
      <c r="Q3">
        <v>1.6481623915255077E-2</v>
      </c>
      <c r="R3">
        <v>1.3091819229994068E-2</v>
      </c>
      <c r="S3">
        <v>9.0991327263225171E-3</v>
      </c>
      <c r="T3">
        <v>6.7608297539198132E-3</v>
      </c>
      <c r="U3">
        <v>9.0991327263225171E-3</v>
      </c>
      <c r="V3">
        <v>1.3091819229994068E-2</v>
      </c>
      <c r="W3">
        <v>1.6481623915255077E-2</v>
      </c>
      <c r="X3">
        <v>1.3152248321922378E-2</v>
      </c>
      <c r="Y3">
        <v>1.3396766874259336E-2</v>
      </c>
      <c r="Z3">
        <v>3.5399734108343447E-2</v>
      </c>
      <c r="AA3">
        <v>2.8510182675039082E-2</v>
      </c>
      <c r="AB3">
        <v>2.9308932452503184E-2</v>
      </c>
      <c r="AC3">
        <v>3.2284941217126328E-2</v>
      </c>
      <c r="AD3">
        <v>5.8076441752131176E-2</v>
      </c>
      <c r="AE3">
        <v>7.396052750582377E-2</v>
      </c>
      <c r="AF3">
        <v>7.8342964276621158E-2</v>
      </c>
      <c r="AG3">
        <v>6.9023980384024172E-2</v>
      </c>
      <c r="AH3">
        <v>6.280583588133179E-2</v>
      </c>
      <c r="AI3">
        <v>3.0199517204020147E-2</v>
      </c>
      <c r="AJ3">
        <v>1.8197008586099829E-2</v>
      </c>
      <c r="AK3">
        <v>2.6302679918953804E-2</v>
      </c>
    </row>
    <row r="4" spans="1:37" x14ac:dyDescent="0.2">
      <c r="A4" s="3">
        <v>0.17452777777777778</v>
      </c>
      <c r="B4">
        <v>2.9241523778433337E-2</v>
      </c>
      <c r="C4">
        <v>3.6897759857015017E-2</v>
      </c>
      <c r="D4">
        <v>9.0991327263225171E-3</v>
      </c>
      <c r="E4">
        <v>2.8575905433749452E-2</v>
      </c>
      <c r="F4">
        <v>3.2284941217126328E-2</v>
      </c>
      <c r="G4">
        <v>6.652731562017411E-2</v>
      </c>
      <c r="H4">
        <v>0.11015393095414144</v>
      </c>
      <c r="I4">
        <v>9.4188959652284104E-2</v>
      </c>
      <c r="J4">
        <v>9.9311604842093365E-2</v>
      </c>
      <c r="K4">
        <v>0.12078138351067796</v>
      </c>
      <c r="L4">
        <v>7.161434102129019E-2</v>
      </c>
      <c r="M4">
        <v>7.638357835776894E-3</v>
      </c>
      <c r="N4">
        <v>3.2136605386403151E-2</v>
      </c>
      <c r="O4">
        <v>3.8459178204535344E-2</v>
      </c>
      <c r="P4">
        <v>2.6730064086633091E-2</v>
      </c>
      <c r="Q4">
        <v>5.3579665751334132E-2</v>
      </c>
      <c r="R4">
        <v>2.3550492838960078E-2</v>
      </c>
      <c r="S4">
        <v>2.2803420720004151E-2</v>
      </c>
      <c r="T4">
        <v>2.7415741719278817E-2</v>
      </c>
      <c r="U4">
        <v>2.2803420720004151E-2</v>
      </c>
      <c r="V4">
        <v>2.3550492838960078E-2</v>
      </c>
      <c r="W4">
        <v>5.3579665751334132E-2</v>
      </c>
      <c r="X4">
        <v>2.6730064086633091E-2</v>
      </c>
      <c r="Y4">
        <v>3.8459178204535344E-2</v>
      </c>
      <c r="Z4">
        <v>3.2136605386403151E-2</v>
      </c>
      <c r="AA4">
        <v>7.638357835776894E-3</v>
      </c>
      <c r="AB4">
        <v>7.161434102129019E-2</v>
      </c>
      <c r="AC4">
        <v>0.12078138351067796</v>
      </c>
      <c r="AD4">
        <v>9.9311604842093365E-2</v>
      </c>
      <c r="AE4">
        <v>9.4188959652284104E-2</v>
      </c>
      <c r="AF4">
        <v>0.11015393095414144</v>
      </c>
      <c r="AG4">
        <v>6.652731562017411E-2</v>
      </c>
      <c r="AH4">
        <v>3.2284941217126328E-2</v>
      </c>
      <c r="AI4">
        <v>2.8575905433749452E-2</v>
      </c>
      <c r="AJ4">
        <v>9.0991327263225171E-3</v>
      </c>
      <c r="AK4">
        <v>3.6897759857015017E-2</v>
      </c>
    </row>
    <row r="5" spans="1:37" x14ac:dyDescent="0.2">
      <c r="A5" s="3">
        <v>0.34905555555555556</v>
      </c>
      <c r="B5">
        <v>7.8886011761855387E-3</v>
      </c>
      <c r="C5">
        <v>1.0914403364487561E-2</v>
      </c>
      <c r="D5">
        <v>1.4791083881682071E-2</v>
      </c>
      <c r="E5">
        <v>4.5603691595129579E-2</v>
      </c>
      <c r="F5">
        <v>9.162204901219996E-2</v>
      </c>
      <c r="G5">
        <v>0.10447202192207998</v>
      </c>
      <c r="H5">
        <v>0.10543868963912588</v>
      </c>
      <c r="I5">
        <v>0.10592537251772884</v>
      </c>
      <c r="J5">
        <v>8.2603794957717844E-2</v>
      </c>
      <c r="K5">
        <v>7.533555637337172E-2</v>
      </c>
      <c r="L5">
        <v>4.9203953568145081E-2</v>
      </c>
      <c r="M5">
        <v>6.7452802769792181E-2</v>
      </c>
      <c r="N5">
        <v>5.3951062251512749E-2</v>
      </c>
      <c r="O5">
        <v>4.9090787615260277E-2</v>
      </c>
      <c r="P5">
        <v>2.6121613543992044E-2</v>
      </c>
      <c r="Q5">
        <v>3.7670379898390859E-2</v>
      </c>
      <c r="R5">
        <v>5.4575786109127049E-2</v>
      </c>
      <c r="S5">
        <v>6.1801640013841551E-2</v>
      </c>
      <c r="T5">
        <v>3.7757219092541587E-2</v>
      </c>
      <c r="U5">
        <v>6.1801640013841551E-2</v>
      </c>
      <c r="V5">
        <v>5.4575786109127049E-2</v>
      </c>
      <c r="W5">
        <v>3.7670379898390859E-2</v>
      </c>
      <c r="X5">
        <v>2.6121613543992044E-2</v>
      </c>
      <c r="Y5">
        <v>4.9090787615260277E-2</v>
      </c>
      <c r="Z5">
        <v>5.3951062251512749E-2</v>
      </c>
      <c r="AA5">
        <v>6.7452802769792181E-2</v>
      </c>
      <c r="AB5">
        <v>4.9203953568145081E-2</v>
      </c>
      <c r="AC5">
        <v>7.533555637337172E-2</v>
      </c>
      <c r="AD5">
        <v>8.2603794957717844E-2</v>
      </c>
      <c r="AE5">
        <v>0.10592537251772884</v>
      </c>
      <c r="AF5">
        <v>0.10543868963912588</v>
      </c>
      <c r="AG5">
        <v>0.10447202192207998</v>
      </c>
      <c r="AH5">
        <v>9.162204901219996E-2</v>
      </c>
      <c r="AI5">
        <v>4.5603691595129579E-2</v>
      </c>
      <c r="AJ5">
        <v>1.4791083881682071E-2</v>
      </c>
      <c r="AK5">
        <v>1.0914403364487561E-2</v>
      </c>
    </row>
    <row r="6" spans="1:37" x14ac:dyDescent="0.2">
      <c r="A6" s="3">
        <v>0.5235833333333334</v>
      </c>
      <c r="B6">
        <v>6.0534087475391327E-3</v>
      </c>
      <c r="C6">
        <v>7.5509222766543408E-3</v>
      </c>
      <c r="D6">
        <v>1.2359474334445106E-2</v>
      </c>
      <c r="E6">
        <v>9.9311604842093365E-2</v>
      </c>
      <c r="F6">
        <v>0.11040786199020727</v>
      </c>
      <c r="G6">
        <v>0.11402497875611683</v>
      </c>
      <c r="H6">
        <v>0.14288939585111027</v>
      </c>
      <c r="I6">
        <v>0.13772094688939462</v>
      </c>
      <c r="J6">
        <v>0.15417004529495593</v>
      </c>
      <c r="K6">
        <v>0.15739828644662196</v>
      </c>
      <c r="L6">
        <v>0.15417004529495593</v>
      </c>
      <c r="M6">
        <v>0.10495424286523221</v>
      </c>
      <c r="N6">
        <v>6.7920363261718436E-2</v>
      </c>
      <c r="O6">
        <v>6.2373483548241897E-2</v>
      </c>
      <c r="P6">
        <v>4.139996748197302E-2</v>
      </c>
      <c r="Q6">
        <v>4.3651583224016584E-2</v>
      </c>
      <c r="R6">
        <v>7.7983011052325843E-2</v>
      </c>
      <c r="S6">
        <v>6.5614526630290534E-2</v>
      </c>
      <c r="T6">
        <v>5.8613816451402831E-2</v>
      </c>
      <c r="U6">
        <v>6.5614526630290534E-2</v>
      </c>
      <c r="V6">
        <v>7.7983011052325843E-2</v>
      </c>
      <c r="W6">
        <v>4.3651583224016584E-2</v>
      </c>
      <c r="X6">
        <v>4.139996748197302E-2</v>
      </c>
      <c r="Y6">
        <v>6.2373483548241897E-2</v>
      </c>
      <c r="Z6">
        <v>6.7920363261718436E-2</v>
      </c>
      <c r="AA6">
        <v>0.10495424286523221</v>
      </c>
      <c r="AB6">
        <v>0.15417004529495593</v>
      </c>
      <c r="AC6">
        <v>0.15739828644662196</v>
      </c>
      <c r="AD6">
        <v>0.15417004529495593</v>
      </c>
      <c r="AE6">
        <v>0.13772094688939462</v>
      </c>
      <c r="AF6">
        <v>0.14288939585111027</v>
      </c>
      <c r="AG6">
        <v>0.11402497875611683</v>
      </c>
      <c r="AH6">
        <v>0.11040786199020727</v>
      </c>
      <c r="AI6">
        <v>9.9311604842093365E-2</v>
      </c>
      <c r="AJ6">
        <v>1.2359474334445106E-2</v>
      </c>
      <c r="AK6">
        <v>7.5509222766543408E-3</v>
      </c>
    </row>
    <row r="7" spans="1:37" x14ac:dyDescent="0.2">
      <c r="A7" s="3">
        <v>0.69811111111111113</v>
      </c>
      <c r="B7">
        <v>3.0478949896279816E-2</v>
      </c>
      <c r="C7">
        <v>4.7533522594280501E-2</v>
      </c>
      <c r="D7">
        <v>4.3351087838752855E-2</v>
      </c>
      <c r="E7">
        <v>3.9084089579240179E-2</v>
      </c>
      <c r="F7">
        <v>3.7497300224548322E-2</v>
      </c>
      <c r="G7">
        <v>6.4416926551517692E-2</v>
      </c>
      <c r="H7">
        <v>0.12161860006463679</v>
      </c>
      <c r="I7">
        <v>0.14723125024327183</v>
      </c>
      <c r="J7">
        <v>0.18407720014689558</v>
      </c>
      <c r="K7">
        <v>0.18923436186449749</v>
      </c>
      <c r="L7">
        <v>0.1475706533275894</v>
      </c>
      <c r="M7">
        <v>5.7279603098582918E-2</v>
      </c>
      <c r="N7">
        <v>4.5708818961487478E-2</v>
      </c>
      <c r="O7">
        <v>4.2559841313374265E-2</v>
      </c>
      <c r="P7">
        <v>4.7097732639695272E-2</v>
      </c>
      <c r="Q7">
        <v>3.2284941217126328E-2</v>
      </c>
      <c r="R7">
        <v>2.9512092266663827E-2</v>
      </c>
      <c r="S7">
        <v>2.7989813196343621E-2</v>
      </c>
      <c r="T7">
        <v>4.2854852039743929E-2</v>
      </c>
      <c r="U7">
        <v>2.7989813196343621E-2</v>
      </c>
      <c r="V7">
        <v>2.9512092266663827E-2</v>
      </c>
      <c r="W7">
        <v>3.2284941217126328E-2</v>
      </c>
      <c r="X7">
        <v>4.7097732639695272E-2</v>
      </c>
      <c r="Y7">
        <v>4.2559841313374265E-2</v>
      </c>
      <c r="Z7">
        <v>4.5708818961487478E-2</v>
      </c>
      <c r="AA7">
        <v>5.7279603098582918E-2</v>
      </c>
      <c r="AB7">
        <v>0.1475706533275894</v>
      </c>
      <c r="AC7">
        <v>0.18923436186449749</v>
      </c>
      <c r="AD7">
        <v>0.18407720014689558</v>
      </c>
      <c r="AE7">
        <v>0.14723125024327183</v>
      </c>
      <c r="AF7">
        <v>0.12161860006463679</v>
      </c>
      <c r="AG7">
        <v>6.4416926551517692E-2</v>
      </c>
      <c r="AH7">
        <v>3.7497300224548322E-2</v>
      </c>
      <c r="AI7">
        <v>3.9084089579240179E-2</v>
      </c>
      <c r="AJ7">
        <v>4.3351087838752855E-2</v>
      </c>
      <c r="AK7">
        <v>4.7533522594280501E-2</v>
      </c>
    </row>
    <row r="8" spans="1:37" x14ac:dyDescent="0.2">
      <c r="A8" s="3">
        <v>0.87263888888888896</v>
      </c>
      <c r="B8">
        <v>1.1748975549395283E-2</v>
      </c>
      <c r="C8">
        <v>1.5667510701081484E-2</v>
      </c>
      <c r="D8">
        <v>3.7068072178257582E-3</v>
      </c>
      <c r="E8">
        <v>3.8815036599064809E-2</v>
      </c>
      <c r="F8">
        <v>5.6885293084384114E-2</v>
      </c>
      <c r="G8">
        <v>6.8706844001423198E-2</v>
      </c>
      <c r="H8">
        <v>0.11967405313072427</v>
      </c>
      <c r="I8">
        <v>0.1733803997754137</v>
      </c>
      <c r="J8">
        <v>0.18281002161427423</v>
      </c>
      <c r="K8">
        <v>0.18923436186449749</v>
      </c>
      <c r="L8">
        <v>0.18578044550916981</v>
      </c>
      <c r="M8">
        <v>0.14791083881682071</v>
      </c>
      <c r="N8">
        <v>0.11721953655481303</v>
      </c>
      <c r="O8">
        <v>5.546257129579104E-2</v>
      </c>
      <c r="P8">
        <v>5.4954087385762435E-2</v>
      </c>
      <c r="Q8">
        <v>5.8479008414448044E-2</v>
      </c>
      <c r="R8">
        <v>4.7533522594280501E-2</v>
      </c>
      <c r="S8">
        <v>3.140508693876215E-2</v>
      </c>
      <c r="T8">
        <v>2.5527013026612463E-2</v>
      </c>
      <c r="U8">
        <v>3.140508693876215E-2</v>
      </c>
      <c r="V8">
        <v>4.7533522594280501E-2</v>
      </c>
      <c r="W8">
        <v>5.8479008414448044E-2</v>
      </c>
      <c r="X8">
        <v>5.4954087385762435E-2</v>
      </c>
      <c r="Y8">
        <v>5.546257129579104E-2</v>
      </c>
      <c r="Z8">
        <v>0.11721953655481303</v>
      </c>
      <c r="AA8">
        <v>0.14791083881682071</v>
      </c>
      <c r="AB8">
        <v>0.18578044550916981</v>
      </c>
      <c r="AC8">
        <v>0.18923436186449749</v>
      </c>
      <c r="AD8">
        <v>0.18281002161427423</v>
      </c>
      <c r="AE8">
        <v>0.1733803997754137</v>
      </c>
      <c r="AF8">
        <v>0.11967405313072427</v>
      </c>
      <c r="AG8">
        <v>6.8706844001423198E-2</v>
      </c>
      <c r="AH8">
        <v>5.6885293084384114E-2</v>
      </c>
      <c r="AI8">
        <v>3.8815036599064809E-2</v>
      </c>
      <c r="AJ8">
        <v>3.7068072178257582E-3</v>
      </c>
      <c r="AK8">
        <v>1.5667510701081484E-2</v>
      </c>
    </row>
    <row r="9" spans="1:37" x14ac:dyDescent="0.2">
      <c r="A9" s="3">
        <v>1.0471666666666668</v>
      </c>
      <c r="B9">
        <v>7.6913044028660855E-3</v>
      </c>
      <c r="C9">
        <v>1.1587773561551261E-2</v>
      </c>
      <c r="D9">
        <v>9.4841846330089661E-3</v>
      </c>
      <c r="E9">
        <v>1.0939563662720931E-2</v>
      </c>
      <c r="F9">
        <v>6.8391164728142887E-3</v>
      </c>
      <c r="G9">
        <v>1.8923436186449739E-2</v>
      </c>
      <c r="H9">
        <v>1.7139573075084243E-2</v>
      </c>
      <c r="I9">
        <v>6.6374307040190872E-2</v>
      </c>
      <c r="J9">
        <v>0.14028137045619579</v>
      </c>
      <c r="K9">
        <v>0.12647363474711507</v>
      </c>
      <c r="L9">
        <v>0.12246161992650489</v>
      </c>
      <c r="M9">
        <v>6.0534087475391345E-2</v>
      </c>
      <c r="N9">
        <v>5.7411646220732734E-2</v>
      </c>
      <c r="O9">
        <v>4.168693834703352E-2</v>
      </c>
      <c r="P9">
        <v>3.5237087104248686E-2</v>
      </c>
      <c r="Q9">
        <v>2.6424087573219453E-2</v>
      </c>
      <c r="R9">
        <v>3.2885163087598292E-2</v>
      </c>
      <c r="S9">
        <v>2.3823194693586885E-2</v>
      </c>
      <c r="T9">
        <v>3.8194427084004633E-2</v>
      </c>
      <c r="U9">
        <v>2.3823194693586885E-2</v>
      </c>
      <c r="V9">
        <v>3.2885163087598292E-2</v>
      </c>
      <c r="W9">
        <v>2.6424087573219453E-2</v>
      </c>
      <c r="X9">
        <v>3.5237087104248686E-2</v>
      </c>
      <c r="Y9">
        <v>4.168693834703352E-2</v>
      </c>
      <c r="Z9">
        <v>5.7411646220732734E-2</v>
      </c>
      <c r="AA9">
        <v>6.0534087475391345E-2</v>
      </c>
      <c r="AB9">
        <v>0.12246161992650489</v>
      </c>
      <c r="AC9">
        <v>0.12647363474711507</v>
      </c>
      <c r="AD9">
        <v>0.14028137045619579</v>
      </c>
      <c r="AE9">
        <v>6.6374307040190872E-2</v>
      </c>
      <c r="AF9">
        <v>1.7139573075084243E-2</v>
      </c>
      <c r="AG9">
        <v>1.8923436186449739E-2</v>
      </c>
      <c r="AH9">
        <v>6.8391164728142887E-3</v>
      </c>
      <c r="AI9">
        <v>1.0939563662720931E-2</v>
      </c>
      <c r="AJ9">
        <v>9.4841846330089661E-3</v>
      </c>
      <c r="AK9">
        <v>1.1587773561551261E-2</v>
      </c>
    </row>
    <row r="10" spans="1:37" x14ac:dyDescent="0.2">
      <c r="A10" s="3">
        <v>1.2216944444444444</v>
      </c>
      <c r="B10">
        <v>4.2072662838444387E-2</v>
      </c>
      <c r="C10">
        <v>5.3579665751334132E-2</v>
      </c>
      <c r="D10">
        <v>4.977370849789358E-2</v>
      </c>
      <c r="E10">
        <v>4.2559841313374265E-2</v>
      </c>
      <c r="F10">
        <v>3.8815036599064809E-2</v>
      </c>
      <c r="G10">
        <v>5.2966344389165754E-2</v>
      </c>
      <c r="H10">
        <v>7.925013304804715E-2</v>
      </c>
      <c r="I10">
        <v>0.13899526312133528</v>
      </c>
      <c r="J10">
        <v>0.13803842646028844</v>
      </c>
      <c r="K10">
        <v>0.12359474334445103</v>
      </c>
      <c r="L10">
        <v>0.12647363474711507</v>
      </c>
      <c r="M10">
        <v>0.11561122421920988</v>
      </c>
      <c r="N10">
        <v>3.6224299841669853E-2</v>
      </c>
      <c r="O10">
        <v>3.0338911841942689E-2</v>
      </c>
      <c r="P10">
        <v>1.6788040181225591E-2</v>
      </c>
      <c r="Q10">
        <v>1.7258378919902027E-2</v>
      </c>
      <c r="R10">
        <v>8.4527884516028984E-3</v>
      </c>
      <c r="S10">
        <v>2.27509743077207E-2</v>
      </c>
      <c r="T10">
        <v>2.3442288153199212E-2</v>
      </c>
      <c r="U10">
        <v>2.27509743077207E-2</v>
      </c>
      <c r="V10">
        <v>8.4527884516028984E-3</v>
      </c>
      <c r="W10">
        <v>1.7258378919902027E-2</v>
      </c>
      <c r="X10">
        <v>1.6788040181225591E-2</v>
      </c>
      <c r="Y10">
        <v>3.0338911841942689E-2</v>
      </c>
      <c r="Z10">
        <v>3.6224299841669853E-2</v>
      </c>
      <c r="AA10">
        <v>0.11561122421920988</v>
      </c>
      <c r="AB10">
        <v>0.12647363474711507</v>
      </c>
      <c r="AC10">
        <v>0.12359474334445103</v>
      </c>
      <c r="AD10">
        <v>0.13803842646028844</v>
      </c>
      <c r="AE10">
        <v>0.13899526312133528</v>
      </c>
      <c r="AF10">
        <v>7.925013304804715E-2</v>
      </c>
      <c r="AG10">
        <v>5.2966344389165754E-2</v>
      </c>
      <c r="AH10">
        <v>3.8815036599064809E-2</v>
      </c>
      <c r="AI10">
        <v>4.2559841313374265E-2</v>
      </c>
      <c r="AJ10">
        <v>4.977370849789358E-2</v>
      </c>
      <c r="AK10">
        <v>5.3579665751334132E-2</v>
      </c>
    </row>
    <row r="11" spans="1:37" x14ac:dyDescent="0.2">
      <c r="A11" s="3">
        <v>1.3962222222222223</v>
      </c>
      <c r="B11">
        <v>4.4771330417636229E-2</v>
      </c>
      <c r="C11">
        <v>3.6140986263961311E-2</v>
      </c>
      <c r="D11">
        <v>2.6853444456585055E-2</v>
      </c>
      <c r="E11">
        <v>9.5940063151593261E-3</v>
      </c>
      <c r="F11">
        <v>1.0592537251772881E-2</v>
      </c>
      <c r="G11">
        <v>3.6982817978026598E-2</v>
      </c>
      <c r="H11">
        <v>0.11455129414455355</v>
      </c>
      <c r="I11">
        <v>0.14859356422870071</v>
      </c>
      <c r="J11">
        <v>0.14554590805819659</v>
      </c>
      <c r="K11">
        <v>6.7920363261718436E-2</v>
      </c>
      <c r="L11">
        <v>6.5917389524432102E-2</v>
      </c>
      <c r="M11">
        <v>3.6643757464783315E-2</v>
      </c>
      <c r="N11">
        <v>1.6143585568264843E-2</v>
      </c>
      <c r="O11">
        <v>2.1577444091526645E-2</v>
      </c>
      <c r="P11">
        <v>1.9054607179632463E-2</v>
      </c>
      <c r="Q11">
        <v>4.9090787615260277E-2</v>
      </c>
      <c r="R11">
        <v>2.9241523778433337E-2</v>
      </c>
      <c r="S11">
        <v>3.7325015779572056E-2</v>
      </c>
      <c r="T11">
        <v>5.8210321777087105E-2</v>
      </c>
      <c r="U11">
        <v>3.7325015779572056E-2</v>
      </c>
      <c r="V11">
        <v>2.9241523778433337E-2</v>
      </c>
      <c r="W11">
        <v>4.9090787615260277E-2</v>
      </c>
      <c r="X11">
        <v>1.9054607179632463E-2</v>
      </c>
      <c r="Y11">
        <v>2.1577444091526645E-2</v>
      </c>
      <c r="Z11">
        <v>1.6143585568264843E-2</v>
      </c>
      <c r="AA11">
        <v>3.6643757464783315E-2</v>
      </c>
      <c r="AB11">
        <v>6.5917389524432102E-2</v>
      </c>
      <c r="AC11">
        <v>6.7920363261718436E-2</v>
      </c>
      <c r="AD11">
        <v>0.14554590805819659</v>
      </c>
      <c r="AE11">
        <v>0.14859356422870071</v>
      </c>
      <c r="AF11">
        <v>0.11455129414455355</v>
      </c>
      <c r="AG11">
        <v>3.6982817978026598E-2</v>
      </c>
      <c r="AH11">
        <v>1.0592537251772881E-2</v>
      </c>
      <c r="AI11">
        <v>9.5940063151593261E-3</v>
      </c>
      <c r="AJ11">
        <v>2.6853444456585055E-2</v>
      </c>
      <c r="AK11">
        <v>3.6140986263961311E-2</v>
      </c>
    </row>
    <row r="12" spans="1:37" x14ac:dyDescent="0.2">
      <c r="A12" s="3">
        <v>1.5707500000000001</v>
      </c>
      <c r="B12">
        <v>8.4722741414059617E-3</v>
      </c>
      <c r="C12">
        <v>8.2985076751442219E-3</v>
      </c>
      <c r="D12">
        <v>9.7050996724548973E-3</v>
      </c>
      <c r="E12">
        <v>1.1015393095414147E-2</v>
      </c>
      <c r="F12">
        <v>3.7844258471709302E-2</v>
      </c>
      <c r="G12">
        <v>3.2210687912834331E-2</v>
      </c>
      <c r="H12">
        <v>7.396052750582377E-2</v>
      </c>
      <c r="I12">
        <v>9.9770006382255291E-2</v>
      </c>
      <c r="J12">
        <v>0.11939881044642728</v>
      </c>
      <c r="K12">
        <v>0.11803206356517298</v>
      </c>
      <c r="L12">
        <v>6.7452802769792181E-2</v>
      </c>
      <c r="M12">
        <v>1.5559656316050744E-2</v>
      </c>
      <c r="N12">
        <v>4.8417236758409934E-3</v>
      </c>
      <c r="O12">
        <v>7.3790423012910058E-3</v>
      </c>
      <c r="P12">
        <v>1.4387985782558446E-2</v>
      </c>
      <c r="Q12">
        <v>2.7415741719278817E-2</v>
      </c>
      <c r="R12">
        <v>4.8083934844972823E-2</v>
      </c>
      <c r="S12">
        <v>5.5847019473683063E-2</v>
      </c>
      <c r="T12">
        <v>4.965923214503358E-2</v>
      </c>
      <c r="U12">
        <v>5.5847019473683063E-2</v>
      </c>
      <c r="V12">
        <v>4.8083934844972823E-2</v>
      </c>
      <c r="W12">
        <v>2.7415741719278817E-2</v>
      </c>
      <c r="X12">
        <v>1.4387985782558446E-2</v>
      </c>
      <c r="Y12">
        <v>7.3790423012910058E-3</v>
      </c>
      <c r="Z12">
        <v>4.8417236758409934E-3</v>
      </c>
      <c r="AA12">
        <v>1.5559656316050744E-2</v>
      </c>
      <c r="AB12">
        <v>6.7452802769792181E-2</v>
      </c>
      <c r="AC12">
        <v>0.11803206356517298</v>
      </c>
      <c r="AD12">
        <v>0.11939881044642728</v>
      </c>
      <c r="AE12">
        <v>9.9770006382255291E-2</v>
      </c>
      <c r="AF12">
        <v>7.396052750582377E-2</v>
      </c>
      <c r="AG12">
        <v>3.2210687912834331E-2</v>
      </c>
      <c r="AH12">
        <v>3.7844258471709302E-2</v>
      </c>
      <c r="AI12">
        <v>1.1015393095414147E-2</v>
      </c>
      <c r="AJ12">
        <v>9.7050996724548973E-3</v>
      </c>
      <c r="AK12">
        <v>8.2985076751442219E-3</v>
      </c>
    </row>
    <row r="13" spans="1:37" x14ac:dyDescent="0.2">
      <c r="A13" s="3">
        <v>1.7452777777777779</v>
      </c>
      <c r="B13">
        <v>3.8636697705406865E-3</v>
      </c>
      <c r="C13">
        <v>4.1783036664662151E-3</v>
      </c>
      <c r="D13">
        <v>4.2657951880159251E-3</v>
      </c>
      <c r="E13">
        <v>2.8313919957993769E-3</v>
      </c>
      <c r="F13">
        <v>6.7452802769792106E-3</v>
      </c>
      <c r="G13">
        <v>8.5506671288468252E-3</v>
      </c>
      <c r="H13">
        <v>3.4673685045253158E-2</v>
      </c>
      <c r="I13">
        <v>7.0631755426296169E-2</v>
      </c>
      <c r="J13">
        <v>8.6496791877569298E-2</v>
      </c>
      <c r="K13">
        <v>6.7452802769792181E-2</v>
      </c>
      <c r="L13">
        <v>6.5765783735541997E-2</v>
      </c>
      <c r="M13">
        <v>3.2885163087598292E-2</v>
      </c>
      <c r="N13">
        <v>3.2136605386403151E-2</v>
      </c>
      <c r="O13">
        <v>1.3091819229994068E-2</v>
      </c>
      <c r="P13">
        <v>2.0796966871036941E-2</v>
      </c>
      <c r="Q13">
        <v>3.2583670100200857E-2</v>
      </c>
      <c r="R13">
        <v>4.4565624839750316E-2</v>
      </c>
      <c r="S13">
        <v>5.6493697481230204E-2</v>
      </c>
      <c r="T13">
        <v>3.5399734108343423E-3</v>
      </c>
      <c r="U13">
        <v>5.6493697481230204E-2</v>
      </c>
      <c r="V13">
        <v>4.4565624839750316E-2</v>
      </c>
      <c r="W13">
        <v>3.2583670100200857E-2</v>
      </c>
      <c r="X13">
        <v>2.0796966871036941E-2</v>
      </c>
      <c r="Y13">
        <v>1.3091819229994068E-2</v>
      </c>
      <c r="Z13">
        <v>3.2136605386403151E-2</v>
      </c>
      <c r="AA13">
        <v>3.2885163087598292E-2</v>
      </c>
      <c r="AB13">
        <v>6.5765783735541997E-2</v>
      </c>
      <c r="AC13">
        <v>6.7452802769792181E-2</v>
      </c>
      <c r="AD13">
        <v>8.6496791877569298E-2</v>
      </c>
      <c r="AE13">
        <v>7.0631755426296169E-2</v>
      </c>
      <c r="AF13">
        <v>3.4673685045253158E-2</v>
      </c>
      <c r="AG13">
        <v>8.5506671288468252E-3</v>
      </c>
      <c r="AH13">
        <v>6.7452802769792106E-3</v>
      </c>
      <c r="AI13">
        <v>2.8313919957993769E-3</v>
      </c>
      <c r="AJ13">
        <v>4.2657951880159251E-3</v>
      </c>
      <c r="AK13">
        <v>4.1783036664662151E-3</v>
      </c>
    </row>
    <row r="14" spans="1:37" x14ac:dyDescent="0.2">
      <c r="A14" s="3">
        <v>1.9198055555555555</v>
      </c>
      <c r="B14">
        <v>1.5739828644662178E-3</v>
      </c>
      <c r="C14">
        <v>7.6207901002541076E-4</v>
      </c>
      <c r="D14">
        <v>4.3551187368556805E-3</v>
      </c>
      <c r="E14">
        <v>9.5940063151593261E-3</v>
      </c>
      <c r="F14">
        <v>2.2855988033754288E-2</v>
      </c>
      <c r="G14">
        <v>3.1988951096913971E-2</v>
      </c>
      <c r="H14">
        <v>5.794286964268807E-2</v>
      </c>
      <c r="I14">
        <v>6.9984199600227309E-2</v>
      </c>
      <c r="J14">
        <v>3.6559479161312469E-2</v>
      </c>
      <c r="K14">
        <v>7.1779429127136182E-2</v>
      </c>
      <c r="L14">
        <v>6.5614526630290534E-2</v>
      </c>
      <c r="M14">
        <v>3.7411058827205322E-2</v>
      </c>
      <c r="N14">
        <v>1.4757065332758943E-2</v>
      </c>
      <c r="O14">
        <v>2.0183663636815594E-2</v>
      </c>
      <c r="P14">
        <v>3.7153522909717233E-2</v>
      </c>
      <c r="Q14">
        <v>3.7757219092541587E-2</v>
      </c>
      <c r="R14">
        <v>3.7325015779572056E-2</v>
      </c>
      <c r="S14">
        <v>2.8641779699065784E-2</v>
      </c>
      <c r="T14">
        <v>7.7090346906442953E-3</v>
      </c>
      <c r="U14">
        <v>2.8641779699065784E-2</v>
      </c>
      <c r="V14">
        <v>3.7325015779572056E-2</v>
      </c>
      <c r="W14">
        <v>3.7757219092541587E-2</v>
      </c>
      <c r="X14">
        <v>3.7153522909717233E-2</v>
      </c>
      <c r="Y14">
        <v>2.0183663636815594E-2</v>
      </c>
      <c r="Z14">
        <v>1.4757065332758943E-2</v>
      </c>
      <c r="AA14">
        <v>3.7411058827205322E-2</v>
      </c>
      <c r="AB14">
        <v>6.5614526630290534E-2</v>
      </c>
      <c r="AC14">
        <v>7.1779429127136182E-2</v>
      </c>
      <c r="AD14">
        <v>3.6559479161312469E-2</v>
      </c>
      <c r="AE14">
        <v>6.9984199600227309E-2</v>
      </c>
      <c r="AF14">
        <v>5.794286964268807E-2</v>
      </c>
      <c r="AG14">
        <v>3.1988951096913971E-2</v>
      </c>
      <c r="AH14">
        <v>2.2855988033754288E-2</v>
      </c>
      <c r="AI14">
        <v>9.5940063151593261E-3</v>
      </c>
      <c r="AJ14">
        <v>4.3551187368556805E-3</v>
      </c>
      <c r="AK14">
        <v>7.6207901002541076E-4</v>
      </c>
    </row>
    <row r="15" spans="1:37" x14ac:dyDescent="0.2">
      <c r="A15" s="3">
        <v>2.0943333333333336</v>
      </c>
      <c r="B15">
        <v>7.8886011761855387E-3</v>
      </c>
      <c r="C15">
        <v>6.7452802769792106E-3</v>
      </c>
      <c r="D15">
        <v>6.8706844001423205E-3</v>
      </c>
      <c r="E15">
        <v>4.2854852039743959E-3</v>
      </c>
      <c r="F15">
        <v>8.6496791877569233E-3</v>
      </c>
      <c r="G15">
        <v>4.3351087838752855E-2</v>
      </c>
      <c r="H15">
        <v>8.6896042928630193E-2</v>
      </c>
      <c r="I15">
        <v>9.4406087628592303E-2</v>
      </c>
      <c r="J15">
        <v>9.5279616402365125E-2</v>
      </c>
      <c r="K15">
        <v>3.7931498497368162E-2</v>
      </c>
      <c r="L15">
        <v>3.2809529311311897E-2</v>
      </c>
      <c r="M15">
        <v>2.8054336379517129E-2</v>
      </c>
      <c r="N15">
        <v>2.0370420777057172E-2</v>
      </c>
      <c r="O15">
        <v>7.1944897800369865E-3</v>
      </c>
      <c r="P15">
        <v>2.8510182675039082E-2</v>
      </c>
      <c r="Q15">
        <v>2.9991625189876494E-2</v>
      </c>
      <c r="R15">
        <v>2.0323570109362202E-2</v>
      </c>
      <c r="S15">
        <v>1.0641430182243148E-2</v>
      </c>
      <c r="T15">
        <v>7.5335556373371622E-4</v>
      </c>
      <c r="U15">
        <v>1.0641430182243148E-2</v>
      </c>
      <c r="V15">
        <v>2.0323570109362202E-2</v>
      </c>
      <c r="W15">
        <v>2.9991625189876494E-2</v>
      </c>
      <c r="X15">
        <v>2.8510182675039082E-2</v>
      </c>
      <c r="Y15">
        <v>7.1944897800369865E-3</v>
      </c>
      <c r="Z15">
        <v>2.0370420777057172E-2</v>
      </c>
      <c r="AA15">
        <v>2.8054336379517129E-2</v>
      </c>
      <c r="AB15">
        <v>3.2809529311311897E-2</v>
      </c>
      <c r="AC15">
        <v>3.7931498497368162E-2</v>
      </c>
      <c r="AD15">
        <v>9.5279616402365125E-2</v>
      </c>
      <c r="AE15">
        <v>9.4406087628592303E-2</v>
      </c>
      <c r="AF15">
        <v>8.6896042928630193E-2</v>
      </c>
      <c r="AG15">
        <v>4.3351087838752855E-2</v>
      </c>
      <c r="AH15">
        <v>8.6496791877569233E-3</v>
      </c>
      <c r="AI15">
        <v>4.2854852039743959E-3</v>
      </c>
      <c r="AJ15">
        <v>6.8706844001423205E-3</v>
      </c>
      <c r="AK15">
        <v>6.7452802769792106E-3</v>
      </c>
    </row>
    <row r="16" spans="1:37" x14ac:dyDescent="0.2">
      <c r="A16" s="3">
        <v>2.2688611111111112</v>
      </c>
      <c r="B16">
        <v>1.7100153150902853E-2</v>
      </c>
      <c r="C16">
        <v>7.533555637337172E-2</v>
      </c>
      <c r="D16">
        <v>5.1522864458175596E-2</v>
      </c>
      <c r="E16">
        <v>22.490546058357822</v>
      </c>
      <c r="F16">
        <v>10.256519262514075</v>
      </c>
      <c r="G16">
        <v>2.7352687263067107E-2</v>
      </c>
      <c r="H16">
        <v>4.954501908047898E-2</v>
      </c>
      <c r="I16">
        <v>7.2276980360216986E-2</v>
      </c>
      <c r="J16">
        <v>7.1121351365332861E-2</v>
      </c>
      <c r="K16">
        <v>5.3579665751334132E-2</v>
      </c>
      <c r="L16">
        <v>4.7533522594280501E-2</v>
      </c>
      <c r="M16">
        <v>1.9906733389871849E-2</v>
      </c>
      <c r="N16">
        <v>9.2682982337934875E-3</v>
      </c>
      <c r="O16">
        <v>7.5335556373371622E-4</v>
      </c>
      <c r="P16">
        <v>1.7988709151287873E-2</v>
      </c>
      <c r="Q16">
        <v>2.6915348039269142E-2</v>
      </c>
      <c r="R16">
        <v>1.7741894808901641E-2</v>
      </c>
      <c r="S16">
        <v>1.8030177408595666E-2</v>
      </c>
      <c r="T16">
        <v>1.77010895831742E-2</v>
      </c>
      <c r="U16">
        <v>1.8030177408595666E-2</v>
      </c>
      <c r="V16">
        <v>1.7741894808901641E-2</v>
      </c>
      <c r="W16">
        <v>2.6915348039269142E-2</v>
      </c>
      <c r="X16">
        <v>1.7988709151287873E-2</v>
      </c>
      <c r="Y16">
        <v>7.5335556373371622E-4</v>
      </c>
      <c r="Z16">
        <v>9.2682982337934875E-3</v>
      </c>
      <c r="AA16">
        <v>1.9906733389871849E-2</v>
      </c>
      <c r="AB16">
        <v>4.7533522594280501E-2</v>
      </c>
      <c r="AC16">
        <v>5.3579665751334132E-2</v>
      </c>
      <c r="AD16">
        <v>7.1121351365332861E-2</v>
      </c>
      <c r="AE16">
        <v>7.2276980360216986E-2</v>
      </c>
      <c r="AF16">
        <v>4.954501908047898E-2</v>
      </c>
      <c r="AG16">
        <v>2.7352687263067107E-2</v>
      </c>
      <c r="AH16">
        <v>10.256519262514075</v>
      </c>
      <c r="AI16">
        <v>22.490546058357822</v>
      </c>
      <c r="AJ16">
        <v>5.1522864458175596E-2</v>
      </c>
      <c r="AK16">
        <v>7.533555637337172E-2</v>
      </c>
    </row>
    <row r="17" spans="1:37" x14ac:dyDescent="0.2">
      <c r="A17" s="3">
        <v>2.4433888888888888</v>
      </c>
      <c r="B17">
        <v>5.0933087105719518E-2</v>
      </c>
      <c r="C17">
        <v>5.0350060878790459E-2</v>
      </c>
      <c r="D17">
        <v>5.7809604740571757E-2</v>
      </c>
      <c r="E17">
        <v>3.499451670283571E-2</v>
      </c>
      <c r="F17">
        <v>2.7478941531023971E-2</v>
      </c>
      <c r="G17">
        <v>3.3036954103681467E-2</v>
      </c>
      <c r="H17">
        <v>3.6643757464783315E-2</v>
      </c>
      <c r="I17">
        <v>4.2559841313374265E-2</v>
      </c>
      <c r="J17">
        <v>3.4914031547858604E-2</v>
      </c>
      <c r="K17">
        <v>4.5814188671453315E-2</v>
      </c>
      <c r="L17">
        <v>3.2885163087598292E-2</v>
      </c>
      <c r="M17">
        <v>1.1455129414455348E-2</v>
      </c>
      <c r="N17">
        <v>6.2805835881331743E-3</v>
      </c>
      <c r="O17">
        <v>7.8342964276621168E-3</v>
      </c>
      <c r="P17">
        <v>5.6885293084384114E-2</v>
      </c>
      <c r="Q17">
        <v>5.6623928903825296E-2</v>
      </c>
      <c r="R17">
        <v>4.6665938031428822E-2</v>
      </c>
      <c r="S17">
        <v>3.837072454922786E-2</v>
      </c>
      <c r="T17">
        <v>3.1600939904479465E-2</v>
      </c>
      <c r="U17">
        <v>3.837072454922786E-2</v>
      </c>
      <c r="V17">
        <v>4.6665938031428822E-2</v>
      </c>
      <c r="W17">
        <v>5.6623928903825296E-2</v>
      </c>
      <c r="X17">
        <v>5.6885293084384114E-2</v>
      </c>
      <c r="Y17">
        <v>7.8342964276621168E-3</v>
      </c>
      <c r="Z17">
        <v>6.2805835881331743E-3</v>
      </c>
      <c r="AA17">
        <v>1.1455129414455348E-2</v>
      </c>
      <c r="AB17">
        <v>3.2885163087598292E-2</v>
      </c>
      <c r="AC17">
        <v>4.5814188671453315E-2</v>
      </c>
      <c r="AD17">
        <v>3.4914031547858604E-2</v>
      </c>
      <c r="AE17">
        <v>4.2559841313374265E-2</v>
      </c>
      <c r="AF17">
        <v>3.6643757464783315E-2</v>
      </c>
      <c r="AG17">
        <v>3.3036954103681467E-2</v>
      </c>
      <c r="AH17">
        <v>2.7478941531023971E-2</v>
      </c>
      <c r="AI17">
        <v>3.499451670283571E-2</v>
      </c>
      <c r="AJ17">
        <v>5.7809604740571757E-2</v>
      </c>
      <c r="AK17">
        <v>5.0350060878790459E-2</v>
      </c>
    </row>
    <row r="18" spans="1:37" x14ac:dyDescent="0.2">
      <c r="A18" s="3">
        <v>2.6179166666666669</v>
      </c>
      <c r="B18">
        <v>3.3113112148259079E-2</v>
      </c>
      <c r="C18">
        <v>1.2302687708123809E-2</v>
      </c>
      <c r="D18">
        <v>1.7060823890031229E-2</v>
      </c>
      <c r="E18">
        <v>3.3728730865886868E-2</v>
      </c>
      <c r="F18">
        <v>5.9566214352901034E-2</v>
      </c>
      <c r="G18">
        <v>7.0631755426296169E-2</v>
      </c>
      <c r="H18">
        <v>4.8083934844972823E-2</v>
      </c>
      <c r="I18">
        <v>6.5765783735541997E-2</v>
      </c>
      <c r="J18">
        <v>6.5012969034309046E-2</v>
      </c>
      <c r="K18">
        <v>6.0534087475391345E-2</v>
      </c>
      <c r="L18">
        <v>2.9991625189876494E-2</v>
      </c>
      <c r="M18">
        <v>1.8578044550916981E-2</v>
      </c>
      <c r="N18">
        <v>7.161434102129014E-3</v>
      </c>
      <c r="O18">
        <v>6.0394862937637912E-3</v>
      </c>
      <c r="P18">
        <v>2.8973435877013207E-2</v>
      </c>
      <c r="Q18">
        <v>3.6982817978026598E-2</v>
      </c>
      <c r="R18">
        <v>4.055085354483836E-2</v>
      </c>
      <c r="S18">
        <v>4.1591061049402175E-2</v>
      </c>
      <c r="T18">
        <v>3.962780342554393E-2</v>
      </c>
      <c r="U18">
        <v>4.1591061049402175E-2</v>
      </c>
      <c r="V18">
        <v>4.055085354483836E-2</v>
      </c>
      <c r="W18">
        <v>3.6982817978026598E-2</v>
      </c>
      <c r="X18">
        <v>2.8973435877013207E-2</v>
      </c>
      <c r="Y18">
        <v>6.0394862937637912E-3</v>
      </c>
      <c r="Z18">
        <v>7.161434102129014E-3</v>
      </c>
      <c r="AA18">
        <v>1.8578044550916981E-2</v>
      </c>
      <c r="AB18">
        <v>2.9991625189876494E-2</v>
      </c>
      <c r="AC18">
        <v>6.0534087475391345E-2</v>
      </c>
      <c r="AD18">
        <v>6.5012969034309046E-2</v>
      </c>
      <c r="AE18">
        <v>6.5765783735541997E-2</v>
      </c>
      <c r="AF18">
        <v>4.8083934844972823E-2</v>
      </c>
      <c r="AG18">
        <v>7.0631755426296169E-2</v>
      </c>
      <c r="AH18">
        <v>5.9566214352901034E-2</v>
      </c>
      <c r="AI18">
        <v>3.3728730865886868E-2</v>
      </c>
      <c r="AJ18">
        <v>1.7060823890031229E-2</v>
      </c>
      <c r="AK18">
        <v>1.2302687708123809E-2</v>
      </c>
    </row>
    <row r="19" spans="1:37" x14ac:dyDescent="0.2">
      <c r="A19" s="3">
        <v>2.7924444444444445</v>
      </c>
      <c r="B19">
        <v>4.0644332916521267E-2</v>
      </c>
      <c r="C19">
        <v>4.2657951880159237E-2</v>
      </c>
      <c r="D19">
        <v>4.1209751909733E-2</v>
      </c>
      <c r="E19">
        <v>1.77010895831742E-2</v>
      </c>
      <c r="F19">
        <v>2.9716660317380246E-2</v>
      </c>
      <c r="G19">
        <v>2.9991625189876494E-2</v>
      </c>
      <c r="H19">
        <v>3.2062693245054653E-2</v>
      </c>
      <c r="I19">
        <v>3.2960971217745758E-2</v>
      </c>
      <c r="J19">
        <v>3.2433961734934909E-2</v>
      </c>
      <c r="K19">
        <v>1.9633602768360455E-2</v>
      </c>
      <c r="L19">
        <v>2.27509743077207E-2</v>
      </c>
      <c r="M19">
        <v>5.1050499997540577E-3</v>
      </c>
      <c r="N19">
        <v>3.2583670100200853E-3</v>
      </c>
      <c r="O19">
        <v>1.1614486138403416E-2</v>
      </c>
      <c r="P19">
        <v>4.8083934844972837E-3</v>
      </c>
      <c r="Q19">
        <v>1.1015393095414147E-2</v>
      </c>
      <c r="R19">
        <v>3.8994198667654321E-2</v>
      </c>
      <c r="S19">
        <v>1.4757065332758943E-2</v>
      </c>
      <c r="T19">
        <v>9.2469817393822148E-3</v>
      </c>
      <c r="U19">
        <v>1.4757065332758943E-2</v>
      </c>
      <c r="V19">
        <v>3.8994198667654321E-2</v>
      </c>
      <c r="W19">
        <v>1.1015393095414147E-2</v>
      </c>
      <c r="X19">
        <v>4.8083934844972837E-3</v>
      </c>
      <c r="Y19">
        <v>1.1614486138403416E-2</v>
      </c>
      <c r="Z19">
        <v>3.2583670100200853E-3</v>
      </c>
      <c r="AA19">
        <v>5.1050499997540577E-3</v>
      </c>
      <c r="AB19">
        <v>2.27509743077207E-2</v>
      </c>
      <c r="AC19">
        <v>1.9633602768360455E-2</v>
      </c>
      <c r="AD19">
        <v>3.2433961734934909E-2</v>
      </c>
      <c r="AE19">
        <v>3.2960971217745758E-2</v>
      </c>
      <c r="AF19">
        <v>3.2062693245054653E-2</v>
      </c>
      <c r="AG19">
        <v>2.9991625189876494E-2</v>
      </c>
      <c r="AH19">
        <v>2.9716660317380246E-2</v>
      </c>
      <c r="AI19">
        <v>1.77010895831742E-2</v>
      </c>
      <c r="AJ19">
        <v>4.1209751909733E-2</v>
      </c>
      <c r="AK19">
        <v>4.2657951880159237E-2</v>
      </c>
    </row>
    <row r="20" spans="1:37" x14ac:dyDescent="0.2">
      <c r="A20" s="3">
        <v>2.9669722222222226</v>
      </c>
      <c r="B20">
        <v>1.9142559250210852E-2</v>
      </c>
      <c r="C20">
        <v>2.3988329190194894E-2</v>
      </c>
      <c r="D20">
        <v>2.3768402866248761E-2</v>
      </c>
      <c r="E20">
        <v>3.0831879502493529E-2</v>
      </c>
      <c r="F20">
        <v>2.7925438412373372E-2</v>
      </c>
      <c r="G20">
        <v>3.6982817978026598E-2</v>
      </c>
      <c r="H20">
        <v>3.7325015779572056E-2</v>
      </c>
      <c r="I20">
        <v>3.5974933515574223E-2</v>
      </c>
      <c r="J20">
        <v>3.7931498497368162E-2</v>
      </c>
      <c r="K20">
        <v>4.4360864393143233E-2</v>
      </c>
      <c r="L20">
        <v>2.582260190634594E-2</v>
      </c>
      <c r="M20">
        <v>2.494594726942952E-2</v>
      </c>
      <c r="N20">
        <v>3.589219346450051E-2</v>
      </c>
      <c r="O20">
        <v>3.0902954325135901E-2</v>
      </c>
      <c r="P20">
        <v>4.4463126746910844E-2</v>
      </c>
      <c r="Q20">
        <v>2.167704104819693E-2</v>
      </c>
      <c r="R20">
        <v>9.204495717531706E-3</v>
      </c>
      <c r="S20">
        <v>1.6557699634695271E-2</v>
      </c>
      <c r="T20">
        <v>9.2682982337934875E-3</v>
      </c>
      <c r="U20">
        <v>1.6557699634695271E-2</v>
      </c>
      <c r="V20">
        <v>9.204495717531706E-3</v>
      </c>
      <c r="W20">
        <v>2.167704104819693E-2</v>
      </c>
      <c r="X20">
        <v>4.4463126746910844E-2</v>
      </c>
      <c r="Y20">
        <v>3.0902954325135901E-2</v>
      </c>
      <c r="Z20">
        <v>3.589219346450051E-2</v>
      </c>
      <c r="AA20">
        <v>2.494594726942952E-2</v>
      </c>
      <c r="AB20">
        <v>2.582260190634594E-2</v>
      </c>
      <c r="AC20">
        <v>4.4360864393143233E-2</v>
      </c>
      <c r="AD20">
        <v>3.7931498497368162E-2</v>
      </c>
      <c r="AE20">
        <v>3.5974933515574223E-2</v>
      </c>
      <c r="AF20">
        <v>3.7325015779572056E-2</v>
      </c>
      <c r="AG20">
        <v>3.6982817978026598E-2</v>
      </c>
      <c r="AH20">
        <v>2.7925438412373372E-2</v>
      </c>
      <c r="AI20">
        <v>3.0831879502493529E-2</v>
      </c>
      <c r="AJ20">
        <v>2.3768402866248761E-2</v>
      </c>
      <c r="AK20">
        <v>2.3988329190194894E-2</v>
      </c>
    </row>
    <row r="21" spans="1:37" x14ac:dyDescent="0.2">
      <c r="A21" s="3">
        <v>3.1415000000000002</v>
      </c>
      <c r="B21">
        <v>6.1094202490557165E-2</v>
      </c>
      <c r="C21">
        <v>5.6623928903825296E-2</v>
      </c>
      <c r="D21">
        <v>3.1915378551007595E-2</v>
      </c>
      <c r="E21">
        <v>1.0914403364487561E-2</v>
      </c>
      <c r="F21">
        <v>1.8879913490962932E-2</v>
      </c>
      <c r="G21">
        <v>1.7060823890031229E-2</v>
      </c>
      <c r="H21">
        <v>2.8641779699065784E-2</v>
      </c>
      <c r="I21">
        <v>1.6180800376430649E-2</v>
      </c>
      <c r="J21">
        <v>1.9142559250210852E-2</v>
      </c>
      <c r="K21">
        <v>1.5205475297324944E-2</v>
      </c>
      <c r="L21">
        <v>7.244359600749894E-3</v>
      </c>
      <c r="M21">
        <v>1.499684835502374E-2</v>
      </c>
      <c r="N21">
        <v>2.2233098906514009E-2</v>
      </c>
      <c r="O21">
        <v>2.3120647901755931E-2</v>
      </c>
      <c r="P21">
        <v>1.4125375446227528E-2</v>
      </c>
      <c r="Q21">
        <v>1.0665961212302575E-2</v>
      </c>
      <c r="R21">
        <v>1.3867558288718879E-2</v>
      </c>
      <c r="S21">
        <v>1.0715193052376056E-2</v>
      </c>
      <c r="T21">
        <v>1.0280162981264735E-2</v>
      </c>
      <c r="U21">
        <v>1.0715193052376056E-2</v>
      </c>
      <c r="V21">
        <v>1.3867558288718879E-2</v>
      </c>
      <c r="W21">
        <v>1.0665961212302575E-2</v>
      </c>
      <c r="X21">
        <v>1.4125375446227528E-2</v>
      </c>
      <c r="Y21">
        <v>2.3120647901755931E-2</v>
      </c>
      <c r="Z21">
        <v>2.2233098906514009E-2</v>
      </c>
      <c r="AA21">
        <v>1.499684835502374E-2</v>
      </c>
      <c r="AB21">
        <v>7.244359600749894E-3</v>
      </c>
      <c r="AC21">
        <v>1.5205475297324944E-2</v>
      </c>
      <c r="AD21">
        <v>1.9142559250210852E-2</v>
      </c>
      <c r="AE21">
        <v>1.6180800376430649E-2</v>
      </c>
      <c r="AF21">
        <v>2.8641779699065784E-2</v>
      </c>
      <c r="AG21">
        <v>1.7060823890031229E-2</v>
      </c>
      <c r="AH21">
        <v>1.8879913490962932E-2</v>
      </c>
      <c r="AI21">
        <v>1.0914403364487561E-2</v>
      </c>
      <c r="AJ21">
        <v>3.1915378551007595E-2</v>
      </c>
      <c r="AK21">
        <v>5.6623928903825296E-2</v>
      </c>
    </row>
    <row r="40" spans="1:4" x14ac:dyDescent="0.2">
      <c r="A40">
        <f t="shared" ref="A40:A42" si="0">((D61*3.1415)/180)</f>
        <v>0</v>
      </c>
    </row>
    <row r="41" spans="1:4" x14ac:dyDescent="0.2">
      <c r="A41">
        <f t="shared" si="0"/>
        <v>0</v>
      </c>
    </row>
    <row r="42" spans="1:4" x14ac:dyDescent="0.2">
      <c r="A42">
        <f t="shared" si="0"/>
        <v>0</v>
      </c>
    </row>
    <row r="44" spans="1:4" x14ac:dyDescent="0.2">
      <c r="A44">
        <v>190</v>
      </c>
      <c r="D44">
        <v>200</v>
      </c>
    </row>
    <row r="45" spans="1:4" x14ac:dyDescent="0.2">
      <c r="D45">
        <v>210</v>
      </c>
    </row>
    <row r="46" spans="1:4" x14ac:dyDescent="0.2">
      <c r="D46">
        <v>220</v>
      </c>
    </row>
    <row r="47" spans="1:4" x14ac:dyDescent="0.2">
      <c r="D47">
        <v>230</v>
      </c>
    </row>
    <row r="48" spans="1:4" x14ac:dyDescent="0.2">
      <c r="D48">
        <v>240</v>
      </c>
    </row>
    <row r="49" spans="4:4" x14ac:dyDescent="0.2">
      <c r="D49">
        <v>250</v>
      </c>
    </row>
    <row r="50" spans="4:4" x14ac:dyDescent="0.2">
      <c r="D50">
        <v>260</v>
      </c>
    </row>
    <row r="51" spans="4:4" x14ac:dyDescent="0.2">
      <c r="D51">
        <v>270</v>
      </c>
    </row>
    <row r="52" spans="4:4" x14ac:dyDescent="0.2">
      <c r="D52">
        <v>280</v>
      </c>
    </row>
    <row r="53" spans="4:4" x14ac:dyDescent="0.2">
      <c r="D53">
        <v>290</v>
      </c>
    </row>
    <row r="54" spans="4:4" x14ac:dyDescent="0.2">
      <c r="D54">
        <v>300</v>
      </c>
    </row>
    <row r="55" spans="4:4" x14ac:dyDescent="0.2">
      <c r="D55">
        <v>310</v>
      </c>
    </row>
    <row r="56" spans="4:4" x14ac:dyDescent="0.2">
      <c r="D56">
        <v>320</v>
      </c>
    </row>
    <row r="57" spans="4:4" x14ac:dyDescent="0.2">
      <c r="D57">
        <v>330</v>
      </c>
    </row>
    <row r="58" spans="4:4" x14ac:dyDescent="0.2">
      <c r="D58">
        <v>340</v>
      </c>
    </row>
    <row r="59" spans="4:4" x14ac:dyDescent="0.2">
      <c r="D59">
        <v>350</v>
      </c>
    </row>
    <row r="60" spans="4:4" x14ac:dyDescent="0.2">
      <c r="D60">
        <v>360</v>
      </c>
    </row>
  </sheetData>
  <mergeCells count="1">
    <mergeCell ref="B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Capatáz</cp:lastModifiedBy>
  <dcterms:modified xsi:type="dcterms:W3CDTF">2018-05-22T10:02:51Z</dcterms:modified>
</cp:coreProperties>
</file>