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8445"/>
  </bookViews>
  <sheets>
    <sheet name="parsedMPCdata" sheetId="1" r:id="rId1"/>
    <sheet name="Sheet1" sheetId="2" r:id="rId2"/>
  </sheets>
  <definedNames>
    <definedName name="_xlnm._FilterDatabase" localSheetId="0" hidden="1">parsedMPCdata!$A$1:$M$275</definedName>
  </definedNames>
  <calcPr calcId="145621"/>
</workbook>
</file>

<file path=xl/calcChain.xml><?xml version="1.0" encoding="utf-8"?>
<calcChain xmlns="http://schemas.openxmlformats.org/spreadsheetml/2006/main">
  <c r="P13" i="1" l="1"/>
  <c r="P12" i="1"/>
  <c r="S5" i="1"/>
  <c r="S6" i="1" s="1"/>
  <c r="P5" i="1"/>
  <c r="P6" i="1" s="1"/>
  <c r="S3" i="1"/>
  <c r="S4" i="1"/>
  <c r="P4" i="1"/>
  <c r="P3" i="1"/>
</calcChain>
</file>

<file path=xl/sharedStrings.xml><?xml version="1.0" encoding="utf-8"?>
<sst xmlns="http://schemas.openxmlformats.org/spreadsheetml/2006/main" count="313" uniqueCount="301">
  <si>
    <t>number</t>
  </si>
  <si>
    <t>name</t>
  </si>
  <si>
    <t>year</t>
  </si>
  <si>
    <t>letters</t>
  </si>
  <si>
    <t>period</t>
  </si>
  <si>
    <t>minPeriod</t>
  </si>
  <si>
    <t>maxPeriod</t>
  </si>
  <si>
    <t>variation</t>
  </si>
  <si>
    <t>minVar</t>
  </si>
  <si>
    <t>maxVar</t>
  </si>
  <si>
    <t>correctedVar</t>
  </si>
  <si>
    <t>EMOID</t>
  </si>
  <si>
    <t>H</t>
  </si>
  <si>
    <t>Ganymed</t>
  </si>
  <si>
    <t>Amor</t>
  </si>
  <si>
    <t>JE</t>
  </si>
  <si>
    <t>Betulia</t>
  </si>
  <si>
    <t>Lucianotesi</t>
  </si>
  <si>
    <t>RH27</t>
  </si>
  <si>
    <t>Ivar</t>
  </si>
  <si>
    <t>Quetzalcoatl</t>
  </si>
  <si>
    <t>Boreas</t>
  </si>
  <si>
    <t>Cuyo</t>
  </si>
  <si>
    <t>Anteros</t>
  </si>
  <si>
    <t>Tezcatlipoca</t>
  </si>
  <si>
    <t>Anza</t>
  </si>
  <si>
    <t>BL2</t>
  </si>
  <si>
    <t>Beltrovata</t>
  </si>
  <si>
    <t>Seneca</t>
  </si>
  <si>
    <t>Krok</t>
  </si>
  <si>
    <t>Florence</t>
  </si>
  <si>
    <t>Nefertiti</t>
  </si>
  <si>
    <t>Seleucus</t>
  </si>
  <si>
    <t>McAuliffe</t>
  </si>
  <si>
    <t>Verenia</t>
  </si>
  <si>
    <t>Quixote</t>
  </si>
  <si>
    <t>Mera</t>
  </si>
  <si>
    <t>Dionysus</t>
  </si>
  <si>
    <t>Bede</t>
  </si>
  <si>
    <t>Nyx</t>
  </si>
  <si>
    <t>Magellan</t>
  </si>
  <si>
    <t>Eros</t>
  </si>
  <si>
    <t>Cleobulus</t>
  </si>
  <si>
    <t>Eric</t>
  </si>
  <si>
    <t>Brucemurray</t>
  </si>
  <si>
    <t>DA</t>
  </si>
  <si>
    <t>Taranis</t>
  </si>
  <si>
    <t>Camarillo</t>
  </si>
  <si>
    <t>Zao</t>
  </si>
  <si>
    <t>Bivoj</t>
  </si>
  <si>
    <t>Miwablock</t>
  </si>
  <si>
    <t>Golombek</t>
  </si>
  <si>
    <t>MO</t>
  </si>
  <si>
    <t>Didymos</t>
  </si>
  <si>
    <t>Ishtar</t>
  </si>
  <si>
    <t>Albert</t>
  </si>
  <si>
    <t>Saunders</t>
  </si>
  <si>
    <t>Oze</t>
  </si>
  <si>
    <t>Norwan</t>
  </si>
  <si>
    <t>Gordonmoore</t>
  </si>
  <si>
    <t>Akka</t>
  </si>
  <si>
    <t>Kadlu</t>
  </si>
  <si>
    <t>Alinda</t>
  </si>
  <si>
    <t>VB</t>
  </si>
  <si>
    <t>SA</t>
  </si>
  <si>
    <t>UP</t>
  </si>
  <si>
    <t>AW1</t>
  </si>
  <si>
    <t>GY</t>
  </si>
  <si>
    <t>FX</t>
  </si>
  <si>
    <t>HM</t>
  </si>
  <si>
    <t>AE12</t>
  </si>
  <si>
    <t>QR15</t>
  </si>
  <si>
    <t>XA5</t>
  </si>
  <si>
    <t>FN19</t>
  </si>
  <si>
    <t>JO8</t>
  </si>
  <si>
    <t>LF6</t>
  </si>
  <si>
    <t>LN28</t>
  </si>
  <si>
    <t>PJ1</t>
  </si>
  <si>
    <t>VN6</t>
  </si>
  <si>
    <t>JQ66</t>
  </si>
  <si>
    <t>OG8</t>
  </si>
  <si>
    <t>QN130</t>
  </si>
  <si>
    <t>QW7</t>
  </si>
  <si>
    <t>RD53</t>
  </si>
  <si>
    <t>SS164</t>
  </si>
  <si>
    <t>WG63</t>
  </si>
  <si>
    <t>WL107</t>
  </si>
  <si>
    <t>WM10</t>
  </si>
  <si>
    <t>long?</t>
  </si>
  <si>
    <t>low</t>
  </si>
  <si>
    <t>WN148</t>
  </si>
  <si>
    <t>DS8</t>
  </si>
  <si>
    <t>JM1</t>
  </si>
  <si>
    <t>KU66</t>
  </si>
  <si>
    <t>MF1</t>
  </si>
  <si>
    <t>OE84</t>
  </si>
  <si>
    <t>PD1</t>
  </si>
  <si>
    <t>SE286</t>
  </si>
  <si>
    <t>SK162</t>
  </si>
  <si>
    <t>UC5</t>
  </si>
  <si>
    <t>VF2</t>
  </si>
  <si>
    <t>WR5</t>
  </si>
  <si>
    <t>BM26</t>
  </si>
  <si>
    <t>EC</t>
  </si>
  <si>
    <t>GD10</t>
  </si>
  <si>
    <t>GD11</t>
  </si>
  <si>
    <t>HU11</t>
  </si>
  <si>
    <t>KK8</t>
  </si>
  <si>
    <t>QE15</t>
  </si>
  <si>
    <t>RH52</t>
  </si>
  <si>
    <t>RX211</t>
  </si>
  <si>
    <t>TD60</t>
  </si>
  <si>
    <t>AJ73</t>
  </si>
  <si>
    <t>RB</t>
  </si>
  <si>
    <t>SA224</t>
  </si>
  <si>
    <t>BB75</t>
  </si>
  <si>
    <t>BE86</t>
  </si>
  <si>
    <t>BW18</t>
  </si>
  <si>
    <t>GD2</t>
  </si>
  <si>
    <t>JR1</t>
  </si>
  <si>
    <t>XO14</t>
  </si>
  <si>
    <t>AB</t>
  </si>
  <si>
    <t>CK38</t>
  </si>
  <si>
    <t>CR37</t>
  </si>
  <si>
    <t>ED318</t>
  </si>
  <si>
    <t>RQ36</t>
  </si>
  <si>
    <t>Sigurd</t>
  </si>
  <si>
    <t>UR</t>
  </si>
  <si>
    <t>BB</t>
  </si>
  <si>
    <t>Zephyr</t>
  </si>
  <si>
    <t>Hypnos</t>
  </si>
  <si>
    <t>Icarus</t>
  </si>
  <si>
    <t>Geographos</t>
  </si>
  <si>
    <t>Toro</t>
  </si>
  <si>
    <t>Apollo</t>
  </si>
  <si>
    <t>Antinous</t>
  </si>
  <si>
    <t>Daedalus</t>
  </si>
  <si>
    <t>Cerberus</t>
  </si>
  <si>
    <t>Sisyphus</t>
  </si>
  <si>
    <t>Midas</t>
  </si>
  <si>
    <t>Bacchus</t>
  </si>
  <si>
    <t>Tantalus</t>
  </si>
  <si>
    <t>Oljato</t>
  </si>
  <si>
    <t>Hephaistos</t>
  </si>
  <si>
    <t>Itokawa</t>
  </si>
  <si>
    <t>Eger</t>
  </si>
  <si>
    <t>Phaethon</t>
  </si>
  <si>
    <t>Orpheus</t>
  </si>
  <si>
    <t>Camillo</t>
  </si>
  <si>
    <t>Illapa</t>
  </si>
  <si>
    <t>Epona</t>
  </si>
  <si>
    <t>Wilson-Harri</t>
  </si>
  <si>
    <t>Toutatis</t>
  </si>
  <si>
    <t>Cuno</t>
  </si>
  <si>
    <t>Poseidon</t>
  </si>
  <si>
    <t>Mithra</t>
  </si>
  <si>
    <t>Nereus</t>
  </si>
  <si>
    <t>Castalia</t>
  </si>
  <si>
    <t>Heracles</t>
  </si>
  <si>
    <t>PH5</t>
  </si>
  <si>
    <t>Talos</t>
  </si>
  <si>
    <t>Minos</t>
  </si>
  <si>
    <t>Golevka</t>
  </si>
  <si>
    <t>Hermes</t>
  </si>
  <si>
    <t>CA</t>
  </si>
  <si>
    <t>HA</t>
  </si>
  <si>
    <t>OS</t>
  </si>
  <si>
    <t>few h</t>
  </si>
  <si>
    <t>UA</t>
  </si>
  <si>
    <t>VA</t>
  </si>
  <si>
    <t>CB</t>
  </si>
  <si>
    <t>XD</t>
  </si>
  <si>
    <t>EK1</t>
  </si>
  <si>
    <t>FJ</t>
  </si>
  <si>
    <t>FG3</t>
  </si>
  <si>
    <t>JA1</t>
  </si>
  <si>
    <t>GL3</t>
  </si>
  <si>
    <t>BY7</t>
  </si>
  <si>
    <t>KY26</t>
  </si>
  <si>
    <t>QR52</t>
  </si>
  <si>
    <t>ST49</t>
  </si>
  <si>
    <t>UO1</t>
  </si>
  <si>
    <t>VO33</t>
  </si>
  <si>
    <t>WB2</t>
  </si>
  <si>
    <t>XS16</t>
  </si>
  <si>
    <t>FA</t>
  </si>
  <si>
    <t>NW2</t>
  </si>
  <si>
    <t>SF10</t>
  </si>
  <si>
    <t>SM5</t>
  </si>
  <si>
    <t>TN13</t>
  </si>
  <si>
    <t>TY2</t>
  </si>
  <si>
    <t>AG6</t>
  </si>
  <si>
    <t>DO8</t>
  </si>
  <si>
    <t>DP107</t>
  </si>
  <si>
    <t>EH26</t>
  </si>
  <si>
    <t>GU127</t>
  </si>
  <si>
    <t>JG5</t>
  </si>
  <si>
    <t>LF3</t>
  </si>
  <si>
    <t>NM</t>
  </si>
  <si>
    <t>SM10</t>
  </si>
  <si>
    <t>UG11</t>
  </si>
  <si>
    <t>UO30</t>
  </si>
  <si>
    <t>WG10</t>
  </si>
  <si>
    <t>WH10</t>
  </si>
  <si>
    <t>WJ107</t>
  </si>
  <si>
    <t>WQ148</t>
  </si>
  <si>
    <t>WS28</t>
  </si>
  <si>
    <t>XG47</t>
  </si>
  <si>
    <t>YA</t>
  </si>
  <si>
    <t>AV43</t>
  </si>
  <si>
    <t>BF10</t>
  </si>
  <si>
    <t>CB21</t>
  </si>
  <si>
    <t>JV1</t>
  </si>
  <si>
    <t>KA67</t>
  </si>
  <si>
    <t>SQ3</t>
  </si>
  <si>
    <t>UF5</t>
  </si>
  <si>
    <t>WH1</t>
  </si>
  <si>
    <t>WJ4</t>
  </si>
  <si>
    <t>WV1</t>
  </si>
  <si>
    <t>XU4</t>
  </si>
  <si>
    <t>YB5</t>
  </si>
  <si>
    <t>AA</t>
  </si>
  <si>
    <t>AL14</t>
  </si>
  <si>
    <t>BK25</t>
  </si>
  <si>
    <t>CE26</t>
  </si>
  <si>
    <t>EQ9</t>
  </si>
  <si>
    <t>EZ11</t>
  </si>
  <si>
    <t>FC</t>
  </si>
  <si>
    <t>days</t>
  </si>
  <si>
    <t>FD6</t>
  </si>
  <si>
    <t>HK12</t>
  </si>
  <si>
    <t>JB9</t>
  </si>
  <si>
    <t>JR9</t>
  </si>
  <si>
    <t>LV</t>
  </si>
  <si>
    <t>NY40</t>
  </si>
  <si>
    <t>PZ39</t>
  </si>
  <si>
    <t>SY50</t>
  </si>
  <si>
    <t>UK11</t>
  </si>
  <si>
    <t>AL18</t>
  </si>
  <si>
    <t>FC5</t>
  </si>
  <si>
    <t>FG</t>
  </si>
  <si>
    <t>FH1</t>
  </si>
  <si>
    <t>KP2</t>
  </si>
  <si>
    <t>MS2</t>
  </si>
  <si>
    <t>RX7</t>
  </si>
  <si>
    <t>SR84</t>
  </si>
  <si>
    <t>SS84</t>
  </si>
  <si>
    <t>YT1</t>
  </si>
  <si>
    <t>BV18</t>
  </si>
  <si>
    <t>EW9</t>
  </si>
  <si>
    <t>FF29</t>
  </si>
  <si>
    <t>GD</t>
  </si>
  <si>
    <t>very shor</t>
  </si>
  <si>
    <t>t?</t>
  </si>
  <si>
    <t>HW</t>
  </si>
  <si>
    <t>JA</t>
  </si>
  <si>
    <t>LJ1</t>
  </si>
  <si>
    <t>RF84</t>
  </si>
  <si>
    <t>weeks</t>
  </si>
  <si>
    <t>RZ164</t>
  </si>
  <si>
    <t>TC18</t>
  </si>
  <si>
    <t>VW14</t>
  </si>
  <si>
    <t>GB34</t>
  </si>
  <si>
    <t>OE3</t>
  </si>
  <si>
    <t>Aten</t>
  </si>
  <si>
    <t>Ra-Shalom</t>
  </si>
  <si>
    <t>Khufu</t>
  </si>
  <si>
    <t>Amun</t>
  </si>
  <si>
    <t>Cruithne</t>
  </si>
  <si>
    <t>Sekhmet</t>
  </si>
  <si>
    <t>ST27</t>
  </si>
  <si>
    <t>HF1</t>
  </si>
  <si>
    <t>MN</t>
  </si>
  <si>
    <t>EB14</t>
  </si>
  <si>
    <t>EW70</t>
  </si>
  <si>
    <t>HB24</t>
  </si>
  <si>
    <t>PJ5</t>
  </si>
  <si>
    <t>CQ36</t>
  </si>
  <si>
    <t>long</t>
  </si>
  <si>
    <t>AA29</t>
  </si>
  <si>
    <t>CQ11</t>
  </si>
  <si>
    <t>JC</t>
  </si>
  <si>
    <t>TZ66</t>
  </si>
  <si>
    <t>VE68</t>
  </si>
  <si>
    <t>AK18</t>
  </si>
  <si>
    <t>CP20</t>
  </si>
  <si>
    <t>EM1</t>
  </si>
  <si>
    <t>EO16</t>
  </si>
  <si>
    <t>NZ6</t>
  </si>
  <si>
    <t>TL4</t>
  </si>
  <si>
    <t>WT153</t>
  </si>
  <si>
    <t>FH</t>
  </si>
  <si>
    <t>Lunar Distance</t>
  </si>
  <si>
    <t>&gt; translunar</t>
  </si>
  <si>
    <t>objects &lt; lunar distance</t>
  </si>
  <si>
    <t>objects &gt; lunar distance</t>
  </si>
  <si>
    <t>T</t>
  </si>
  <si>
    <t>N</t>
  </si>
  <si>
    <t>std</t>
  </si>
  <si>
    <t>SE</t>
  </si>
  <si>
    <t>&lt; translunar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</si>
</sst>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parsedMPCdata!$O$12:$O$13</c:f>
              <c:strCache>
                <c:ptCount val="2"/>
                <c:pt idx="0">
                  <c:v>&lt; translunar</c:v>
                </c:pt>
                <c:pt idx="1">
                  <c:v>&gt; translunar</c:v>
                </c:pt>
              </c:strCache>
            </c:strRef>
          </c:cat>
          <c:val>
            <c:numRef>
              <c:f>parsedMPCdata!$P$12:$P$13</c:f>
              <c:numCache>
                <c:formatCode>General</c:formatCode>
                <c:ptCount val="2"/>
                <c:pt idx="0">
                  <c:v>3.6702090909090903</c:v>
                </c:pt>
                <c:pt idx="1">
                  <c:v>22.572561009174304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482496"/>
        <c:axId val="87827200"/>
      </c:barChart>
      <c:catAx>
        <c:axId val="8548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87827200"/>
        <c:crosses val="autoZero"/>
        <c:auto val="1"/>
        <c:lblAlgn val="ctr"/>
        <c:lblOffset val="100"/>
        <c:noMultiLvlLbl val="0"/>
      </c:catAx>
      <c:valAx>
        <c:axId val="8782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482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Rotational</a:t>
            </a:r>
            <a:r>
              <a:rPr lang="en-US" baseline="0"/>
              <a:t> Period vs MOID</a:t>
            </a:r>
            <a:endParaRPr lang="en-US"/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parsedMPCdata!$E$1</c:f>
              <c:strCache>
                <c:ptCount val="1"/>
                <c:pt idx="0">
                  <c:v>period</c:v>
                </c:pt>
              </c:strCache>
            </c:strRef>
          </c:tx>
          <c:spPr>
            <a:ln w="28575">
              <a:noFill/>
            </a:ln>
          </c:spPr>
          <c:xVal>
            <c:numRef>
              <c:f>parsedMPCdata!$L$2:$L$275</c:f>
              <c:numCache>
                <c:formatCode>General</c:formatCode>
                <c:ptCount val="274"/>
                <c:pt idx="0">
                  <c:v>6.0000000000000002E-5</c:v>
                </c:pt>
                <c:pt idx="1">
                  <c:v>3.8999999999999999E-4</c:v>
                </c:pt>
                <c:pt idx="2">
                  <c:v>1.0300000000000001E-3</c:v>
                </c:pt>
                <c:pt idx="3">
                  <c:v>1.08E-3</c:v>
                </c:pt>
                <c:pt idx="4">
                  <c:v>1.1000000000000001E-3</c:v>
                </c:pt>
                <c:pt idx="5">
                  <c:v>1.1299999999999999E-3</c:v>
                </c:pt>
                <c:pt idx="6">
                  <c:v>1.1999999999999999E-3</c:v>
                </c:pt>
                <c:pt idx="7">
                  <c:v>1.49E-3</c:v>
                </c:pt>
                <c:pt idx="8">
                  <c:v>1.5E-3</c:v>
                </c:pt>
                <c:pt idx="9">
                  <c:v>1.7799999999999999E-3</c:v>
                </c:pt>
                <c:pt idx="10">
                  <c:v>2.1199999999999999E-3</c:v>
                </c:pt>
                <c:pt idx="11">
                  <c:v>2.2100000000000002E-3</c:v>
                </c:pt>
                <c:pt idx="12">
                  <c:v>2.5799999999999998E-3</c:v>
                </c:pt>
                <c:pt idx="13">
                  <c:v>2.8E-3</c:v>
                </c:pt>
                <c:pt idx="14">
                  <c:v>2.97E-3</c:v>
                </c:pt>
                <c:pt idx="15">
                  <c:v>3.0799999999999998E-3</c:v>
                </c:pt>
                <c:pt idx="16">
                  <c:v>3.13E-3</c:v>
                </c:pt>
                <c:pt idx="17">
                  <c:v>3.2200000000000002E-3</c:v>
                </c:pt>
                <c:pt idx="18">
                  <c:v>3.3600000000000001E-3</c:v>
                </c:pt>
                <c:pt idx="19">
                  <c:v>3.6099999999999999E-3</c:v>
                </c:pt>
                <c:pt idx="20">
                  <c:v>3.8E-3</c:v>
                </c:pt>
                <c:pt idx="21">
                  <c:v>3.8E-3</c:v>
                </c:pt>
                <c:pt idx="22">
                  <c:v>3.82E-3</c:v>
                </c:pt>
                <c:pt idx="23">
                  <c:v>3.8700000000000002E-3</c:v>
                </c:pt>
                <c:pt idx="24">
                  <c:v>3.8899999999999998E-3</c:v>
                </c:pt>
                <c:pt idx="25">
                  <c:v>4.1999999999999997E-3</c:v>
                </c:pt>
                <c:pt idx="26">
                  <c:v>4.5799999999999999E-3</c:v>
                </c:pt>
                <c:pt idx="27">
                  <c:v>4.6800000000000001E-3</c:v>
                </c:pt>
                <c:pt idx="28">
                  <c:v>4.7800000000000004E-3</c:v>
                </c:pt>
                <c:pt idx="29">
                  <c:v>4.9300000000000004E-3</c:v>
                </c:pt>
                <c:pt idx="30">
                  <c:v>5.3099999999999996E-3</c:v>
                </c:pt>
                <c:pt idx="31">
                  <c:v>5.3400000000000001E-3</c:v>
                </c:pt>
                <c:pt idx="32">
                  <c:v>5.4299999999999999E-3</c:v>
                </c:pt>
                <c:pt idx="33">
                  <c:v>5.4799999999999996E-3</c:v>
                </c:pt>
                <c:pt idx="34">
                  <c:v>5.64E-3</c:v>
                </c:pt>
                <c:pt idx="35">
                  <c:v>5.7299999999999999E-3</c:v>
                </c:pt>
                <c:pt idx="36">
                  <c:v>5.8900000000000003E-3</c:v>
                </c:pt>
                <c:pt idx="37">
                  <c:v>6.0200000000000002E-3</c:v>
                </c:pt>
                <c:pt idx="38">
                  <c:v>6.8799999999999998E-3</c:v>
                </c:pt>
                <c:pt idx="39">
                  <c:v>6.96E-3</c:v>
                </c:pt>
                <c:pt idx="40">
                  <c:v>7.2300000000000003E-3</c:v>
                </c:pt>
                <c:pt idx="41">
                  <c:v>7.5900000000000004E-3</c:v>
                </c:pt>
                <c:pt idx="42">
                  <c:v>8.7899999999999992E-3</c:v>
                </c:pt>
                <c:pt idx="43">
                  <c:v>8.8299999999999993E-3</c:v>
                </c:pt>
                <c:pt idx="44">
                  <c:v>8.9800000000000001E-3</c:v>
                </c:pt>
                <c:pt idx="45">
                  <c:v>9.1500000000000001E-3</c:v>
                </c:pt>
                <c:pt idx="46">
                  <c:v>9.6900000000000007E-3</c:v>
                </c:pt>
                <c:pt idx="47">
                  <c:v>9.75E-3</c:v>
                </c:pt>
                <c:pt idx="48">
                  <c:v>1.0149999999999999E-2</c:v>
                </c:pt>
                <c:pt idx="49">
                  <c:v>1.0489999999999999E-2</c:v>
                </c:pt>
                <c:pt idx="50">
                  <c:v>1.0699999999999999E-2</c:v>
                </c:pt>
                <c:pt idx="51">
                  <c:v>1.125E-2</c:v>
                </c:pt>
                <c:pt idx="52">
                  <c:v>1.174E-2</c:v>
                </c:pt>
                <c:pt idx="53">
                  <c:v>1.2109999999999999E-2</c:v>
                </c:pt>
                <c:pt idx="54">
                  <c:v>1.223E-2</c:v>
                </c:pt>
                <c:pt idx="55">
                  <c:v>1.2370000000000001E-2</c:v>
                </c:pt>
                <c:pt idx="56">
                  <c:v>1.316E-2</c:v>
                </c:pt>
                <c:pt idx="57">
                  <c:v>1.3299999999999999E-2</c:v>
                </c:pt>
                <c:pt idx="58">
                  <c:v>1.372E-2</c:v>
                </c:pt>
                <c:pt idx="59">
                  <c:v>1.3950000000000001E-2</c:v>
                </c:pt>
                <c:pt idx="60">
                  <c:v>1.418E-2</c:v>
                </c:pt>
                <c:pt idx="61">
                  <c:v>1.46E-2</c:v>
                </c:pt>
                <c:pt idx="62">
                  <c:v>1.4659999999999999E-2</c:v>
                </c:pt>
                <c:pt idx="63">
                  <c:v>1.4760000000000001E-2</c:v>
                </c:pt>
                <c:pt idx="64">
                  <c:v>1.495E-2</c:v>
                </c:pt>
                <c:pt idx="65">
                  <c:v>1.5259999999999999E-2</c:v>
                </c:pt>
                <c:pt idx="66">
                  <c:v>1.546E-2</c:v>
                </c:pt>
                <c:pt idx="67">
                  <c:v>1.5689999999999999E-2</c:v>
                </c:pt>
                <c:pt idx="68">
                  <c:v>1.6889999999999999E-2</c:v>
                </c:pt>
                <c:pt idx="69">
                  <c:v>1.719E-2</c:v>
                </c:pt>
                <c:pt idx="70">
                  <c:v>1.72E-2</c:v>
                </c:pt>
                <c:pt idx="71">
                  <c:v>1.7670000000000002E-2</c:v>
                </c:pt>
                <c:pt idx="72">
                  <c:v>1.8190000000000001E-2</c:v>
                </c:pt>
                <c:pt idx="73">
                  <c:v>1.9449999999999999E-2</c:v>
                </c:pt>
                <c:pt idx="74">
                  <c:v>1.9599999999999999E-2</c:v>
                </c:pt>
                <c:pt idx="75">
                  <c:v>1.9869999999999999E-2</c:v>
                </c:pt>
                <c:pt idx="76">
                  <c:v>2.0070000000000001E-2</c:v>
                </c:pt>
                <c:pt idx="77">
                  <c:v>2.0080000000000001E-2</c:v>
                </c:pt>
                <c:pt idx="78">
                  <c:v>2.0119999999999999E-2</c:v>
                </c:pt>
                <c:pt idx="79">
                  <c:v>2.0729999999999998E-2</c:v>
                </c:pt>
                <c:pt idx="80">
                  <c:v>2.086E-2</c:v>
                </c:pt>
                <c:pt idx="81">
                  <c:v>2.198E-2</c:v>
                </c:pt>
                <c:pt idx="82">
                  <c:v>2.283E-2</c:v>
                </c:pt>
                <c:pt idx="83">
                  <c:v>2.298E-2</c:v>
                </c:pt>
                <c:pt idx="84">
                  <c:v>2.3599999999999999E-2</c:v>
                </c:pt>
                <c:pt idx="85">
                  <c:v>2.3779999999999999E-2</c:v>
                </c:pt>
                <c:pt idx="86">
                  <c:v>2.3980000000000001E-2</c:v>
                </c:pt>
                <c:pt idx="87">
                  <c:v>2.4490000000000001E-2</c:v>
                </c:pt>
                <c:pt idx="88">
                  <c:v>2.4649999999999998E-2</c:v>
                </c:pt>
                <c:pt idx="89">
                  <c:v>2.478E-2</c:v>
                </c:pt>
                <c:pt idx="90">
                  <c:v>2.494E-2</c:v>
                </c:pt>
                <c:pt idx="91">
                  <c:v>2.5000000000000001E-2</c:v>
                </c:pt>
                <c:pt idx="92">
                  <c:v>2.5340000000000001E-2</c:v>
                </c:pt>
                <c:pt idx="93">
                  <c:v>2.563E-2</c:v>
                </c:pt>
                <c:pt idx="94">
                  <c:v>2.58E-2</c:v>
                </c:pt>
                <c:pt idx="95">
                  <c:v>2.5950000000000001E-2</c:v>
                </c:pt>
                <c:pt idx="96">
                  <c:v>2.622E-2</c:v>
                </c:pt>
                <c:pt idx="97">
                  <c:v>2.6329999999999999E-2</c:v>
                </c:pt>
                <c:pt idx="98">
                  <c:v>2.681E-2</c:v>
                </c:pt>
                <c:pt idx="99">
                  <c:v>2.7369999999999998E-2</c:v>
                </c:pt>
                <c:pt idx="100">
                  <c:v>2.7689999999999999E-2</c:v>
                </c:pt>
                <c:pt idx="101">
                  <c:v>2.8369999999999999E-2</c:v>
                </c:pt>
                <c:pt idx="102">
                  <c:v>2.869E-2</c:v>
                </c:pt>
                <c:pt idx="103">
                  <c:v>2.8760000000000001E-2</c:v>
                </c:pt>
                <c:pt idx="104">
                  <c:v>2.8830000000000001E-2</c:v>
                </c:pt>
                <c:pt idx="105">
                  <c:v>2.9049999999999999E-2</c:v>
                </c:pt>
                <c:pt idx="106">
                  <c:v>2.981E-2</c:v>
                </c:pt>
                <c:pt idx="107">
                  <c:v>3.0009999999999998E-2</c:v>
                </c:pt>
                <c:pt idx="108">
                  <c:v>3.0329999999999999E-2</c:v>
                </c:pt>
                <c:pt idx="109">
                  <c:v>3.058E-2</c:v>
                </c:pt>
                <c:pt idx="110">
                  <c:v>3.227E-2</c:v>
                </c:pt>
                <c:pt idx="111">
                  <c:v>3.3419999999999998E-2</c:v>
                </c:pt>
                <c:pt idx="112">
                  <c:v>3.406E-2</c:v>
                </c:pt>
                <c:pt idx="113">
                  <c:v>3.415E-2</c:v>
                </c:pt>
                <c:pt idx="114">
                  <c:v>3.4819999999999997E-2</c:v>
                </c:pt>
                <c:pt idx="115">
                  <c:v>3.5889999999999998E-2</c:v>
                </c:pt>
                <c:pt idx="116">
                  <c:v>3.5979999999999998E-2</c:v>
                </c:pt>
                <c:pt idx="117">
                  <c:v>3.61E-2</c:v>
                </c:pt>
                <c:pt idx="118">
                  <c:v>3.8129999999999997E-2</c:v>
                </c:pt>
                <c:pt idx="119">
                  <c:v>4.0210000000000003E-2</c:v>
                </c:pt>
                <c:pt idx="120">
                  <c:v>4.2439999999999999E-2</c:v>
                </c:pt>
                <c:pt idx="121">
                  <c:v>4.2900000000000001E-2</c:v>
                </c:pt>
                <c:pt idx="122">
                  <c:v>4.2930000000000003E-2</c:v>
                </c:pt>
                <c:pt idx="123">
                  <c:v>4.3279999999999999E-2</c:v>
                </c:pt>
                <c:pt idx="124">
                  <c:v>4.3819999999999998E-2</c:v>
                </c:pt>
                <c:pt idx="125">
                  <c:v>4.3909999999999998E-2</c:v>
                </c:pt>
                <c:pt idx="126">
                  <c:v>4.4830000000000002E-2</c:v>
                </c:pt>
                <c:pt idx="127">
                  <c:v>4.5159999999999999E-2</c:v>
                </c:pt>
                <c:pt idx="128">
                  <c:v>4.6429999999999999E-2</c:v>
                </c:pt>
                <c:pt idx="129">
                  <c:v>4.6920000000000003E-2</c:v>
                </c:pt>
                <c:pt idx="130">
                  <c:v>4.6960000000000002E-2</c:v>
                </c:pt>
                <c:pt idx="131">
                  <c:v>4.7280000000000003E-2</c:v>
                </c:pt>
                <c:pt idx="132">
                  <c:v>4.913E-2</c:v>
                </c:pt>
                <c:pt idx="133">
                  <c:v>5.0070000000000003E-2</c:v>
                </c:pt>
                <c:pt idx="134">
                  <c:v>5.0529999999999999E-2</c:v>
                </c:pt>
                <c:pt idx="135">
                  <c:v>5.0849999999999999E-2</c:v>
                </c:pt>
                <c:pt idx="136">
                  <c:v>5.2010000000000001E-2</c:v>
                </c:pt>
                <c:pt idx="137">
                  <c:v>5.2409999999999998E-2</c:v>
                </c:pt>
                <c:pt idx="138">
                  <c:v>5.3190000000000001E-2</c:v>
                </c:pt>
                <c:pt idx="139">
                  <c:v>5.4739999999999997E-2</c:v>
                </c:pt>
                <c:pt idx="140">
                  <c:v>5.6640000000000003E-2</c:v>
                </c:pt>
                <c:pt idx="141">
                  <c:v>5.6710000000000003E-2</c:v>
                </c:pt>
                <c:pt idx="142">
                  <c:v>5.79E-2</c:v>
                </c:pt>
                <c:pt idx="143">
                  <c:v>5.806E-2</c:v>
                </c:pt>
                <c:pt idx="144">
                  <c:v>5.8200000000000002E-2</c:v>
                </c:pt>
                <c:pt idx="145">
                  <c:v>5.8520000000000003E-2</c:v>
                </c:pt>
                <c:pt idx="146">
                  <c:v>5.8869999999999999E-2</c:v>
                </c:pt>
                <c:pt idx="147">
                  <c:v>5.9339999999999997E-2</c:v>
                </c:pt>
                <c:pt idx="148">
                  <c:v>5.9769999999999997E-2</c:v>
                </c:pt>
                <c:pt idx="149">
                  <c:v>6.0810000000000003E-2</c:v>
                </c:pt>
                <c:pt idx="150">
                  <c:v>6.1670000000000003E-2</c:v>
                </c:pt>
                <c:pt idx="151">
                  <c:v>6.1760000000000002E-2</c:v>
                </c:pt>
                <c:pt idx="152">
                  <c:v>6.3270000000000007E-2</c:v>
                </c:pt>
                <c:pt idx="153">
                  <c:v>6.4070000000000002E-2</c:v>
                </c:pt>
                <c:pt idx="154">
                  <c:v>6.5989999999999993E-2</c:v>
                </c:pt>
                <c:pt idx="155">
                  <c:v>6.6809999999999994E-2</c:v>
                </c:pt>
                <c:pt idx="156">
                  <c:v>6.6830000000000001E-2</c:v>
                </c:pt>
                <c:pt idx="157">
                  <c:v>6.8720000000000003E-2</c:v>
                </c:pt>
                <c:pt idx="158">
                  <c:v>6.9669999999999996E-2</c:v>
                </c:pt>
                <c:pt idx="159">
                  <c:v>6.9889999999999994E-2</c:v>
                </c:pt>
                <c:pt idx="160">
                  <c:v>7.0569999999999994E-2</c:v>
                </c:pt>
                <c:pt idx="161">
                  <c:v>7.0680000000000007E-2</c:v>
                </c:pt>
                <c:pt idx="162">
                  <c:v>7.2230000000000003E-2</c:v>
                </c:pt>
                <c:pt idx="163">
                  <c:v>7.3580000000000007E-2</c:v>
                </c:pt>
                <c:pt idx="164">
                  <c:v>7.5319999999999998E-2</c:v>
                </c:pt>
                <c:pt idx="165">
                  <c:v>7.571E-2</c:v>
                </c:pt>
                <c:pt idx="166">
                  <c:v>7.5840000000000005E-2</c:v>
                </c:pt>
                <c:pt idx="167">
                  <c:v>7.7049999999999993E-2</c:v>
                </c:pt>
                <c:pt idx="168">
                  <c:v>7.8520000000000006E-2</c:v>
                </c:pt>
                <c:pt idx="169">
                  <c:v>9.0010000000000007E-2</c:v>
                </c:pt>
                <c:pt idx="170">
                  <c:v>9.0450000000000003E-2</c:v>
                </c:pt>
                <c:pt idx="171">
                  <c:v>9.1740000000000002E-2</c:v>
                </c:pt>
                <c:pt idx="172">
                  <c:v>9.3679999999999999E-2</c:v>
                </c:pt>
                <c:pt idx="173">
                  <c:v>0.10043000000000001</c:v>
                </c:pt>
                <c:pt idx="174">
                  <c:v>0.10092</c:v>
                </c:pt>
                <c:pt idx="175">
                  <c:v>0.10378999999999999</c:v>
                </c:pt>
                <c:pt idx="176">
                  <c:v>0.10440000000000001</c:v>
                </c:pt>
                <c:pt idx="177">
                  <c:v>0.10555</c:v>
                </c:pt>
                <c:pt idx="178">
                  <c:v>0.10556</c:v>
                </c:pt>
                <c:pt idx="179">
                  <c:v>0.10607</c:v>
                </c:pt>
                <c:pt idx="180">
                  <c:v>0.10757</c:v>
                </c:pt>
                <c:pt idx="181">
                  <c:v>0.1101</c:v>
                </c:pt>
                <c:pt idx="182">
                  <c:v>0.11078</c:v>
                </c:pt>
                <c:pt idx="183">
                  <c:v>0.11248</c:v>
                </c:pt>
                <c:pt idx="184">
                  <c:v>0.11258</c:v>
                </c:pt>
                <c:pt idx="185">
                  <c:v>0.11593000000000001</c:v>
                </c:pt>
                <c:pt idx="186">
                  <c:v>0.11623</c:v>
                </c:pt>
                <c:pt idx="187">
                  <c:v>0.11629</c:v>
                </c:pt>
                <c:pt idx="188">
                  <c:v>0.11867999999999999</c:v>
                </c:pt>
                <c:pt idx="189">
                  <c:v>0.12221</c:v>
                </c:pt>
                <c:pt idx="190">
                  <c:v>0.12447999999999999</c:v>
                </c:pt>
                <c:pt idx="191">
                  <c:v>0.12745000000000001</c:v>
                </c:pt>
                <c:pt idx="192">
                  <c:v>0.12941</c:v>
                </c:pt>
                <c:pt idx="193">
                  <c:v>0.13053999999999999</c:v>
                </c:pt>
                <c:pt idx="194">
                  <c:v>0.13147</c:v>
                </c:pt>
                <c:pt idx="195">
                  <c:v>0.13236999999999999</c:v>
                </c:pt>
                <c:pt idx="196">
                  <c:v>0.13305</c:v>
                </c:pt>
                <c:pt idx="197">
                  <c:v>0.13353999999999999</c:v>
                </c:pt>
                <c:pt idx="198">
                  <c:v>0.13392000000000001</c:v>
                </c:pt>
                <c:pt idx="199">
                  <c:v>0.13558000000000001</c:v>
                </c:pt>
                <c:pt idx="200">
                  <c:v>0.13711999999999999</c:v>
                </c:pt>
                <c:pt idx="201">
                  <c:v>0.13838</c:v>
                </c:pt>
                <c:pt idx="202">
                  <c:v>0.14513999999999999</c:v>
                </c:pt>
                <c:pt idx="203">
                  <c:v>0.14815999999999999</c:v>
                </c:pt>
                <c:pt idx="204">
                  <c:v>0.14923</c:v>
                </c:pt>
                <c:pt idx="205">
                  <c:v>0.14981</c:v>
                </c:pt>
                <c:pt idx="206">
                  <c:v>0.15010999999999999</c:v>
                </c:pt>
                <c:pt idx="207">
                  <c:v>0.15633</c:v>
                </c:pt>
                <c:pt idx="208">
                  <c:v>0.15734999999999999</c:v>
                </c:pt>
                <c:pt idx="209">
                  <c:v>0.15809999999999999</c:v>
                </c:pt>
                <c:pt idx="210">
                  <c:v>0.16009999999999999</c:v>
                </c:pt>
                <c:pt idx="211">
                  <c:v>0.16111</c:v>
                </c:pt>
                <c:pt idx="212">
                  <c:v>0.16277</c:v>
                </c:pt>
                <c:pt idx="213">
                  <c:v>0.16738</c:v>
                </c:pt>
                <c:pt idx="214">
                  <c:v>0.16955000000000001</c:v>
                </c:pt>
                <c:pt idx="215">
                  <c:v>0.17444000000000001</c:v>
                </c:pt>
                <c:pt idx="216">
                  <c:v>0.17460000000000001</c:v>
                </c:pt>
                <c:pt idx="217">
                  <c:v>0.18035999999999999</c:v>
                </c:pt>
                <c:pt idx="218">
                  <c:v>0.18110000000000001</c:v>
                </c:pt>
                <c:pt idx="219">
                  <c:v>0.18407999999999999</c:v>
                </c:pt>
                <c:pt idx="220">
                  <c:v>0.18576999999999999</c:v>
                </c:pt>
                <c:pt idx="221">
                  <c:v>0.18712999999999999</c:v>
                </c:pt>
                <c:pt idx="222">
                  <c:v>0.18895999999999999</c:v>
                </c:pt>
                <c:pt idx="223">
                  <c:v>0.18934999999999999</c:v>
                </c:pt>
                <c:pt idx="224">
                  <c:v>0.19436999999999999</c:v>
                </c:pt>
                <c:pt idx="225">
                  <c:v>0.19503000000000001</c:v>
                </c:pt>
                <c:pt idx="226">
                  <c:v>0.19628000000000001</c:v>
                </c:pt>
                <c:pt idx="227">
                  <c:v>0.20043</c:v>
                </c:pt>
                <c:pt idx="228">
                  <c:v>0.20165</c:v>
                </c:pt>
                <c:pt idx="229">
                  <c:v>0.20332</c:v>
                </c:pt>
                <c:pt idx="230">
                  <c:v>0.20346</c:v>
                </c:pt>
                <c:pt idx="231">
                  <c:v>0.20773</c:v>
                </c:pt>
                <c:pt idx="232">
                  <c:v>0.21143999999999999</c:v>
                </c:pt>
                <c:pt idx="233">
                  <c:v>0.21149999999999999</c:v>
                </c:pt>
                <c:pt idx="234">
                  <c:v>0.21540999999999999</c:v>
                </c:pt>
                <c:pt idx="235">
                  <c:v>0.22062000000000001</c:v>
                </c:pt>
                <c:pt idx="236">
                  <c:v>0.22350999999999999</c:v>
                </c:pt>
                <c:pt idx="237">
                  <c:v>0.22661000000000001</c:v>
                </c:pt>
                <c:pt idx="238">
                  <c:v>0.23080000000000001</c:v>
                </c:pt>
                <c:pt idx="239">
                  <c:v>0.23946999999999999</c:v>
                </c:pt>
                <c:pt idx="240">
                  <c:v>0.24076</c:v>
                </c:pt>
                <c:pt idx="241">
                  <c:v>0.24285000000000001</c:v>
                </c:pt>
                <c:pt idx="242">
                  <c:v>0.24337</c:v>
                </c:pt>
                <c:pt idx="243">
                  <c:v>0.24356</c:v>
                </c:pt>
                <c:pt idx="244">
                  <c:v>0.24537</c:v>
                </c:pt>
                <c:pt idx="245">
                  <c:v>0.24762999999999999</c:v>
                </c:pt>
                <c:pt idx="246">
                  <c:v>0.24882000000000001</c:v>
                </c:pt>
                <c:pt idx="247">
                  <c:v>0.25036000000000003</c:v>
                </c:pt>
                <c:pt idx="248">
                  <c:v>0.25311</c:v>
                </c:pt>
                <c:pt idx="249">
                  <c:v>0.26022000000000001</c:v>
                </c:pt>
                <c:pt idx="250">
                  <c:v>0.26057999999999998</c:v>
                </c:pt>
                <c:pt idx="251">
                  <c:v>0.26114999999999999</c:v>
                </c:pt>
                <c:pt idx="252">
                  <c:v>0.26457000000000003</c:v>
                </c:pt>
                <c:pt idx="253">
                  <c:v>0.26828999999999997</c:v>
                </c:pt>
                <c:pt idx="254">
                  <c:v>0.27171000000000001</c:v>
                </c:pt>
                <c:pt idx="255">
                  <c:v>0.27176</c:v>
                </c:pt>
                <c:pt idx="256">
                  <c:v>0.27321000000000001</c:v>
                </c:pt>
                <c:pt idx="257">
                  <c:v>0.27637</c:v>
                </c:pt>
                <c:pt idx="258">
                  <c:v>0.28165000000000001</c:v>
                </c:pt>
                <c:pt idx="259">
                  <c:v>0.28228999999999999</c:v>
                </c:pt>
                <c:pt idx="260">
                  <c:v>0.29287999999999997</c:v>
                </c:pt>
                <c:pt idx="261">
                  <c:v>0.30026000000000003</c:v>
                </c:pt>
                <c:pt idx="262">
                  <c:v>0.30301</c:v>
                </c:pt>
                <c:pt idx="263">
                  <c:v>0.30412</c:v>
                </c:pt>
                <c:pt idx="264">
                  <c:v>0.30680000000000002</c:v>
                </c:pt>
                <c:pt idx="265">
                  <c:v>0.30697000000000002</c:v>
                </c:pt>
                <c:pt idx="266">
                  <c:v>0.30725000000000002</c:v>
                </c:pt>
                <c:pt idx="267">
                  <c:v>0.31004999999999999</c:v>
                </c:pt>
                <c:pt idx="268">
                  <c:v>0.33828000000000003</c:v>
                </c:pt>
                <c:pt idx="269">
                  <c:v>0.34044999999999997</c:v>
                </c:pt>
                <c:pt idx="270">
                  <c:v>0.34993000000000002</c:v>
                </c:pt>
                <c:pt idx="271">
                  <c:v>0.40760000000000002</c:v>
                </c:pt>
                <c:pt idx="272">
                  <c:v>0.42520999999999998</c:v>
                </c:pt>
                <c:pt idx="273">
                  <c:v>0.46383999999999997</c:v>
                </c:pt>
              </c:numCache>
            </c:numRef>
          </c:xVal>
          <c:yVal>
            <c:numRef>
              <c:f>parsedMPCdata!$E$2:$E$275</c:f>
              <c:numCache>
                <c:formatCode>General</c:formatCode>
                <c:ptCount val="274"/>
                <c:pt idx="0">
                  <c:v>5.04E-2</c:v>
                </c:pt>
                <c:pt idx="1">
                  <c:v>0.2029</c:v>
                </c:pt>
                <c:pt idx="2">
                  <c:v>19.98</c:v>
                </c:pt>
                <c:pt idx="3">
                  <c:v>2.3199999999999998</c:v>
                </c:pt>
                <c:pt idx="6">
                  <c:v>7.5720000000000001</c:v>
                </c:pt>
                <c:pt idx="7">
                  <c:v>0.1701</c:v>
                </c:pt>
                <c:pt idx="8">
                  <c:v>2.343</c:v>
                </c:pt>
                <c:pt idx="9">
                  <c:v>0.11700000000000001</c:v>
                </c:pt>
                <c:pt idx="10">
                  <c:v>4.4900000000000002E-2</c:v>
                </c:pt>
                <c:pt idx="11">
                  <c:v>5.22</c:v>
                </c:pt>
                <c:pt idx="12">
                  <c:v>2.3519999999999999</c:v>
                </c:pt>
                <c:pt idx="13">
                  <c:v>4.8230000000000004</c:v>
                </c:pt>
                <c:pt idx="14">
                  <c:v>0.1784</c:v>
                </c:pt>
                <c:pt idx="16">
                  <c:v>2.1459999999999999</c:v>
                </c:pt>
                <c:pt idx="17">
                  <c:v>26</c:v>
                </c:pt>
                <c:pt idx="18">
                  <c:v>15.1</c:v>
                </c:pt>
                <c:pt idx="19">
                  <c:v>2.5</c:v>
                </c:pt>
                <c:pt idx="20">
                  <c:v>2.1700000000000001E-2</c:v>
                </c:pt>
                <c:pt idx="21">
                  <c:v>2.7989999999999999</c:v>
                </c:pt>
                <c:pt idx="23">
                  <c:v>4.1099999999999998E-2</c:v>
                </c:pt>
                <c:pt idx="24">
                  <c:v>7.6600000000000001E-2</c:v>
                </c:pt>
                <c:pt idx="25">
                  <c:v>0.2661</c:v>
                </c:pt>
                <c:pt idx="26">
                  <c:v>13.894</c:v>
                </c:pt>
                <c:pt idx="27">
                  <c:v>0.90059999999999996</c:v>
                </c:pt>
                <c:pt idx="29">
                  <c:v>10.092000000000001</c:v>
                </c:pt>
                <c:pt idx="30">
                  <c:v>5.2270000000000003</c:v>
                </c:pt>
                <c:pt idx="32">
                  <c:v>5.4950000000000001</c:v>
                </c:pt>
                <c:pt idx="33">
                  <c:v>0.52</c:v>
                </c:pt>
                <c:pt idx="34">
                  <c:v>0</c:v>
                </c:pt>
                <c:pt idx="35">
                  <c:v>6.98</c:v>
                </c:pt>
                <c:pt idx="36">
                  <c:v>0.2616</c:v>
                </c:pt>
                <c:pt idx="37">
                  <c:v>176</c:v>
                </c:pt>
                <c:pt idx="39">
                  <c:v>17.157</c:v>
                </c:pt>
                <c:pt idx="40">
                  <c:v>0.66579999999999995</c:v>
                </c:pt>
                <c:pt idx="41">
                  <c:v>4.4400000000000004</c:v>
                </c:pt>
                <c:pt idx="43">
                  <c:v>2.52</c:v>
                </c:pt>
                <c:pt idx="44">
                  <c:v>3.1E-2</c:v>
                </c:pt>
                <c:pt idx="45">
                  <c:v>0</c:v>
                </c:pt>
                <c:pt idx="46">
                  <c:v>3</c:v>
                </c:pt>
                <c:pt idx="48">
                  <c:v>2.5009000000000001</c:v>
                </c:pt>
                <c:pt idx="49">
                  <c:v>6.1950000000000003</c:v>
                </c:pt>
                <c:pt idx="50">
                  <c:v>2.556</c:v>
                </c:pt>
                <c:pt idx="52">
                  <c:v>5.6000000000000001E-2</c:v>
                </c:pt>
                <c:pt idx="55">
                  <c:v>0.873</c:v>
                </c:pt>
                <c:pt idx="57">
                  <c:v>12.132</c:v>
                </c:pt>
                <c:pt idx="58">
                  <c:v>0</c:v>
                </c:pt>
                <c:pt idx="59">
                  <c:v>0.16500000000000001</c:v>
                </c:pt>
                <c:pt idx="60">
                  <c:v>3.58</c:v>
                </c:pt>
                <c:pt idx="61">
                  <c:v>3.7538</c:v>
                </c:pt>
                <c:pt idx="62">
                  <c:v>0.313</c:v>
                </c:pt>
                <c:pt idx="64">
                  <c:v>2.7753999999999999</c:v>
                </c:pt>
                <c:pt idx="66">
                  <c:v>3.5</c:v>
                </c:pt>
                <c:pt idx="67">
                  <c:v>0.21759999999999999</c:v>
                </c:pt>
                <c:pt idx="68">
                  <c:v>16</c:v>
                </c:pt>
                <c:pt idx="69">
                  <c:v>7.3099999999999998E-2</c:v>
                </c:pt>
                <c:pt idx="70">
                  <c:v>2.7052999999999998</c:v>
                </c:pt>
                <c:pt idx="71">
                  <c:v>0.13730000000000001</c:v>
                </c:pt>
                <c:pt idx="72">
                  <c:v>2.5192999999999999</c:v>
                </c:pt>
                <c:pt idx="74">
                  <c:v>8.5500000000000007</c:v>
                </c:pt>
                <c:pt idx="75">
                  <c:v>3.6040000000000001</c:v>
                </c:pt>
                <c:pt idx="76">
                  <c:v>2.7246000000000001</c:v>
                </c:pt>
                <c:pt idx="77">
                  <c:v>4.0949999999999998</c:v>
                </c:pt>
                <c:pt idx="80">
                  <c:v>0</c:v>
                </c:pt>
                <c:pt idx="81">
                  <c:v>3.891</c:v>
                </c:pt>
                <c:pt idx="82">
                  <c:v>0.23499999999999999</c:v>
                </c:pt>
                <c:pt idx="84">
                  <c:v>2.6556000000000002</c:v>
                </c:pt>
                <c:pt idx="86">
                  <c:v>14.96</c:v>
                </c:pt>
                <c:pt idx="87">
                  <c:v>3.302</c:v>
                </c:pt>
                <c:pt idx="89">
                  <c:v>12.69</c:v>
                </c:pt>
                <c:pt idx="90">
                  <c:v>7</c:v>
                </c:pt>
                <c:pt idx="91">
                  <c:v>6.0297000000000001</c:v>
                </c:pt>
                <c:pt idx="92">
                  <c:v>27.2</c:v>
                </c:pt>
                <c:pt idx="94">
                  <c:v>3.0649999999999999</c:v>
                </c:pt>
                <c:pt idx="95">
                  <c:v>0.12130000000000001</c:v>
                </c:pt>
                <c:pt idx="96">
                  <c:v>13.5</c:v>
                </c:pt>
                <c:pt idx="97">
                  <c:v>3.5558000000000001</c:v>
                </c:pt>
                <c:pt idx="98">
                  <c:v>2.6</c:v>
                </c:pt>
                <c:pt idx="100">
                  <c:v>6.25E-2</c:v>
                </c:pt>
                <c:pt idx="101">
                  <c:v>3.5941999999999998</c:v>
                </c:pt>
                <c:pt idx="102">
                  <c:v>6.0561999999999996</c:v>
                </c:pt>
                <c:pt idx="103">
                  <c:v>0.74099999999999999</c:v>
                </c:pt>
                <c:pt idx="104">
                  <c:v>3.5594999999999999</c:v>
                </c:pt>
                <c:pt idx="105">
                  <c:v>68</c:v>
                </c:pt>
                <c:pt idx="106">
                  <c:v>5.2229999999999999</c:v>
                </c:pt>
                <c:pt idx="107">
                  <c:v>71.3</c:v>
                </c:pt>
                <c:pt idx="108">
                  <c:v>1.79</c:v>
                </c:pt>
                <c:pt idx="109">
                  <c:v>2.7</c:v>
                </c:pt>
                <c:pt idx="110">
                  <c:v>2.4260999999999999</c:v>
                </c:pt>
                <c:pt idx="111">
                  <c:v>129.5</c:v>
                </c:pt>
                <c:pt idx="112">
                  <c:v>73</c:v>
                </c:pt>
                <c:pt idx="113">
                  <c:v>2.2730000000000001</c:v>
                </c:pt>
                <c:pt idx="114">
                  <c:v>0</c:v>
                </c:pt>
                <c:pt idx="115">
                  <c:v>0</c:v>
                </c:pt>
                <c:pt idx="117">
                  <c:v>0.2286</c:v>
                </c:pt>
                <c:pt idx="118">
                  <c:v>0.58650000000000002</c:v>
                </c:pt>
                <c:pt idx="119">
                  <c:v>2.2593000000000001</c:v>
                </c:pt>
                <c:pt idx="120">
                  <c:v>8.6920000000000002</c:v>
                </c:pt>
                <c:pt idx="121">
                  <c:v>2.391</c:v>
                </c:pt>
                <c:pt idx="122">
                  <c:v>3.9249999999999998</c:v>
                </c:pt>
                <c:pt idx="124">
                  <c:v>2.3580999999999999</c:v>
                </c:pt>
                <c:pt idx="126">
                  <c:v>5.7515999999999998</c:v>
                </c:pt>
                <c:pt idx="127">
                  <c:v>8.25</c:v>
                </c:pt>
                <c:pt idx="128">
                  <c:v>100</c:v>
                </c:pt>
                <c:pt idx="130">
                  <c:v>0.16089999999999999</c:v>
                </c:pt>
                <c:pt idx="131">
                  <c:v>6.1</c:v>
                </c:pt>
                <c:pt idx="132">
                  <c:v>2.2200000000000001E-2</c:v>
                </c:pt>
                <c:pt idx="133">
                  <c:v>4</c:v>
                </c:pt>
                <c:pt idx="134">
                  <c:v>6.23</c:v>
                </c:pt>
                <c:pt idx="135">
                  <c:v>10.196</c:v>
                </c:pt>
                <c:pt idx="136">
                  <c:v>0.68059999999999998</c:v>
                </c:pt>
                <c:pt idx="137">
                  <c:v>11.5</c:v>
                </c:pt>
                <c:pt idx="138">
                  <c:v>8.4440000000000008</c:v>
                </c:pt>
                <c:pt idx="139">
                  <c:v>8.6760000000000002</c:v>
                </c:pt>
                <c:pt idx="140">
                  <c:v>5.3</c:v>
                </c:pt>
                <c:pt idx="141">
                  <c:v>4.4260000000000002</c:v>
                </c:pt>
                <c:pt idx="142">
                  <c:v>2.9</c:v>
                </c:pt>
                <c:pt idx="143">
                  <c:v>0.73560000000000003</c:v>
                </c:pt>
                <c:pt idx="144">
                  <c:v>4.1260000000000003</c:v>
                </c:pt>
                <c:pt idx="145">
                  <c:v>0</c:v>
                </c:pt>
                <c:pt idx="146">
                  <c:v>0.53129999999999999</c:v>
                </c:pt>
                <c:pt idx="147">
                  <c:v>2.3010999999999999</c:v>
                </c:pt>
                <c:pt idx="148">
                  <c:v>0.55000000000000004</c:v>
                </c:pt>
                <c:pt idx="149">
                  <c:v>2.8694999999999999</c:v>
                </c:pt>
                <c:pt idx="150">
                  <c:v>3</c:v>
                </c:pt>
                <c:pt idx="152">
                  <c:v>5.6</c:v>
                </c:pt>
                <c:pt idx="153">
                  <c:v>16.007000000000001</c:v>
                </c:pt>
                <c:pt idx="154">
                  <c:v>5.46</c:v>
                </c:pt>
                <c:pt idx="155">
                  <c:v>13.5</c:v>
                </c:pt>
                <c:pt idx="156">
                  <c:v>14.9</c:v>
                </c:pt>
                <c:pt idx="157">
                  <c:v>8</c:v>
                </c:pt>
                <c:pt idx="158">
                  <c:v>2.706</c:v>
                </c:pt>
                <c:pt idx="159">
                  <c:v>0.35749999999999998</c:v>
                </c:pt>
                <c:pt idx="160">
                  <c:v>6.0090000000000003</c:v>
                </c:pt>
                <c:pt idx="161">
                  <c:v>27.44</c:v>
                </c:pt>
                <c:pt idx="162">
                  <c:v>7.2830000000000004</c:v>
                </c:pt>
                <c:pt idx="163">
                  <c:v>8.452</c:v>
                </c:pt>
                <c:pt idx="164">
                  <c:v>2.69</c:v>
                </c:pt>
                <c:pt idx="165">
                  <c:v>2.3088000000000002</c:v>
                </c:pt>
                <c:pt idx="166">
                  <c:v>4.93</c:v>
                </c:pt>
                <c:pt idx="167">
                  <c:v>37.845999999999997</c:v>
                </c:pt>
                <c:pt idx="168">
                  <c:v>5.7058999999999997</c:v>
                </c:pt>
                <c:pt idx="169">
                  <c:v>73.97</c:v>
                </c:pt>
                <c:pt idx="170">
                  <c:v>49.94</c:v>
                </c:pt>
                <c:pt idx="171">
                  <c:v>1640</c:v>
                </c:pt>
                <c:pt idx="172">
                  <c:v>2.4900000000000002</c:v>
                </c:pt>
                <c:pt idx="173">
                  <c:v>3.2930000000000001</c:v>
                </c:pt>
                <c:pt idx="174">
                  <c:v>75</c:v>
                </c:pt>
                <c:pt idx="175">
                  <c:v>2.4</c:v>
                </c:pt>
                <c:pt idx="176">
                  <c:v>8.7100000000000009</c:v>
                </c:pt>
                <c:pt idx="178">
                  <c:v>2.42</c:v>
                </c:pt>
                <c:pt idx="180">
                  <c:v>4.9000000000000004</c:v>
                </c:pt>
                <c:pt idx="181">
                  <c:v>4.7949999999999999</c:v>
                </c:pt>
                <c:pt idx="182">
                  <c:v>3</c:v>
                </c:pt>
                <c:pt idx="183">
                  <c:v>3.4847999999999999</c:v>
                </c:pt>
                <c:pt idx="184">
                  <c:v>40.770000000000003</c:v>
                </c:pt>
                <c:pt idx="185">
                  <c:v>2.5811000000000002</c:v>
                </c:pt>
                <c:pt idx="187">
                  <c:v>2.851</c:v>
                </c:pt>
                <c:pt idx="188">
                  <c:v>8.4957999999999991</c:v>
                </c:pt>
                <c:pt idx="189">
                  <c:v>5.4880000000000004</c:v>
                </c:pt>
                <c:pt idx="191">
                  <c:v>1.62</c:v>
                </c:pt>
                <c:pt idx="192">
                  <c:v>9.24</c:v>
                </c:pt>
                <c:pt idx="194">
                  <c:v>8</c:v>
                </c:pt>
                <c:pt idx="195">
                  <c:v>2.3820000000000001</c:v>
                </c:pt>
                <c:pt idx="196">
                  <c:v>2.484</c:v>
                </c:pt>
                <c:pt idx="197">
                  <c:v>6.1383999999999999</c:v>
                </c:pt>
                <c:pt idx="198">
                  <c:v>1.3927</c:v>
                </c:pt>
                <c:pt idx="200">
                  <c:v>52.1</c:v>
                </c:pt>
                <c:pt idx="201">
                  <c:v>9.3230000000000004</c:v>
                </c:pt>
                <c:pt idx="202">
                  <c:v>5.0689000000000002</c:v>
                </c:pt>
                <c:pt idx="203">
                  <c:v>5.27</c:v>
                </c:pt>
                <c:pt idx="204">
                  <c:v>9.1999999999999993</c:v>
                </c:pt>
                <c:pt idx="205">
                  <c:v>19.799800000000001</c:v>
                </c:pt>
                <c:pt idx="206">
                  <c:v>35</c:v>
                </c:pt>
                <c:pt idx="207">
                  <c:v>6.81</c:v>
                </c:pt>
                <c:pt idx="208">
                  <c:v>15.66</c:v>
                </c:pt>
                <c:pt idx="209">
                  <c:v>151.1</c:v>
                </c:pt>
                <c:pt idx="210">
                  <c:v>2.3812000000000002</c:v>
                </c:pt>
                <c:pt idx="211">
                  <c:v>35.9</c:v>
                </c:pt>
                <c:pt idx="212">
                  <c:v>2.8130000000000002</c:v>
                </c:pt>
                <c:pt idx="213">
                  <c:v>24.1</c:v>
                </c:pt>
                <c:pt idx="214">
                  <c:v>3.339</c:v>
                </c:pt>
                <c:pt idx="215">
                  <c:v>23.76</c:v>
                </c:pt>
                <c:pt idx="216">
                  <c:v>2.3191999999999999</c:v>
                </c:pt>
                <c:pt idx="217">
                  <c:v>7</c:v>
                </c:pt>
                <c:pt idx="218">
                  <c:v>7.4568000000000003</c:v>
                </c:pt>
                <c:pt idx="219">
                  <c:v>9.5708000000000002</c:v>
                </c:pt>
                <c:pt idx="220">
                  <c:v>5.8010000000000002</c:v>
                </c:pt>
                <c:pt idx="221">
                  <c:v>151.80000000000001</c:v>
                </c:pt>
                <c:pt idx="222">
                  <c:v>38.520000000000003</c:v>
                </c:pt>
                <c:pt idx="223">
                  <c:v>38</c:v>
                </c:pt>
                <c:pt idx="224">
                  <c:v>6.2619999999999996</c:v>
                </c:pt>
                <c:pt idx="225">
                  <c:v>12.055999999999999</c:v>
                </c:pt>
                <c:pt idx="226">
                  <c:v>6.423</c:v>
                </c:pt>
                <c:pt idx="227">
                  <c:v>20</c:v>
                </c:pt>
                <c:pt idx="228">
                  <c:v>6</c:v>
                </c:pt>
                <c:pt idx="229">
                  <c:v>178.5</c:v>
                </c:pt>
                <c:pt idx="231">
                  <c:v>2.9744999999999999</c:v>
                </c:pt>
                <c:pt idx="232">
                  <c:v>234</c:v>
                </c:pt>
                <c:pt idx="233">
                  <c:v>0.48649999999999999</c:v>
                </c:pt>
                <c:pt idx="234">
                  <c:v>3.0202</c:v>
                </c:pt>
                <c:pt idx="235">
                  <c:v>4.2220000000000004</c:v>
                </c:pt>
                <c:pt idx="236">
                  <c:v>2.6789999999999998</c:v>
                </c:pt>
                <c:pt idx="238">
                  <c:v>5.9</c:v>
                </c:pt>
                <c:pt idx="239">
                  <c:v>7.4749999999999996</c:v>
                </c:pt>
                <c:pt idx="240">
                  <c:v>4.0734000000000004</c:v>
                </c:pt>
                <c:pt idx="241">
                  <c:v>14.58</c:v>
                </c:pt>
                <c:pt idx="242">
                  <c:v>6</c:v>
                </c:pt>
                <c:pt idx="243">
                  <c:v>76</c:v>
                </c:pt>
                <c:pt idx="244">
                  <c:v>7.2523</c:v>
                </c:pt>
                <c:pt idx="246">
                  <c:v>2.5299999999999998</c:v>
                </c:pt>
                <c:pt idx="247">
                  <c:v>3.49</c:v>
                </c:pt>
                <c:pt idx="248">
                  <c:v>5.9589999999999996</c:v>
                </c:pt>
                <c:pt idx="249">
                  <c:v>2.4540000000000002</c:v>
                </c:pt>
                <c:pt idx="250">
                  <c:v>4.7893999999999997</c:v>
                </c:pt>
                <c:pt idx="251">
                  <c:v>30.33</c:v>
                </c:pt>
                <c:pt idx="252">
                  <c:v>6.1</c:v>
                </c:pt>
                <c:pt idx="253">
                  <c:v>8.5719999999999992</c:v>
                </c:pt>
                <c:pt idx="254">
                  <c:v>2.5550000000000002</c:v>
                </c:pt>
                <c:pt idx="255">
                  <c:v>5.7565999999999997</c:v>
                </c:pt>
                <c:pt idx="256">
                  <c:v>11.1</c:v>
                </c:pt>
                <c:pt idx="257">
                  <c:v>50.6</c:v>
                </c:pt>
                <c:pt idx="258">
                  <c:v>2.5011999999999999</c:v>
                </c:pt>
                <c:pt idx="259">
                  <c:v>4.8339999999999996</c:v>
                </c:pt>
                <c:pt idx="260">
                  <c:v>3.1943999999999999</c:v>
                </c:pt>
                <c:pt idx="261">
                  <c:v>6.8939000000000004</c:v>
                </c:pt>
                <c:pt idx="262">
                  <c:v>7.7</c:v>
                </c:pt>
                <c:pt idx="263">
                  <c:v>5.8029999999999999</c:v>
                </c:pt>
                <c:pt idx="264">
                  <c:v>6.2012999999999998</c:v>
                </c:pt>
                <c:pt idx="266">
                  <c:v>22.49</c:v>
                </c:pt>
                <c:pt idx="267">
                  <c:v>3.13</c:v>
                </c:pt>
                <c:pt idx="268">
                  <c:v>6.5720000000000001</c:v>
                </c:pt>
                <c:pt idx="269">
                  <c:v>10.31</c:v>
                </c:pt>
                <c:pt idx="270">
                  <c:v>226.8</c:v>
                </c:pt>
                <c:pt idx="271">
                  <c:v>5.4211</c:v>
                </c:pt>
                <c:pt idx="272">
                  <c:v>2.8921999999999999</c:v>
                </c:pt>
                <c:pt idx="273">
                  <c:v>8.4171999999999993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Sheet1!$R$5</c:f>
              <c:strCache>
                <c:ptCount val="1"/>
                <c:pt idx="0">
                  <c:v>Lunar Distance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Sheet1!$S$6:$S$7</c:f>
              <c:numCache>
                <c:formatCode>General</c:formatCode>
                <c:ptCount val="2"/>
                <c:pt idx="0">
                  <c:v>2.5999999999999999E-3</c:v>
                </c:pt>
                <c:pt idx="1">
                  <c:v>2.5999999999999999E-3</c:v>
                </c:pt>
              </c:numCache>
            </c:numRef>
          </c:xVal>
          <c:yVal>
            <c:numRef>
              <c:f>Sheet1!$R$6:$R$7</c:f>
              <c:numCache>
                <c:formatCode>General</c:formatCode>
                <c:ptCount val="2"/>
                <c:pt idx="0">
                  <c:v>0.01</c:v>
                </c:pt>
                <c:pt idx="1">
                  <c:v>10000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75424"/>
        <c:axId val="87977344"/>
      </c:scatterChart>
      <c:valAx>
        <c:axId val="8797542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MOID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977344"/>
        <c:crosses val="autoZero"/>
        <c:crossBetween val="midCat"/>
      </c:valAx>
      <c:valAx>
        <c:axId val="8797734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Period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975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Corrected</a:t>
            </a:r>
            <a:r>
              <a:rPr lang="en-US" baseline="0"/>
              <a:t> Amlitude vs MOID</a:t>
            </a:r>
            <a:endParaRPr lang="en-US"/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parsedMPCdata!$K$1</c:f>
              <c:strCache>
                <c:ptCount val="1"/>
                <c:pt idx="0">
                  <c:v>correctedVar</c:v>
                </c:pt>
              </c:strCache>
            </c:strRef>
          </c:tx>
          <c:spPr>
            <a:ln w="28575">
              <a:noFill/>
            </a:ln>
          </c:spPr>
          <c:xVal>
            <c:numRef>
              <c:f>parsedMPCdata!$L$2:$L$275</c:f>
              <c:numCache>
                <c:formatCode>General</c:formatCode>
                <c:ptCount val="274"/>
                <c:pt idx="0">
                  <c:v>6.0000000000000002E-5</c:v>
                </c:pt>
                <c:pt idx="1">
                  <c:v>3.8999999999999999E-4</c:v>
                </c:pt>
                <c:pt idx="2">
                  <c:v>1.0300000000000001E-3</c:v>
                </c:pt>
                <c:pt idx="3">
                  <c:v>1.08E-3</c:v>
                </c:pt>
                <c:pt idx="4">
                  <c:v>1.1000000000000001E-3</c:v>
                </c:pt>
                <c:pt idx="5">
                  <c:v>1.1299999999999999E-3</c:v>
                </c:pt>
                <c:pt idx="6">
                  <c:v>1.1999999999999999E-3</c:v>
                </c:pt>
                <c:pt idx="7">
                  <c:v>1.49E-3</c:v>
                </c:pt>
                <c:pt idx="8">
                  <c:v>1.5E-3</c:v>
                </c:pt>
                <c:pt idx="9">
                  <c:v>1.7799999999999999E-3</c:v>
                </c:pt>
                <c:pt idx="10">
                  <c:v>2.1199999999999999E-3</c:v>
                </c:pt>
                <c:pt idx="11">
                  <c:v>2.2100000000000002E-3</c:v>
                </c:pt>
                <c:pt idx="12">
                  <c:v>2.5799999999999998E-3</c:v>
                </c:pt>
                <c:pt idx="13">
                  <c:v>2.8E-3</c:v>
                </c:pt>
                <c:pt idx="14">
                  <c:v>2.97E-3</c:v>
                </c:pt>
                <c:pt idx="15">
                  <c:v>3.0799999999999998E-3</c:v>
                </c:pt>
                <c:pt idx="16">
                  <c:v>3.13E-3</c:v>
                </c:pt>
                <c:pt idx="17">
                  <c:v>3.2200000000000002E-3</c:v>
                </c:pt>
                <c:pt idx="18">
                  <c:v>3.3600000000000001E-3</c:v>
                </c:pt>
                <c:pt idx="19">
                  <c:v>3.6099999999999999E-3</c:v>
                </c:pt>
                <c:pt idx="20">
                  <c:v>3.8E-3</c:v>
                </c:pt>
                <c:pt idx="21">
                  <c:v>3.8E-3</c:v>
                </c:pt>
                <c:pt idx="22">
                  <c:v>3.82E-3</c:v>
                </c:pt>
                <c:pt idx="23">
                  <c:v>3.8700000000000002E-3</c:v>
                </c:pt>
                <c:pt idx="24">
                  <c:v>3.8899999999999998E-3</c:v>
                </c:pt>
                <c:pt idx="25">
                  <c:v>4.1999999999999997E-3</c:v>
                </c:pt>
                <c:pt idx="26">
                  <c:v>4.5799999999999999E-3</c:v>
                </c:pt>
                <c:pt idx="27">
                  <c:v>4.6800000000000001E-3</c:v>
                </c:pt>
                <c:pt idx="28">
                  <c:v>4.7800000000000004E-3</c:v>
                </c:pt>
                <c:pt idx="29">
                  <c:v>4.9300000000000004E-3</c:v>
                </c:pt>
                <c:pt idx="30">
                  <c:v>5.3099999999999996E-3</c:v>
                </c:pt>
                <c:pt idx="31">
                  <c:v>5.3400000000000001E-3</c:v>
                </c:pt>
                <c:pt idx="32">
                  <c:v>5.4299999999999999E-3</c:v>
                </c:pt>
                <c:pt idx="33">
                  <c:v>5.4799999999999996E-3</c:v>
                </c:pt>
                <c:pt idx="34">
                  <c:v>5.64E-3</c:v>
                </c:pt>
                <c:pt idx="35">
                  <c:v>5.7299999999999999E-3</c:v>
                </c:pt>
                <c:pt idx="36">
                  <c:v>5.8900000000000003E-3</c:v>
                </c:pt>
                <c:pt idx="37">
                  <c:v>6.0200000000000002E-3</c:v>
                </c:pt>
                <c:pt idx="38">
                  <c:v>6.8799999999999998E-3</c:v>
                </c:pt>
                <c:pt idx="39">
                  <c:v>6.96E-3</c:v>
                </c:pt>
                <c:pt idx="40">
                  <c:v>7.2300000000000003E-3</c:v>
                </c:pt>
                <c:pt idx="41">
                  <c:v>7.5900000000000004E-3</c:v>
                </c:pt>
                <c:pt idx="42">
                  <c:v>8.7899999999999992E-3</c:v>
                </c:pt>
                <c:pt idx="43">
                  <c:v>8.8299999999999993E-3</c:v>
                </c:pt>
                <c:pt idx="44">
                  <c:v>8.9800000000000001E-3</c:v>
                </c:pt>
                <c:pt idx="45">
                  <c:v>9.1500000000000001E-3</c:v>
                </c:pt>
                <c:pt idx="46">
                  <c:v>9.6900000000000007E-3</c:v>
                </c:pt>
                <c:pt idx="47">
                  <c:v>9.75E-3</c:v>
                </c:pt>
                <c:pt idx="48">
                  <c:v>1.0149999999999999E-2</c:v>
                </c:pt>
                <c:pt idx="49">
                  <c:v>1.0489999999999999E-2</c:v>
                </c:pt>
                <c:pt idx="50">
                  <c:v>1.0699999999999999E-2</c:v>
                </c:pt>
                <c:pt idx="51">
                  <c:v>1.125E-2</c:v>
                </c:pt>
                <c:pt idx="52">
                  <c:v>1.174E-2</c:v>
                </c:pt>
                <c:pt idx="53">
                  <c:v>1.2109999999999999E-2</c:v>
                </c:pt>
                <c:pt idx="54">
                  <c:v>1.223E-2</c:v>
                </c:pt>
                <c:pt idx="55">
                  <c:v>1.2370000000000001E-2</c:v>
                </c:pt>
                <c:pt idx="56">
                  <c:v>1.316E-2</c:v>
                </c:pt>
                <c:pt idx="57">
                  <c:v>1.3299999999999999E-2</c:v>
                </c:pt>
                <c:pt idx="58">
                  <c:v>1.372E-2</c:v>
                </c:pt>
                <c:pt idx="59">
                  <c:v>1.3950000000000001E-2</c:v>
                </c:pt>
                <c:pt idx="60">
                  <c:v>1.418E-2</c:v>
                </c:pt>
                <c:pt idx="61">
                  <c:v>1.46E-2</c:v>
                </c:pt>
                <c:pt idx="62">
                  <c:v>1.4659999999999999E-2</c:v>
                </c:pt>
                <c:pt idx="63">
                  <c:v>1.4760000000000001E-2</c:v>
                </c:pt>
                <c:pt idx="64">
                  <c:v>1.495E-2</c:v>
                </c:pt>
                <c:pt idx="65">
                  <c:v>1.5259999999999999E-2</c:v>
                </c:pt>
                <c:pt idx="66">
                  <c:v>1.546E-2</c:v>
                </c:pt>
                <c:pt idx="67">
                  <c:v>1.5689999999999999E-2</c:v>
                </c:pt>
                <c:pt idx="68">
                  <c:v>1.6889999999999999E-2</c:v>
                </c:pt>
                <c:pt idx="69">
                  <c:v>1.719E-2</c:v>
                </c:pt>
                <c:pt idx="70">
                  <c:v>1.72E-2</c:v>
                </c:pt>
                <c:pt idx="71">
                  <c:v>1.7670000000000002E-2</c:v>
                </c:pt>
                <c:pt idx="72">
                  <c:v>1.8190000000000001E-2</c:v>
                </c:pt>
                <c:pt idx="73">
                  <c:v>1.9449999999999999E-2</c:v>
                </c:pt>
                <c:pt idx="74">
                  <c:v>1.9599999999999999E-2</c:v>
                </c:pt>
                <c:pt idx="75">
                  <c:v>1.9869999999999999E-2</c:v>
                </c:pt>
                <c:pt idx="76">
                  <c:v>2.0070000000000001E-2</c:v>
                </c:pt>
                <c:pt idx="77">
                  <c:v>2.0080000000000001E-2</c:v>
                </c:pt>
                <c:pt idx="78">
                  <c:v>2.0119999999999999E-2</c:v>
                </c:pt>
                <c:pt idx="79">
                  <c:v>2.0729999999999998E-2</c:v>
                </c:pt>
                <c:pt idx="80">
                  <c:v>2.086E-2</c:v>
                </c:pt>
                <c:pt idx="81">
                  <c:v>2.198E-2</c:v>
                </c:pt>
                <c:pt idx="82">
                  <c:v>2.283E-2</c:v>
                </c:pt>
                <c:pt idx="83">
                  <c:v>2.298E-2</c:v>
                </c:pt>
                <c:pt idx="84">
                  <c:v>2.3599999999999999E-2</c:v>
                </c:pt>
                <c:pt idx="85">
                  <c:v>2.3779999999999999E-2</c:v>
                </c:pt>
                <c:pt idx="86">
                  <c:v>2.3980000000000001E-2</c:v>
                </c:pt>
                <c:pt idx="87">
                  <c:v>2.4490000000000001E-2</c:v>
                </c:pt>
                <c:pt idx="88">
                  <c:v>2.4649999999999998E-2</c:v>
                </c:pt>
                <c:pt idx="89">
                  <c:v>2.478E-2</c:v>
                </c:pt>
                <c:pt idx="90">
                  <c:v>2.494E-2</c:v>
                </c:pt>
                <c:pt idx="91">
                  <c:v>2.5000000000000001E-2</c:v>
                </c:pt>
                <c:pt idx="92">
                  <c:v>2.5340000000000001E-2</c:v>
                </c:pt>
                <c:pt idx="93">
                  <c:v>2.563E-2</c:v>
                </c:pt>
                <c:pt idx="94">
                  <c:v>2.58E-2</c:v>
                </c:pt>
                <c:pt idx="95">
                  <c:v>2.5950000000000001E-2</c:v>
                </c:pt>
                <c:pt idx="96">
                  <c:v>2.622E-2</c:v>
                </c:pt>
                <c:pt idx="97">
                  <c:v>2.6329999999999999E-2</c:v>
                </c:pt>
                <c:pt idx="98">
                  <c:v>2.681E-2</c:v>
                </c:pt>
                <c:pt idx="99">
                  <c:v>2.7369999999999998E-2</c:v>
                </c:pt>
                <c:pt idx="100">
                  <c:v>2.7689999999999999E-2</c:v>
                </c:pt>
                <c:pt idx="101">
                  <c:v>2.8369999999999999E-2</c:v>
                </c:pt>
                <c:pt idx="102">
                  <c:v>2.869E-2</c:v>
                </c:pt>
                <c:pt idx="103">
                  <c:v>2.8760000000000001E-2</c:v>
                </c:pt>
                <c:pt idx="104">
                  <c:v>2.8830000000000001E-2</c:v>
                </c:pt>
                <c:pt idx="105">
                  <c:v>2.9049999999999999E-2</c:v>
                </c:pt>
                <c:pt idx="106">
                  <c:v>2.981E-2</c:v>
                </c:pt>
                <c:pt idx="107">
                  <c:v>3.0009999999999998E-2</c:v>
                </c:pt>
                <c:pt idx="108">
                  <c:v>3.0329999999999999E-2</c:v>
                </c:pt>
                <c:pt idx="109">
                  <c:v>3.058E-2</c:v>
                </c:pt>
                <c:pt idx="110">
                  <c:v>3.227E-2</c:v>
                </c:pt>
                <c:pt idx="111">
                  <c:v>3.3419999999999998E-2</c:v>
                </c:pt>
                <c:pt idx="112">
                  <c:v>3.406E-2</c:v>
                </c:pt>
                <c:pt idx="113">
                  <c:v>3.415E-2</c:v>
                </c:pt>
                <c:pt idx="114">
                  <c:v>3.4819999999999997E-2</c:v>
                </c:pt>
                <c:pt idx="115">
                  <c:v>3.5889999999999998E-2</c:v>
                </c:pt>
                <c:pt idx="116">
                  <c:v>3.5979999999999998E-2</c:v>
                </c:pt>
                <c:pt idx="117">
                  <c:v>3.61E-2</c:v>
                </c:pt>
                <c:pt idx="118">
                  <c:v>3.8129999999999997E-2</c:v>
                </c:pt>
                <c:pt idx="119">
                  <c:v>4.0210000000000003E-2</c:v>
                </c:pt>
                <c:pt idx="120">
                  <c:v>4.2439999999999999E-2</c:v>
                </c:pt>
                <c:pt idx="121">
                  <c:v>4.2900000000000001E-2</c:v>
                </c:pt>
                <c:pt idx="122">
                  <c:v>4.2930000000000003E-2</c:v>
                </c:pt>
                <c:pt idx="123">
                  <c:v>4.3279999999999999E-2</c:v>
                </c:pt>
                <c:pt idx="124">
                  <c:v>4.3819999999999998E-2</c:v>
                </c:pt>
                <c:pt idx="125">
                  <c:v>4.3909999999999998E-2</c:v>
                </c:pt>
                <c:pt idx="126">
                  <c:v>4.4830000000000002E-2</c:v>
                </c:pt>
                <c:pt idx="127">
                  <c:v>4.5159999999999999E-2</c:v>
                </c:pt>
                <c:pt idx="128">
                  <c:v>4.6429999999999999E-2</c:v>
                </c:pt>
                <c:pt idx="129">
                  <c:v>4.6920000000000003E-2</c:v>
                </c:pt>
                <c:pt idx="130">
                  <c:v>4.6960000000000002E-2</c:v>
                </c:pt>
                <c:pt idx="131">
                  <c:v>4.7280000000000003E-2</c:v>
                </c:pt>
                <c:pt idx="132">
                  <c:v>4.913E-2</c:v>
                </c:pt>
                <c:pt idx="133">
                  <c:v>5.0070000000000003E-2</c:v>
                </c:pt>
                <c:pt idx="134">
                  <c:v>5.0529999999999999E-2</c:v>
                </c:pt>
                <c:pt idx="135">
                  <c:v>5.0849999999999999E-2</c:v>
                </c:pt>
                <c:pt idx="136">
                  <c:v>5.2010000000000001E-2</c:v>
                </c:pt>
                <c:pt idx="137">
                  <c:v>5.2409999999999998E-2</c:v>
                </c:pt>
                <c:pt idx="138">
                  <c:v>5.3190000000000001E-2</c:v>
                </c:pt>
                <c:pt idx="139">
                  <c:v>5.4739999999999997E-2</c:v>
                </c:pt>
                <c:pt idx="140">
                  <c:v>5.6640000000000003E-2</c:v>
                </c:pt>
                <c:pt idx="141">
                  <c:v>5.6710000000000003E-2</c:v>
                </c:pt>
                <c:pt idx="142">
                  <c:v>5.79E-2</c:v>
                </c:pt>
                <c:pt idx="143">
                  <c:v>5.806E-2</c:v>
                </c:pt>
                <c:pt idx="144">
                  <c:v>5.8200000000000002E-2</c:v>
                </c:pt>
                <c:pt idx="145">
                  <c:v>5.8520000000000003E-2</c:v>
                </c:pt>
                <c:pt idx="146">
                  <c:v>5.8869999999999999E-2</c:v>
                </c:pt>
                <c:pt idx="147">
                  <c:v>5.9339999999999997E-2</c:v>
                </c:pt>
                <c:pt idx="148">
                  <c:v>5.9769999999999997E-2</c:v>
                </c:pt>
                <c:pt idx="149">
                  <c:v>6.0810000000000003E-2</c:v>
                </c:pt>
                <c:pt idx="150">
                  <c:v>6.1670000000000003E-2</c:v>
                </c:pt>
                <c:pt idx="151">
                  <c:v>6.1760000000000002E-2</c:v>
                </c:pt>
                <c:pt idx="152">
                  <c:v>6.3270000000000007E-2</c:v>
                </c:pt>
                <c:pt idx="153">
                  <c:v>6.4070000000000002E-2</c:v>
                </c:pt>
                <c:pt idx="154">
                  <c:v>6.5989999999999993E-2</c:v>
                </c:pt>
                <c:pt idx="155">
                  <c:v>6.6809999999999994E-2</c:v>
                </c:pt>
                <c:pt idx="156">
                  <c:v>6.6830000000000001E-2</c:v>
                </c:pt>
                <c:pt idx="157">
                  <c:v>6.8720000000000003E-2</c:v>
                </c:pt>
                <c:pt idx="158">
                  <c:v>6.9669999999999996E-2</c:v>
                </c:pt>
                <c:pt idx="159">
                  <c:v>6.9889999999999994E-2</c:v>
                </c:pt>
                <c:pt idx="160">
                  <c:v>7.0569999999999994E-2</c:v>
                </c:pt>
                <c:pt idx="161">
                  <c:v>7.0680000000000007E-2</c:v>
                </c:pt>
                <c:pt idx="162">
                  <c:v>7.2230000000000003E-2</c:v>
                </c:pt>
                <c:pt idx="163">
                  <c:v>7.3580000000000007E-2</c:v>
                </c:pt>
                <c:pt idx="164">
                  <c:v>7.5319999999999998E-2</c:v>
                </c:pt>
                <c:pt idx="165">
                  <c:v>7.571E-2</c:v>
                </c:pt>
                <c:pt idx="166">
                  <c:v>7.5840000000000005E-2</c:v>
                </c:pt>
                <c:pt idx="167">
                  <c:v>7.7049999999999993E-2</c:v>
                </c:pt>
                <c:pt idx="168">
                  <c:v>7.8520000000000006E-2</c:v>
                </c:pt>
                <c:pt idx="169">
                  <c:v>9.0010000000000007E-2</c:v>
                </c:pt>
                <c:pt idx="170">
                  <c:v>9.0450000000000003E-2</c:v>
                </c:pt>
                <c:pt idx="171">
                  <c:v>9.1740000000000002E-2</c:v>
                </c:pt>
                <c:pt idx="172">
                  <c:v>9.3679999999999999E-2</c:v>
                </c:pt>
                <c:pt idx="173">
                  <c:v>0.10043000000000001</c:v>
                </c:pt>
                <c:pt idx="174">
                  <c:v>0.10092</c:v>
                </c:pt>
                <c:pt idx="175">
                  <c:v>0.10378999999999999</c:v>
                </c:pt>
                <c:pt idx="176">
                  <c:v>0.10440000000000001</c:v>
                </c:pt>
                <c:pt idx="177">
                  <c:v>0.10555</c:v>
                </c:pt>
                <c:pt idx="178">
                  <c:v>0.10556</c:v>
                </c:pt>
                <c:pt idx="179">
                  <c:v>0.10607</c:v>
                </c:pt>
                <c:pt idx="180">
                  <c:v>0.10757</c:v>
                </c:pt>
                <c:pt idx="181">
                  <c:v>0.1101</c:v>
                </c:pt>
                <c:pt idx="182">
                  <c:v>0.11078</c:v>
                </c:pt>
                <c:pt idx="183">
                  <c:v>0.11248</c:v>
                </c:pt>
                <c:pt idx="184">
                  <c:v>0.11258</c:v>
                </c:pt>
                <c:pt idx="185">
                  <c:v>0.11593000000000001</c:v>
                </c:pt>
                <c:pt idx="186">
                  <c:v>0.11623</c:v>
                </c:pt>
                <c:pt idx="187">
                  <c:v>0.11629</c:v>
                </c:pt>
                <c:pt idx="188">
                  <c:v>0.11867999999999999</c:v>
                </c:pt>
                <c:pt idx="189">
                  <c:v>0.12221</c:v>
                </c:pt>
                <c:pt idx="190">
                  <c:v>0.12447999999999999</c:v>
                </c:pt>
                <c:pt idx="191">
                  <c:v>0.12745000000000001</c:v>
                </c:pt>
                <c:pt idx="192">
                  <c:v>0.12941</c:v>
                </c:pt>
                <c:pt idx="193">
                  <c:v>0.13053999999999999</c:v>
                </c:pt>
                <c:pt idx="194">
                  <c:v>0.13147</c:v>
                </c:pt>
                <c:pt idx="195">
                  <c:v>0.13236999999999999</c:v>
                </c:pt>
                <c:pt idx="196">
                  <c:v>0.13305</c:v>
                </c:pt>
                <c:pt idx="197">
                  <c:v>0.13353999999999999</c:v>
                </c:pt>
                <c:pt idx="198">
                  <c:v>0.13392000000000001</c:v>
                </c:pt>
                <c:pt idx="199">
                  <c:v>0.13558000000000001</c:v>
                </c:pt>
                <c:pt idx="200">
                  <c:v>0.13711999999999999</c:v>
                </c:pt>
                <c:pt idx="201">
                  <c:v>0.13838</c:v>
                </c:pt>
                <c:pt idx="202">
                  <c:v>0.14513999999999999</c:v>
                </c:pt>
                <c:pt idx="203">
                  <c:v>0.14815999999999999</c:v>
                </c:pt>
                <c:pt idx="204">
                  <c:v>0.14923</c:v>
                </c:pt>
                <c:pt idx="205">
                  <c:v>0.14981</c:v>
                </c:pt>
                <c:pt idx="206">
                  <c:v>0.15010999999999999</c:v>
                </c:pt>
                <c:pt idx="207">
                  <c:v>0.15633</c:v>
                </c:pt>
                <c:pt idx="208">
                  <c:v>0.15734999999999999</c:v>
                </c:pt>
                <c:pt idx="209">
                  <c:v>0.15809999999999999</c:v>
                </c:pt>
                <c:pt idx="210">
                  <c:v>0.16009999999999999</c:v>
                </c:pt>
                <c:pt idx="211">
                  <c:v>0.16111</c:v>
                </c:pt>
                <c:pt idx="212">
                  <c:v>0.16277</c:v>
                </c:pt>
                <c:pt idx="213">
                  <c:v>0.16738</c:v>
                </c:pt>
                <c:pt idx="214">
                  <c:v>0.16955000000000001</c:v>
                </c:pt>
                <c:pt idx="215">
                  <c:v>0.17444000000000001</c:v>
                </c:pt>
                <c:pt idx="216">
                  <c:v>0.17460000000000001</c:v>
                </c:pt>
                <c:pt idx="217">
                  <c:v>0.18035999999999999</c:v>
                </c:pt>
                <c:pt idx="218">
                  <c:v>0.18110000000000001</c:v>
                </c:pt>
                <c:pt idx="219">
                  <c:v>0.18407999999999999</c:v>
                </c:pt>
                <c:pt idx="220">
                  <c:v>0.18576999999999999</c:v>
                </c:pt>
                <c:pt idx="221">
                  <c:v>0.18712999999999999</c:v>
                </c:pt>
                <c:pt idx="222">
                  <c:v>0.18895999999999999</c:v>
                </c:pt>
                <c:pt idx="223">
                  <c:v>0.18934999999999999</c:v>
                </c:pt>
                <c:pt idx="224">
                  <c:v>0.19436999999999999</c:v>
                </c:pt>
                <c:pt idx="225">
                  <c:v>0.19503000000000001</c:v>
                </c:pt>
                <c:pt idx="226">
                  <c:v>0.19628000000000001</c:v>
                </c:pt>
                <c:pt idx="227">
                  <c:v>0.20043</c:v>
                </c:pt>
                <c:pt idx="228">
                  <c:v>0.20165</c:v>
                </c:pt>
                <c:pt idx="229">
                  <c:v>0.20332</c:v>
                </c:pt>
                <c:pt idx="230">
                  <c:v>0.20346</c:v>
                </c:pt>
                <c:pt idx="231">
                  <c:v>0.20773</c:v>
                </c:pt>
                <c:pt idx="232">
                  <c:v>0.21143999999999999</c:v>
                </c:pt>
                <c:pt idx="233">
                  <c:v>0.21149999999999999</c:v>
                </c:pt>
                <c:pt idx="234">
                  <c:v>0.21540999999999999</c:v>
                </c:pt>
                <c:pt idx="235">
                  <c:v>0.22062000000000001</c:v>
                </c:pt>
                <c:pt idx="236">
                  <c:v>0.22350999999999999</c:v>
                </c:pt>
                <c:pt idx="237">
                  <c:v>0.22661000000000001</c:v>
                </c:pt>
                <c:pt idx="238">
                  <c:v>0.23080000000000001</c:v>
                </c:pt>
                <c:pt idx="239">
                  <c:v>0.23946999999999999</c:v>
                </c:pt>
                <c:pt idx="240">
                  <c:v>0.24076</c:v>
                </c:pt>
                <c:pt idx="241">
                  <c:v>0.24285000000000001</c:v>
                </c:pt>
                <c:pt idx="242">
                  <c:v>0.24337</c:v>
                </c:pt>
                <c:pt idx="243">
                  <c:v>0.24356</c:v>
                </c:pt>
                <c:pt idx="244">
                  <c:v>0.24537</c:v>
                </c:pt>
                <c:pt idx="245">
                  <c:v>0.24762999999999999</c:v>
                </c:pt>
                <c:pt idx="246">
                  <c:v>0.24882000000000001</c:v>
                </c:pt>
                <c:pt idx="247">
                  <c:v>0.25036000000000003</c:v>
                </c:pt>
                <c:pt idx="248">
                  <c:v>0.25311</c:v>
                </c:pt>
                <c:pt idx="249">
                  <c:v>0.26022000000000001</c:v>
                </c:pt>
                <c:pt idx="250">
                  <c:v>0.26057999999999998</c:v>
                </c:pt>
                <c:pt idx="251">
                  <c:v>0.26114999999999999</c:v>
                </c:pt>
                <c:pt idx="252">
                  <c:v>0.26457000000000003</c:v>
                </c:pt>
                <c:pt idx="253">
                  <c:v>0.26828999999999997</c:v>
                </c:pt>
                <c:pt idx="254">
                  <c:v>0.27171000000000001</c:v>
                </c:pt>
                <c:pt idx="255">
                  <c:v>0.27176</c:v>
                </c:pt>
                <c:pt idx="256">
                  <c:v>0.27321000000000001</c:v>
                </c:pt>
                <c:pt idx="257">
                  <c:v>0.27637</c:v>
                </c:pt>
                <c:pt idx="258">
                  <c:v>0.28165000000000001</c:v>
                </c:pt>
                <c:pt idx="259">
                  <c:v>0.28228999999999999</c:v>
                </c:pt>
                <c:pt idx="260">
                  <c:v>0.29287999999999997</c:v>
                </c:pt>
                <c:pt idx="261">
                  <c:v>0.30026000000000003</c:v>
                </c:pt>
                <c:pt idx="262">
                  <c:v>0.30301</c:v>
                </c:pt>
                <c:pt idx="263">
                  <c:v>0.30412</c:v>
                </c:pt>
                <c:pt idx="264">
                  <c:v>0.30680000000000002</c:v>
                </c:pt>
                <c:pt idx="265">
                  <c:v>0.30697000000000002</c:v>
                </c:pt>
                <c:pt idx="266">
                  <c:v>0.30725000000000002</c:v>
                </c:pt>
                <c:pt idx="267">
                  <c:v>0.31004999999999999</c:v>
                </c:pt>
                <c:pt idx="268">
                  <c:v>0.33828000000000003</c:v>
                </c:pt>
                <c:pt idx="269">
                  <c:v>0.34044999999999997</c:v>
                </c:pt>
                <c:pt idx="270">
                  <c:v>0.34993000000000002</c:v>
                </c:pt>
                <c:pt idx="271">
                  <c:v>0.40760000000000002</c:v>
                </c:pt>
                <c:pt idx="272">
                  <c:v>0.42520999999999998</c:v>
                </c:pt>
                <c:pt idx="273">
                  <c:v>0.46383999999999997</c:v>
                </c:pt>
              </c:numCache>
            </c:numRef>
          </c:xVal>
          <c:yVal>
            <c:numRef>
              <c:f>parsedMPCdata!$K$2:$K$275</c:f>
              <c:numCache>
                <c:formatCode>General</c:formatCode>
                <c:ptCount val="274"/>
                <c:pt idx="0">
                  <c:v>0.81388676675399996</c:v>
                </c:pt>
                <c:pt idx="1">
                  <c:v>0.86</c:v>
                </c:pt>
                <c:pt idx="2">
                  <c:v>0.92595070181700001</c:v>
                </c:pt>
                <c:pt idx="3">
                  <c:v>0.15</c:v>
                </c:pt>
                <c:pt idx="6">
                  <c:v>0.28000000000000003</c:v>
                </c:pt>
                <c:pt idx="7">
                  <c:v>0.26</c:v>
                </c:pt>
                <c:pt idx="8">
                  <c:v>0.16</c:v>
                </c:pt>
                <c:pt idx="9">
                  <c:v>0.16</c:v>
                </c:pt>
                <c:pt idx="10">
                  <c:v>0.38</c:v>
                </c:pt>
                <c:pt idx="11">
                  <c:v>0.59018000806799997</c:v>
                </c:pt>
                <c:pt idx="12">
                  <c:v>0.83</c:v>
                </c:pt>
                <c:pt idx="13">
                  <c:v>0.52</c:v>
                </c:pt>
                <c:pt idx="14">
                  <c:v>0.3</c:v>
                </c:pt>
                <c:pt idx="16">
                  <c:v>0.2</c:v>
                </c:pt>
                <c:pt idx="17">
                  <c:v>0.1</c:v>
                </c:pt>
                <c:pt idx="18">
                  <c:v>0.6</c:v>
                </c:pt>
                <c:pt idx="19">
                  <c:v>0.45</c:v>
                </c:pt>
                <c:pt idx="20">
                  <c:v>0.99928029468000001</c:v>
                </c:pt>
                <c:pt idx="21">
                  <c:v>0.2</c:v>
                </c:pt>
                <c:pt idx="23">
                  <c:v>0.57999999999999996</c:v>
                </c:pt>
                <c:pt idx="24">
                  <c:v>0.8</c:v>
                </c:pt>
                <c:pt idx="25">
                  <c:v>0.24</c:v>
                </c:pt>
                <c:pt idx="26">
                  <c:v>0.06</c:v>
                </c:pt>
                <c:pt idx="27">
                  <c:v>0.87</c:v>
                </c:pt>
                <c:pt idx="28">
                  <c:v>0.12</c:v>
                </c:pt>
                <c:pt idx="29">
                  <c:v>0.84564828926400004</c:v>
                </c:pt>
                <c:pt idx="30">
                  <c:v>0.8</c:v>
                </c:pt>
                <c:pt idx="31">
                  <c:v>0.3</c:v>
                </c:pt>
                <c:pt idx="32">
                  <c:v>0.77</c:v>
                </c:pt>
                <c:pt idx="33">
                  <c:v>0.36</c:v>
                </c:pt>
                <c:pt idx="35">
                  <c:v>0.81388676675399996</c:v>
                </c:pt>
                <c:pt idx="36">
                  <c:v>0.59</c:v>
                </c:pt>
                <c:pt idx="37">
                  <c:v>0.76664190285800005</c:v>
                </c:pt>
                <c:pt idx="38">
                  <c:v>0.4</c:v>
                </c:pt>
                <c:pt idx="39">
                  <c:v>0.22</c:v>
                </c:pt>
                <c:pt idx="40">
                  <c:v>0.35</c:v>
                </c:pt>
                <c:pt idx="41">
                  <c:v>0.1</c:v>
                </c:pt>
                <c:pt idx="42">
                  <c:v>0.2</c:v>
                </c:pt>
                <c:pt idx="43">
                  <c:v>0.2</c:v>
                </c:pt>
                <c:pt idx="44">
                  <c:v>0.6</c:v>
                </c:pt>
                <c:pt idx="46">
                  <c:v>0.1</c:v>
                </c:pt>
                <c:pt idx="48">
                  <c:v>0.14000000000000001</c:v>
                </c:pt>
                <c:pt idx="49">
                  <c:v>0.94</c:v>
                </c:pt>
                <c:pt idx="50">
                  <c:v>0.11</c:v>
                </c:pt>
                <c:pt idx="52">
                  <c:v>0.16</c:v>
                </c:pt>
                <c:pt idx="54">
                  <c:v>0.1</c:v>
                </c:pt>
                <c:pt idx="55">
                  <c:v>0.53</c:v>
                </c:pt>
                <c:pt idx="56">
                  <c:v>0.14000000000000001</c:v>
                </c:pt>
                <c:pt idx="57">
                  <c:v>0.72764395012100003</c:v>
                </c:pt>
                <c:pt idx="59">
                  <c:v>0.28000000000000003</c:v>
                </c:pt>
                <c:pt idx="60">
                  <c:v>0.32</c:v>
                </c:pt>
                <c:pt idx="61">
                  <c:v>0.8</c:v>
                </c:pt>
                <c:pt idx="62">
                  <c:v>0.6</c:v>
                </c:pt>
                <c:pt idx="63">
                  <c:v>0.05</c:v>
                </c:pt>
                <c:pt idx="64">
                  <c:v>0.18</c:v>
                </c:pt>
                <c:pt idx="66">
                  <c:v>0.1</c:v>
                </c:pt>
                <c:pt idx="67">
                  <c:v>0.24</c:v>
                </c:pt>
                <c:pt idx="68">
                  <c:v>0.32</c:v>
                </c:pt>
                <c:pt idx="69">
                  <c:v>0.35</c:v>
                </c:pt>
                <c:pt idx="70">
                  <c:v>0.13</c:v>
                </c:pt>
                <c:pt idx="71">
                  <c:v>0.28999999999999998</c:v>
                </c:pt>
                <c:pt idx="72">
                  <c:v>0.12</c:v>
                </c:pt>
                <c:pt idx="74">
                  <c:v>0.09</c:v>
                </c:pt>
                <c:pt idx="75">
                  <c:v>0.21486776814700001</c:v>
                </c:pt>
                <c:pt idx="76">
                  <c:v>0.38611789529899998</c:v>
                </c:pt>
                <c:pt idx="77">
                  <c:v>1</c:v>
                </c:pt>
                <c:pt idx="81">
                  <c:v>0.18</c:v>
                </c:pt>
                <c:pt idx="82">
                  <c:v>0.78</c:v>
                </c:pt>
                <c:pt idx="84">
                  <c:v>0.11</c:v>
                </c:pt>
                <c:pt idx="86">
                  <c:v>0.09</c:v>
                </c:pt>
                <c:pt idx="87">
                  <c:v>0.19</c:v>
                </c:pt>
                <c:pt idx="89">
                  <c:v>1.09019895513</c:v>
                </c:pt>
                <c:pt idx="90">
                  <c:v>0.5</c:v>
                </c:pt>
                <c:pt idx="91">
                  <c:v>0.712141521153</c:v>
                </c:pt>
                <c:pt idx="92">
                  <c:v>1</c:v>
                </c:pt>
                <c:pt idx="94">
                  <c:v>0.393189150366</c:v>
                </c:pt>
                <c:pt idx="95">
                  <c:v>0.68</c:v>
                </c:pt>
                <c:pt idx="96">
                  <c:v>0.8</c:v>
                </c:pt>
                <c:pt idx="97">
                  <c:v>0.08</c:v>
                </c:pt>
                <c:pt idx="98">
                  <c:v>0.12</c:v>
                </c:pt>
                <c:pt idx="100">
                  <c:v>0.39</c:v>
                </c:pt>
                <c:pt idx="101">
                  <c:v>0.08</c:v>
                </c:pt>
                <c:pt idx="102">
                  <c:v>0.9</c:v>
                </c:pt>
                <c:pt idx="103">
                  <c:v>0.34</c:v>
                </c:pt>
                <c:pt idx="104">
                  <c:v>0.56027909510700002</c:v>
                </c:pt>
                <c:pt idx="105">
                  <c:v>0.14000000000000001</c:v>
                </c:pt>
                <c:pt idx="106">
                  <c:v>1.5457941224</c:v>
                </c:pt>
                <c:pt idx="107">
                  <c:v>1</c:v>
                </c:pt>
                <c:pt idx="108">
                  <c:v>1.2589049865299999</c:v>
                </c:pt>
                <c:pt idx="110">
                  <c:v>0.21</c:v>
                </c:pt>
                <c:pt idx="111">
                  <c:v>0.5</c:v>
                </c:pt>
                <c:pt idx="112">
                  <c:v>0.5</c:v>
                </c:pt>
                <c:pt idx="113">
                  <c:v>0.13500000000000001</c:v>
                </c:pt>
                <c:pt idx="116">
                  <c:v>0.27</c:v>
                </c:pt>
                <c:pt idx="117">
                  <c:v>0.41</c:v>
                </c:pt>
                <c:pt idx="118">
                  <c:v>0.17</c:v>
                </c:pt>
                <c:pt idx="119">
                  <c:v>0.08</c:v>
                </c:pt>
                <c:pt idx="120">
                  <c:v>1.0074878333999999</c:v>
                </c:pt>
                <c:pt idx="121">
                  <c:v>0.08</c:v>
                </c:pt>
                <c:pt idx="122">
                  <c:v>0.12</c:v>
                </c:pt>
                <c:pt idx="124">
                  <c:v>0.185</c:v>
                </c:pt>
                <c:pt idx="125">
                  <c:v>0.2</c:v>
                </c:pt>
                <c:pt idx="126">
                  <c:v>0.15</c:v>
                </c:pt>
                <c:pt idx="127">
                  <c:v>0.21</c:v>
                </c:pt>
                <c:pt idx="128">
                  <c:v>1</c:v>
                </c:pt>
                <c:pt idx="130">
                  <c:v>0.76664190285800005</c:v>
                </c:pt>
                <c:pt idx="131">
                  <c:v>0.2</c:v>
                </c:pt>
                <c:pt idx="132">
                  <c:v>0.5</c:v>
                </c:pt>
                <c:pt idx="133">
                  <c:v>0.12</c:v>
                </c:pt>
                <c:pt idx="134">
                  <c:v>0.86</c:v>
                </c:pt>
                <c:pt idx="135">
                  <c:v>0.88564133357800001</c:v>
                </c:pt>
                <c:pt idx="136">
                  <c:v>0.65</c:v>
                </c:pt>
                <c:pt idx="137">
                  <c:v>0.3</c:v>
                </c:pt>
                <c:pt idx="138">
                  <c:v>0.45</c:v>
                </c:pt>
                <c:pt idx="139">
                  <c:v>0.9</c:v>
                </c:pt>
                <c:pt idx="140">
                  <c:v>0.19</c:v>
                </c:pt>
                <c:pt idx="141">
                  <c:v>0.29572136822799999</c:v>
                </c:pt>
                <c:pt idx="142">
                  <c:v>0.04</c:v>
                </c:pt>
                <c:pt idx="143">
                  <c:v>0.09</c:v>
                </c:pt>
                <c:pt idx="144">
                  <c:v>0.26</c:v>
                </c:pt>
                <c:pt idx="145">
                  <c:v>0.2</c:v>
                </c:pt>
                <c:pt idx="146">
                  <c:v>0.25</c:v>
                </c:pt>
                <c:pt idx="147">
                  <c:v>0.11</c:v>
                </c:pt>
                <c:pt idx="148">
                  <c:v>0.14000000000000001</c:v>
                </c:pt>
                <c:pt idx="149">
                  <c:v>0.08</c:v>
                </c:pt>
                <c:pt idx="150">
                  <c:v>0.2</c:v>
                </c:pt>
                <c:pt idx="151">
                  <c:v>0.3</c:v>
                </c:pt>
                <c:pt idx="152">
                  <c:v>0.76664190285800005</c:v>
                </c:pt>
                <c:pt idx="153">
                  <c:v>0.23</c:v>
                </c:pt>
                <c:pt idx="154">
                  <c:v>0.2</c:v>
                </c:pt>
                <c:pt idx="155">
                  <c:v>1.51931562024</c:v>
                </c:pt>
                <c:pt idx="156">
                  <c:v>0.28207060330099998</c:v>
                </c:pt>
                <c:pt idx="157">
                  <c:v>0.24</c:v>
                </c:pt>
                <c:pt idx="158">
                  <c:v>0.14499999999999999</c:v>
                </c:pt>
                <c:pt idx="159">
                  <c:v>0.56999999999999995</c:v>
                </c:pt>
                <c:pt idx="160">
                  <c:v>0.6</c:v>
                </c:pt>
                <c:pt idx="161">
                  <c:v>0.650696942399</c:v>
                </c:pt>
                <c:pt idx="162">
                  <c:v>0.46</c:v>
                </c:pt>
                <c:pt idx="163">
                  <c:v>0.25</c:v>
                </c:pt>
                <c:pt idx="164">
                  <c:v>0.44</c:v>
                </c:pt>
                <c:pt idx="165">
                  <c:v>0.35</c:v>
                </c:pt>
                <c:pt idx="166">
                  <c:v>0.13</c:v>
                </c:pt>
                <c:pt idx="167">
                  <c:v>0.76664190285800005</c:v>
                </c:pt>
                <c:pt idx="168">
                  <c:v>0.81</c:v>
                </c:pt>
                <c:pt idx="169">
                  <c:v>0.35</c:v>
                </c:pt>
                <c:pt idx="170">
                  <c:v>0.9</c:v>
                </c:pt>
                <c:pt idx="171">
                  <c:v>0.6</c:v>
                </c:pt>
                <c:pt idx="172">
                  <c:v>0.4</c:v>
                </c:pt>
                <c:pt idx="173">
                  <c:v>0.06</c:v>
                </c:pt>
                <c:pt idx="174">
                  <c:v>1</c:v>
                </c:pt>
                <c:pt idx="175">
                  <c:v>0.11</c:v>
                </c:pt>
                <c:pt idx="176">
                  <c:v>0.393189150366</c:v>
                </c:pt>
                <c:pt idx="178">
                  <c:v>0.63</c:v>
                </c:pt>
                <c:pt idx="179">
                  <c:v>0.1</c:v>
                </c:pt>
                <c:pt idx="180">
                  <c:v>0.26</c:v>
                </c:pt>
                <c:pt idx="181">
                  <c:v>0.68899307564099999</c:v>
                </c:pt>
                <c:pt idx="182">
                  <c:v>0.1</c:v>
                </c:pt>
                <c:pt idx="183">
                  <c:v>0.7</c:v>
                </c:pt>
                <c:pt idx="184">
                  <c:v>0.26</c:v>
                </c:pt>
                <c:pt idx="185">
                  <c:v>0.09</c:v>
                </c:pt>
                <c:pt idx="186">
                  <c:v>9.5000000000000001E-2</c:v>
                </c:pt>
                <c:pt idx="187">
                  <c:v>1.0074878333999999</c:v>
                </c:pt>
                <c:pt idx="188">
                  <c:v>0.70441128494100003</c:v>
                </c:pt>
                <c:pt idx="189">
                  <c:v>0.22</c:v>
                </c:pt>
                <c:pt idx="190">
                  <c:v>1</c:v>
                </c:pt>
                <c:pt idx="191">
                  <c:v>1.51931562024</c:v>
                </c:pt>
                <c:pt idx="192">
                  <c:v>0.33500000000000002</c:v>
                </c:pt>
                <c:pt idx="193">
                  <c:v>0.22</c:v>
                </c:pt>
                <c:pt idx="194">
                  <c:v>0.5</c:v>
                </c:pt>
                <c:pt idx="195">
                  <c:v>0.1</c:v>
                </c:pt>
                <c:pt idx="196">
                  <c:v>0.18</c:v>
                </c:pt>
                <c:pt idx="197">
                  <c:v>0.428792424906</c:v>
                </c:pt>
                <c:pt idx="198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0.22</c:v>
                </c:pt>
                <c:pt idx="203">
                  <c:v>1.08187672706</c:v>
                </c:pt>
                <c:pt idx="204">
                  <c:v>0.3</c:v>
                </c:pt>
                <c:pt idx="205">
                  <c:v>0.375</c:v>
                </c:pt>
                <c:pt idx="206">
                  <c:v>0.24</c:v>
                </c:pt>
                <c:pt idx="207">
                  <c:v>1.6078623946299999</c:v>
                </c:pt>
                <c:pt idx="208">
                  <c:v>0.4</c:v>
                </c:pt>
                <c:pt idx="209">
                  <c:v>1.2589049865299999</c:v>
                </c:pt>
                <c:pt idx="210">
                  <c:v>0.241537134229</c:v>
                </c:pt>
                <c:pt idx="211">
                  <c:v>0.5</c:v>
                </c:pt>
                <c:pt idx="212">
                  <c:v>0.13</c:v>
                </c:pt>
                <c:pt idx="213">
                  <c:v>0.6</c:v>
                </c:pt>
                <c:pt idx="214">
                  <c:v>0.04</c:v>
                </c:pt>
                <c:pt idx="215">
                  <c:v>0.3</c:v>
                </c:pt>
                <c:pt idx="216">
                  <c:v>0.17499999999999999</c:v>
                </c:pt>
                <c:pt idx="217">
                  <c:v>0.15</c:v>
                </c:pt>
                <c:pt idx="218">
                  <c:v>0.185</c:v>
                </c:pt>
                <c:pt idx="219">
                  <c:v>0.96</c:v>
                </c:pt>
                <c:pt idx="220">
                  <c:v>0.84</c:v>
                </c:pt>
                <c:pt idx="221">
                  <c:v>1.1740242298500001</c:v>
                </c:pt>
                <c:pt idx="222">
                  <c:v>0.23</c:v>
                </c:pt>
                <c:pt idx="223">
                  <c:v>0.76664190285800005</c:v>
                </c:pt>
                <c:pt idx="224">
                  <c:v>0.08</c:v>
                </c:pt>
                <c:pt idx="225">
                  <c:v>0.66</c:v>
                </c:pt>
                <c:pt idx="226">
                  <c:v>0.25</c:v>
                </c:pt>
                <c:pt idx="227">
                  <c:v>0.8</c:v>
                </c:pt>
                <c:pt idx="228">
                  <c:v>0.2</c:v>
                </c:pt>
                <c:pt idx="229">
                  <c:v>0.7</c:v>
                </c:pt>
                <c:pt idx="231">
                  <c:v>0.4</c:v>
                </c:pt>
                <c:pt idx="232">
                  <c:v>0.88</c:v>
                </c:pt>
                <c:pt idx="233">
                  <c:v>0.393189150366</c:v>
                </c:pt>
                <c:pt idx="234">
                  <c:v>0.20499999999999999</c:v>
                </c:pt>
                <c:pt idx="235">
                  <c:v>0.09</c:v>
                </c:pt>
                <c:pt idx="236">
                  <c:v>0.11</c:v>
                </c:pt>
                <c:pt idx="237">
                  <c:v>0.02</c:v>
                </c:pt>
                <c:pt idx="238">
                  <c:v>0.84</c:v>
                </c:pt>
                <c:pt idx="239">
                  <c:v>0.46</c:v>
                </c:pt>
                <c:pt idx="240">
                  <c:v>0.14000000000000001</c:v>
                </c:pt>
                <c:pt idx="241">
                  <c:v>0.12</c:v>
                </c:pt>
                <c:pt idx="242">
                  <c:v>0.5</c:v>
                </c:pt>
                <c:pt idx="243">
                  <c:v>0.12</c:v>
                </c:pt>
                <c:pt idx="244">
                  <c:v>0.72</c:v>
                </c:pt>
                <c:pt idx="245">
                  <c:v>0.9</c:v>
                </c:pt>
                <c:pt idx="246">
                  <c:v>0.19</c:v>
                </c:pt>
                <c:pt idx="247">
                  <c:v>0.25</c:v>
                </c:pt>
                <c:pt idx="248">
                  <c:v>0.98</c:v>
                </c:pt>
                <c:pt idx="249">
                  <c:v>0.11</c:v>
                </c:pt>
                <c:pt idx="250">
                  <c:v>0.27</c:v>
                </c:pt>
                <c:pt idx="251">
                  <c:v>0.3</c:v>
                </c:pt>
                <c:pt idx="252">
                  <c:v>0.2</c:v>
                </c:pt>
                <c:pt idx="253">
                  <c:v>0.96</c:v>
                </c:pt>
                <c:pt idx="254">
                  <c:v>0.06</c:v>
                </c:pt>
                <c:pt idx="255">
                  <c:v>0.28000000000000003</c:v>
                </c:pt>
                <c:pt idx="256">
                  <c:v>0.6</c:v>
                </c:pt>
                <c:pt idx="257">
                  <c:v>0.4</c:v>
                </c:pt>
                <c:pt idx="258">
                  <c:v>0.13</c:v>
                </c:pt>
                <c:pt idx="259">
                  <c:v>0.57519935479600004</c:v>
                </c:pt>
                <c:pt idx="260">
                  <c:v>0.08</c:v>
                </c:pt>
                <c:pt idx="261">
                  <c:v>0.86</c:v>
                </c:pt>
                <c:pt idx="262">
                  <c:v>0.41</c:v>
                </c:pt>
                <c:pt idx="263">
                  <c:v>0.35</c:v>
                </c:pt>
                <c:pt idx="264">
                  <c:v>0.76664190285800005</c:v>
                </c:pt>
                <c:pt idx="266">
                  <c:v>0.13</c:v>
                </c:pt>
                <c:pt idx="267">
                  <c:v>0.22</c:v>
                </c:pt>
                <c:pt idx="268">
                  <c:v>0.84564828926400004</c:v>
                </c:pt>
                <c:pt idx="269">
                  <c:v>0.28888731859900002</c:v>
                </c:pt>
                <c:pt idx="270">
                  <c:v>0.5</c:v>
                </c:pt>
                <c:pt idx="271">
                  <c:v>0.92595070181700001</c:v>
                </c:pt>
                <c:pt idx="272">
                  <c:v>0.241537134229</c:v>
                </c:pt>
                <c:pt idx="273">
                  <c:v>0.19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Sheet1!$R$5</c:f>
              <c:strCache>
                <c:ptCount val="1"/>
                <c:pt idx="0">
                  <c:v>Lunar Distance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Sheet1!$S$6:$S$7</c:f>
              <c:numCache>
                <c:formatCode>General</c:formatCode>
                <c:ptCount val="2"/>
                <c:pt idx="0">
                  <c:v>2.5999999999999999E-3</c:v>
                </c:pt>
                <c:pt idx="1">
                  <c:v>2.5999999999999999E-3</c:v>
                </c:pt>
              </c:numCache>
            </c:numRef>
          </c:xVal>
          <c:yVal>
            <c:numRef>
              <c:f>Sheet1!$R$6:$R$7</c:f>
              <c:numCache>
                <c:formatCode>General</c:formatCode>
                <c:ptCount val="2"/>
                <c:pt idx="0">
                  <c:v>0.01</c:v>
                </c:pt>
                <c:pt idx="1">
                  <c:v>10000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26048"/>
        <c:axId val="89827968"/>
      </c:scatterChart>
      <c:valAx>
        <c:axId val="8982604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MOID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827968"/>
        <c:crosses val="autoZero"/>
        <c:crossBetween val="midCat"/>
      </c:valAx>
      <c:valAx>
        <c:axId val="8982796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Amplitude (mag)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826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15</xdr:row>
      <xdr:rowOff>71437</xdr:rowOff>
    </xdr:from>
    <xdr:to>
      <xdr:col>21</xdr:col>
      <xdr:colOff>333375</xdr:colOff>
      <xdr:row>29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114300</xdr:colOff>
      <xdr:row>25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16</xdr:col>
      <xdr:colOff>114300</xdr:colOff>
      <xdr:row>52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5"/>
  <sheetViews>
    <sheetView tabSelected="1" workbookViewId="0"/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9" x14ac:dyDescent="0.25">
      <c r="C2">
        <v>2004</v>
      </c>
      <c r="D2" t="s">
        <v>291</v>
      </c>
      <c r="E2">
        <v>5.04E-2</v>
      </c>
      <c r="H2">
        <v>1.1599999999999999</v>
      </c>
      <c r="K2">
        <v>0.81388676675399996</v>
      </c>
      <c r="L2">
        <v>6.0000000000000002E-5</v>
      </c>
      <c r="M2">
        <v>25.7</v>
      </c>
      <c r="O2" t="s">
        <v>294</v>
      </c>
      <c r="R2" t="s">
        <v>295</v>
      </c>
    </row>
    <row r="3" spans="1:19" x14ac:dyDescent="0.25">
      <c r="A3">
        <v>-54509</v>
      </c>
      <c r="C3">
        <v>2000</v>
      </c>
      <c r="D3" t="s">
        <v>159</v>
      </c>
      <c r="E3">
        <v>0.2029</v>
      </c>
      <c r="H3">
        <v>0.86</v>
      </c>
      <c r="K3">
        <v>0.86</v>
      </c>
      <c r="L3">
        <v>3.8999999999999999E-4</v>
      </c>
      <c r="M3">
        <v>22.7</v>
      </c>
      <c r="O3" t="s">
        <v>296</v>
      </c>
      <c r="P3">
        <f>AVERAGEIF(L:L,"&lt;0.0026",E:E)</f>
        <v>3.6702090909090903</v>
      </c>
      <c r="R3" t="s">
        <v>296</v>
      </c>
      <c r="S3">
        <f>AVERAGEIF(L:L,"&lt;0.0026",H:H)</f>
        <v>0.55400000000000005</v>
      </c>
    </row>
    <row r="4" spans="1:19" x14ac:dyDescent="0.25">
      <c r="C4">
        <v>2002</v>
      </c>
      <c r="D4" t="s">
        <v>234</v>
      </c>
      <c r="E4">
        <v>19.98</v>
      </c>
      <c r="H4">
        <v>1.3</v>
      </c>
      <c r="K4">
        <v>0.92595070181700001</v>
      </c>
      <c r="L4">
        <v>1.0300000000000001E-3</v>
      </c>
      <c r="M4">
        <v>19</v>
      </c>
      <c r="O4" t="s">
        <v>297</v>
      </c>
      <c r="P4">
        <f>COUNTIF(L2:L275,"&lt;0.0026")</f>
        <v>13</v>
      </c>
      <c r="R4" t="s">
        <v>297</v>
      </c>
      <c r="S4">
        <f>COUNTIF(L2:L275,"&gt;0.0026")</f>
        <v>261</v>
      </c>
    </row>
    <row r="5" spans="1:19" x14ac:dyDescent="0.25">
      <c r="C5">
        <v>2002</v>
      </c>
      <c r="D5" t="s">
        <v>226</v>
      </c>
      <c r="E5">
        <v>2.3199999999999998</v>
      </c>
      <c r="H5">
        <v>0.15</v>
      </c>
      <c r="K5">
        <v>0.15</v>
      </c>
      <c r="L5">
        <v>1.08E-3</v>
      </c>
      <c r="M5">
        <v>18.2</v>
      </c>
      <c r="O5" t="s">
        <v>298</v>
      </c>
      <c r="P5">
        <f>_xlfn.STDEV.P(L2:L14)</f>
        <v>6.7742114543614868E-4</v>
      </c>
      <c r="R5" t="s">
        <v>298</v>
      </c>
      <c r="S5">
        <f>_xlfn.STDEV.P(L15:L275)</f>
        <v>9.8098206846060215E-2</v>
      </c>
    </row>
    <row r="6" spans="1:19" x14ac:dyDescent="0.25">
      <c r="C6">
        <v>2001</v>
      </c>
      <c r="D6" t="s">
        <v>210</v>
      </c>
      <c r="G6">
        <v>0.4</v>
      </c>
      <c r="L6">
        <v>1.1000000000000001E-3</v>
      </c>
      <c r="M6">
        <v>22.6</v>
      </c>
      <c r="O6" t="s">
        <v>299</v>
      </c>
      <c r="P6">
        <f>SQRT(P5)</f>
        <v>2.6027315371281546E-2</v>
      </c>
      <c r="R6" t="s">
        <v>299</v>
      </c>
      <c r="S6">
        <f>SQRT(S5)</f>
        <v>0.31320633270427373</v>
      </c>
    </row>
    <row r="7" spans="1:19" x14ac:dyDescent="0.25">
      <c r="C7">
        <v>2000</v>
      </c>
      <c r="D7" t="s">
        <v>194</v>
      </c>
      <c r="F7">
        <v>24</v>
      </c>
      <c r="L7">
        <v>1.1299999999999999E-3</v>
      </c>
      <c r="M7">
        <v>21.7</v>
      </c>
    </row>
    <row r="8" spans="1:19" x14ac:dyDescent="0.25">
      <c r="C8">
        <v>1997</v>
      </c>
      <c r="D8" t="s">
        <v>176</v>
      </c>
      <c r="E8">
        <v>7.5720000000000001</v>
      </c>
      <c r="H8">
        <v>0.28000000000000003</v>
      </c>
      <c r="K8">
        <v>0.28000000000000003</v>
      </c>
      <c r="L8">
        <v>1.1999999999999999E-3</v>
      </c>
      <c r="M8">
        <v>19.100000000000001</v>
      </c>
      <c r="O8" t="s">
        <v>294</v>
      </c>
      <c r="R8">
        <v>4.3144218013888898</v>
      </c>
    </row>
    <row r="9" spans="1:19" x14ac:dyDescent="0.25">
      <c r="C9">
        <v>2001</v>
      </c>
      <c r="D9" t="s">
        <v>209</v>
      </c>
      <c r="E9">
        <v>0.1701</v>
      </c>
      <c r="H9">
        <v>0.26</v>
      </c>
      <c r="K9">
        <v>0.26</v>
      </c>
      <c r="L9">
        <v>1.49E-3</v>
      </c>
      <c r="M9">
        <v>24.6</v>
      </c>
      <c r="O9" t="s">
        <v>295</v>
      </c>
      <c r="R9">
        <v>15.242642666884187</v>
      </c>
    </row>
    <row r="10" spans="1:19" x14ac:dyDescent="0.25">
      <c r="C10">
        <v>2003</v>
      </c>
      <c r="D10" t="s">
        <v>247</v>
      </c>
      <c r="E10">
        <v>2.343</v>
      </c>
      <c r="H10">
        <v>0.16</v>
      </c>
      <c r="K10">
        <v>0.16</v>
      </c>
      <c r="L10">
        <v>1.5E-3</v>
      </c>
      <c r="M10">
        <v>16.2</v>
      </c>
    </row>
    <row r="11" spans="1:19" x14ac:dyDescent="0.25">
      <c r="C11">
        <v>2003</v>
      </c>
      <c r="D11" t="s">
        <v>290</v>
      </c>
      <c r="E11">
        <v>0.11700000000000001</v>
      </c>
      <c r="H11">
        <v>0.16</v>
      </c>
      <c r="K11">
        <v>0.16</v>
      </c>
      <c r="L11">
        <v>1.7799999999999999E-3</v>
      </c>
      <c r="M11">
        <v>28</v>
      </c>
    </row>
    <row r="12" spans="1:19" x14ac:dyDescent="0.25">
      <c r="C12">
        <v>2001</v>
      </c>
      <c r="D12" t="s">
        <v>218</v>
      </c>
      <c r="E12">
        <v>4.4900000000000002E-2</v>
      </c>
      <c r="H12">
        <v>0.38</v>
      </c>
      <c r="K12">
        <v>0.38</v>
      </c>
      <c r="L12">
        <v>2.1199999999999999E-3</v>
      </c>
      <c r="M12">
        <v>22.5</v>
      </c>
      <c r="O12" t="s">
        <v>300</v>
      </c>
      <c r="P12">
        <f>AVERAGEIF(L:L,"&lt;0.0026",E:E)</f>
        <v>3.6702090909090903</v>
      </c>
    </row>
    <row r="13" spans="1:19" x14ac:dyDescent="0.25">
      <c r="A13">
        <v>-1981</v>
      </c>
      <c r="B13" t="s">
        <v>139</v>
      </c>
      <c r="E13">
        <v>5.22</v>
      </c>
      <c r="I13">
        <v>0.65</v>
      </c>
      <c r="J13">
        <v>0.87</v>
      </c>
      <c r="K13">
        <v>0.59018000806799997</v>
      </c>
      <c r="L13">
        <v>2.2100000000000002E-3</v>
      </c>
      <c r="M13">
        <v>15.2</v>
      </c>
      <c r="O13" t="s">
        <v>293</v>
      </c>
      <c r="P13">
        <f>AVERAGEIF(L:L,"&gt;0.0026",E:E)</f>
        <v>22.572561009174304</v>
      </c>
    </row>
    <row r="14" spans="1:19" x14ac:dyDescent="0.25">
      <c r="C14">
        <v>2003</v>
      </c>
      <c r="D14" t="s">
        <v>245</v>
      </c>
      <c r="E14">
        <v>2.3519999999999999</v>
      </c>
      <c r="H14">
        <v>0.83</v>
      </c>
      <c r="K14">
        <v>0.83</v>
      </c>
      <c r="L14">
        <v>2.5799999999999998E-3</v>
      </c>
      <c r="M14">
        <v>26</v>
      </c>
    </row>
    <row r="15" spans="1:19" x14ac:dyDescent="0.25">
      <c r="C15">
        <v>2002</v>
      </c>
      <c r="D15" t="s">
        <v>236</v>
      </c>
      <c r="E15">
        <v>4.8230000000000004</v>
      </c>
      <c r="H15">
        <v>0.52</v>
      </c>
      <c r="K15">
        <v>0.52</v>
      </c>
      <c r="L15">
        <v>2.8E-3</v>
      </c>
      <c r="M15">
        <v>17.600000000000001</v>
      </c>
    </row>
    <row r="16" spans="1:19" x14ac:dyDescent="0.25">
      <c r="C16">
        <v>1998</v>
      </c>
      <c r="D16" t="s">
        <v>178</v>
      </c>
      <c r="E16">
        <v>0.1784</v>
      </c>
      <c r="H16">
        <v>0.3</v>
      </c>
      <c r="K16">
        <v>0.3</v>
      </c>
      <c r="L16">
        <v>2.97E-3</v>
      </c>
      <c r="M16">
        <v>25.5</v>
      </c>
    </row>
    <row r="17" spans="1:13" x14ac:dyDescent="0.25">
      <c r="C17">
        <v>2002</v>
      </c>
      <c r="D17" t="s">
        <v>235</v>
      </c>
      <c r="L17">
        <v>3.0799999999999998E-3</v>
      </c>
      <c r="M17">
        <v>18.899999999999999</v>
      </c>
    </row>
    <row r="18" spans="1:13" x14ac:dyDescent="0.25">
      <c r="A18">
        <v>-101955</v>
      </c>
      <c r="C18">
        <v>1999</v>
      </c>
      <c r="D18" t="s">
        <v>125</v>
      </c>
      <c r="E18">
        <v>2.1459999999999999</v>
      </c>
      <c r="I18">
        <v>0.1</v>
      </c>
      <c r="J18">
        <v>0.3</v>
      </c>
      <c r="K18">
        <v>0.2</v>
      </c>
      <c r="L18">
        <v>3.13E-3</v>
      </c>
      <c r="M18">
        <v>20.9</v>
      </c>
    </row>
    <row r="19" spans="1:13" x14ac:dyDescent="0.25">
      <c r="A19">
        <v>-2201</v>
      </c>
      <c r="B19" t="s">
        <v>142</v>
      </c>
      <c r="E19">
        <v>26</v>
      </c>
      <c r="H19">
        <v>0.1</v>
      </c>
      <c r="K19">
        <v>0.1</v>
      </c>
      <c r="L19">
        <v>3.2200000000000002E-3</v>
      </c>
      <c r="M19">
        <v>15.25</v>
      </c>
    </row>
    <row r="20" spans="1:13" x14ac:dyDescent="0.25">
      <c r="A20">
        <v>-4660</v>
      </c>
      <c r="B20" t="s">
        <v>156</v>
      </c>
      <c r="E20">
        <v>15.1</v>
      </c>
      <c r="H20">
        <v>0.6</v>
      </c>
      <c r="K20">
        <v>0.6</v>
      </c>
      <c r="L20">
        <v>3.3600000000000001E-3</v>
      </c>
      <c r="M20">
        <v>18.2</v>
      </c>
    </row>
    <row r="21" spans="1:13" x14ac:dyDescent="0.25">
      <c r="C21">
        <v>2001</v>
      </c>
      <c r="D21" t="s">
        <v>220</v>
      </c>
      <c r="E21">
        <v>2.5</v>
      </c>
      <c r="H21">
        <v>0.45</v>
      </c>
      <c r="K21">
        <v>0.45</v>
      </c>
      <c r="L21">
        <v>3.6099999999999999E-3</v>
      </c>
      <c r="M21">
        <v>20.9</v>
      </c>
    </row>
    <row r="22" spans="1:13" x14ac:dyDescent="0.25">
      <c r="C22">
        <v>2000</v>
      </c>
      <c r="D22" t="s">
        <v>192</v>
      </c>
      <c r="E22">
        <v>2.1700000000000001E-2</v>
      </c>
      <c r="H22">
        <v>1.39</v>
      </c>
      <c r="K22">
        <v>0.99928029468000001</v>
      </c>
      <c r="L22">
        <v>3.8E-3</v>
      </c>
      <c r="M22">
        <v>24.8</v>
      </c>
    </row>
    <row r="23" spans="1:13" x14ac:dyDescent="0.25">
      <c r="C23">
        <v>2002</v>
      </c>
      <c r="D23" t="s">
        <v>229</v>
      </c>
      <c r="E23">
        <v>2.7989999999999999</v>
      </c>
      <c r="H23">
        <v>0.2</v>
      </c>
      <c r="K23">
        <v>0.2</v>
      </c>
      <c r="L23">
        <v>3.8E-3</v>
      </c>
      <c r="M23">
        <v>22.3</v>
      </c>
    </row>
    <row r="24" spans="1:13" x14ac:dyDescent="0.25">
      <c r="C24">
        <v>2002</v>
      </c>
      <c r="D24" t="s">
        <v>282</v>
      </c>
      <c r="G24">
        <v>1.1000000000000001</v>
      </c>
      <c r="L24">
        <v>3.82E-3</v>
      </c>
      <c r="M24">
        <v>25.9</v>
      </c>
    </row>
    <row r="25" spans="1:13" x14ac:dyDescent="0.25">
      <c r="C25">
        <v>1999</v>
      </c>
      <c r="D25" t="s">
        <v>187</v>
      </c>
      <c r="E25">
        <v>4.1099999999999998E-2</v>
      </c>
      <c r="H25">
        <v>0.57999999999999996</v>
      </c>
      <c r="K25">
        <v>0.57999999999999996</v>
      </c>
      <c r="L25">
        <v>3.8700000000000002E-3</v>
      </c>
      <c r="M25">
        <v>24.3</v>
      </c>
    </row>
    <row r="26" spans="1:13" x14ac:dyDescent="0.25">
      <c r="C26">
        <v>2000</v>
      </c>
      <c r="D26" t="s">
        <v>191</v>
      </c>
      <c r="E26">
        <v>7.6600000000000001E-2</v>
      </c>
      <c r="H26">
        <v>0.8</v>
      </c>
      <c r="K26">
        <v>0.8</v>
      </c>
      <c r="L26">
        <v>3.8899999999999998E-3</v>
      </c>
      <c r="M26">
        <v>25.3</v>
      </c>
    </row>
    <row r="27" spans="1:13" x14ac:dyDescent="0.25">
      <c r="C27">
        <v>2000</v>
      </c>
      <c r="D27" t="s">
        <v>237</v>
      </c>
      <c r="E27">
        <v>0.2661</v>
      </c>
      <c r="H27">
        <v>0.24</v>
      </c>
      <c r="K27">
        <v>0.24</v>
      </c>
      <c r="L27">
        <v>4.1999999999999997E-3</v>
      </c>
      <c r="M27">
        <v>25.3</v>
      </c>
    </row>
    <row r="28" spans="1:13" x14ac:dyDescent="0.25">
      <c r="A28">
        <v>-69230</v>
      </c>
      <c r="B28" t="s">
        <v>163</v>
      </c>
      <c r="E28">
        <v>13.894</v>
      </c>
      <c r="H28">
        <v>0.06</v>
      </c>
      <c r="K28">
        <v>0.06</v>
      </c>
      <c r="L28">
        <v>4.5799999999999999E-3</v>
      </c>
      <c r="M28">
        <v>17.5</v>
      </c>
    </row>
    <row r="29" spans="1:13" x14ac:dyDescent="0.25">
      <c r="C29">
        <v>2001</v>
      </c>
      <c r="D29" t="s">
        <v>217</v>
      </c>
      <c r="E29">
        <v>0.90059999999999996</v>
      </c>
      <c r="H29">
        <v>0.87</v>
      </c>
      <c r="K29">
        <v>0.87</v>
      </c>
      <c r="L29">
        <v>4.6800000000000001E-3</v>
      </c>
      <c r="M29">
        <v>27.4</v>
      </c>
    </row>
    <row r="30" spans="1:13" x14ac:dyDescent="0.25">
      <c r="C30">
        <v>2000</v>
      </c>
      <c r="D30" t="s">
        <v>204</v>
      </c>
      <c r="G30">
        <v>0.25</v>
      </c>
      <c r="J30">
        <v>0.12</v>
      </c>
      <c r="K30">
        <v>0.12</v>
      </c>
      <c r="L30">
        <v>4.7800000000000004E-3</v>
      </c>
      <c r="M30">
        <v>23.8</v>
      </c>
    </row>
    <row r="31" spans="1:13" x14ac:dyDescent="0.25">
      <c r="C31">
        <v>1999</v>
      </c>
      <c r="D31" t="s">
        <v>185</v>
      </c>
      <c r="E31">
        <v>10.092000000000001</v>
      </c>
      <c r="H31">
        <v>1.2</v>
      </c>
      <c r="K31">
        <v>0.84564828926400004</v>
      </c>
      <c r="L31">
        <v>4.9300000000000004E-3</v>
      </c>
      <c r="M31">
        <v>20.7</v>
      </c>
    </row>
    <row r="32" spans="1:13" x14ac:dyDescent="0.25">
      <c r="C32">
        <v>1996</v>
      </c>
      <c r="D32" t="s">
        <v>175</v>
      </c>
      <c r="E32">
        <v>5.2270000000000003</v>
      </c>
      <c r="H32">
        <v>0.8</v>
      </c>
      <c r="K32">
        <v>0.8</v>
      </c>
      <c r="L32">
        <v>5.3099999999999996E-3</v>
      </c>
      <c r="M32">
        <v>21</v>
      </c>
    </row>
    <row r="33" spans="1:13" x14ac:dyDescent="0.25">
      <c r="C33">
        <v>2003</v>
      </c>
      <c r="D33" t="s">
        <v>246</v>
      </c>
      <c r="H33">
        <v>0.3</v>
      </c>
      <c r="K33">
        <v>0.3</v>
      </c>
      <c r="L33">
        <v>5.3400000000000001E-3</v>
      </c>
      <c r="M33">
        <v>21.8</v>
      </c>
    </row>
    <row r="34" spans="1:13" x14ac:dyDescent="0.25">
      <c r="C34">
        <v>1999</v>
      </c>
      <c r="D34" t="s">
        <v>272</v>
      </c>
      <c r="E34">
        <v>5.4950000000000001</v>
      </c>
      <c r="H34">
        <v>0.77</v>
      </c>
      <c r="K34">
        <v>0.77</v>
      </c>
      <c r="L34">
        <v>5.4299999999999999E-3</v>
      </c>
      <c r="M34">
        <v>21.4</v>
      </c>
    </row>
    <row r="35" spans="1:13" x14ac:dyDescent="0.25">
      <c r="C35">
        <v>2005</v>
      </c>
      <c r="D35" t="s">
        <v>262</v>
      </c>
      <c r="E35">
        <v>0.52</v>
      </c>
      <c r="H35">
        <v>0.36</v>
      </c>
      <c r="K35">
        <v>0.36</v>
      </c>
      <c r="L35">
        <v>5.4799999999999996E-3</v>
      </c>
      <c r="M35">
        <v>25.4</v>
      </c>
    </row>
    <row r="36" spans="1:13" x14ac:dyDescent="0.25">
      <c r="C36">
        <v>2004</v>
      </c>
      <c r="D36" t="s">
        <v>251</v>
      </c>
      <c r="E36" t="s">
        <v>252</v>
      </c>
      <c r="H36" t="s">
        <v>253</v>
      </c>
      <c r="L36">
        <v>5.64E-3</v>
      </c>
      <c r="M36">
        <v>23.7</v>
      </c>
    </row>
    <row r="37" spans="1:13" x14ac:dyDescent="0.25">
      <c r="C37">
        <v>1989</v>
      </c>
      <c r="D37" t="s">
        <v>65</v>
      </c>
      <c r="E37">
        <v>6.98</v>
      </c>
      <c r="H37">
        <v>1.1599999999999999</v>
      </c>
      <c r="K37">
        <v>0.81388676675399996</v>
      </c>
      <c r="L37">
        <v>5.7299999999999999E-3</v>
      </c>
      <c r="M37">
        <v>20.5</v>
      </c>
    </row>
    <row r="38" spans="1:13" x14ac:dyDescent="0.25">
      <c r="C38">
        <v>2001</v>
      </c>
      <c r="D38" t="s">
        <v>215</v>
      </c>
      <c r="E38">
        <v>0.2616</v>
      </c>
      <c r="H38">
        <v>0.59</v>
      </c>
      <c r="K38">
        <v>0.59</v>
      </c>
      <c r="L38">
        <v>5.8900000000000003E-3</v>
      </c>
      <c r="M38">
        <v>22.7</v>
      </c>
    </row>
    <row r="39" spans="1:13" x14ac:dyDescent="0.25">
      <c r="A39">
        <v>-4179</v>
      </c>
      <c r="B39" t="s">
        <v>152</v>
      </c>
      <c r="E39">
        <v>176</v>
      </c>
      <c r="H39">
        <v>1.1000000000000001</v>
      </c>
      <c r="K39">
        <v>0.76664190285800005</v>
      </c>
      <c r="L39">
        <v>6.0200000000000002E-3</v>
      </c>
      <c r="M39">
        <v>15.3</v>
      </c>
    </row>
    <row r="40" spans="1:13" x14ac:dyDescent="0.25">
      <c r="C40">
        <v>1991</v>
      </c>
      <c r="D40" t="s">
        <v>169</v>
      </c>
      <c r="H40">
        <v>0.4</v>
      </c>
      <c r="K40">
        <v>0.4</v>
      </c>
      <c r="L40">
        <v>6.8799999999999998E-3</v>
      </c>
      <c r="M40">
        <v>26.5</v>
      </c>
    </row>
    <row r="41" spans="1:13" x14ac:dyDescent="0.25">
      <c r="C41">
        <v>2005</v>
      </c>
      <c r="D41" t="s">
        <v>124</v>
      </c>
      <c r="E41">
        <v>17.157</v>
      </c>
      <c r="H41">
        <v>0.22</v>
      </c>
      <c r="K41">
        <v>0.22</v>
      </c>
      <c r="L41">
        <v>6.96E-3</v>
      </c>
      <c r="M41">
        <v>20.8</v>
      </c>
    </row>
    <row r="42" spans="1:13" x14ac:dyDescent="0.25">
      <c r="C42">
        <v>2000</v>
      </c>
      <c r="D42" t="s">
        <v>208</v>
      </c>
      <c r="E42">
        <v>0.66579999999999995</v>
      </c>
      <c r="H42">
        <v>0.35</v>
      </c>
      <c r="K42">
        <v>0.35</v>
      </c>
      <c r="L42">
        <v>7.2300000000000003E-3</v>
      </c>
      <c r="M42">
        <v>23.7</v>
      </c>
    </row>
    <row r="43" spans="1:13" x14ac:dyDescent="0.25">
      <c r="C43">
        <v>2000</v>
      </c>
      <c r="D43" t="s">
        <v>200</v>
      </c>
      <c r="E43">
        <v>4.4400000000000004</v>
      </c>
      <c r="H43">
        <v>0.1</v>
      </c>
      <c r="K43">
        <v>0.1</v>
      </c>
      <c r="L43">
        <v>7.5900000000000004E-3</v>
      </c>
      <c r="M43">
        <v>20.399999999999999</v>
      </c>
    </row>
    <row r="44" spans="1:13" x14ac:dyDescent="0.25">
      <c r="C44">
        <v>2000</v>
      </c>
      <c r="D44" t="s">
        <v>199</v>
      </c>
      <c r="F44">
        <v>18</v>
      </c>
      <c r="H44">
        <v>0.2</v>
      </c>
      <c r="K44">
        <v>0.2</v>
      </c>
      <c r="L44">
        <v>8.7899999999999992E-3</v>
      </c>
      <c r="M44">
        <v>24.1</v>
      </c>
    </row>
    <row r="45" spans="1:13" x14ac:dyDescent="0.25">
      <c r="C45">
        <v>2004</v>
      </c>
      <c r="D45" t="s">
        <v>254</v>
      </c>
      <c r="E45">
        <v>2.52</v>
      </c>
      <c r="H45">
        <v>0.2</v>
      </c>
      <c r="K45">
        <v>0.2</v>
      </c>
      <c r="L45">
        <v>8.8299999999999993E-3</v>
      </c>
      <c r="M45">
        <v>17</v>
      </c>
    </row>
    <row r="46" spans="1:13" x14ac:dyDescent="0.25">
      <c r="C46">
        <v>2003</v>
      </c>
      <c r="D46" t="s">
        <v>286</v>
      </c>
      <c r="E46">
        <v>3.1E-2</v>
      </c>
      <c r="H46">
        <v>0.6</v>
      </c>
      <c r="K46">
        <v>0.6</v>
      </c>
      <c r="L46">
        <v>8.9800000000000001E-3</v>
      </c>
      <c r="M46">
        <v>24.5</v>
      </c>
    </row>
    <row r="47" spans="1:13" x14ac:dyDescent="0.25">
      <c r="C47">
        <v>1990</v>
      </c>
      <c r="D47" t="s">
        <v>166</v>
      </c>
      <c r="E47" t="s">
        <v>167</v>
      </c>
      <c r="L47">
        <v>9.1500000000000001E-3</v>
      </c>
      <c r="M47">
        <v>19.3</v>
      </c>
    </row>
    <row r="48" spans="1:13" x14ac:dyDescent="0.25">
      <c r="C48">
        <v>1998</v>
      </c>
      <c r="D48" t="s">
        <v>270</v>
      </c>
      <c r="E48">
        <v>3</v>
      </c>
      <c r="H48">
        <v>0.1</v>
      </c>
      <c r="K48">
        <v>0.1</v>
      </c>
      <c r="L48">
        <v>9.6900000000000007E-3</v>
      </c>
      <c r="M48">
        <v>19.5</v>
      </c>
    </row>
    <row r="49" spans="1:13" x14ac:dyDescent="0.25">
      <c r="C49">
        <v>2000</v>
      </c>
      <c r="D49" t="s">
        <v>274</v>
      </c>
      <c r="G49">
        <v>33</v>
      </c>
      <c r="L49">
        <v>9.75E-3</v>
      </c>
      <c r="M49">
        <v>21.3</v>
      </c>
    </row>
    <row r="50" spans="1:13" x14ac:dyDescent="0.25">
      <c r="C50">
        <v>2004</v>
      </c>
      <c r="D50" t="s">
        <v>261</v>
      </c>
      <c r="E50">
        <v>2.5009000000000001</v>
      </c>
      <c r="H50">
        <v>0.14000000000000001</v>
      </c>
      <c r="K50">
        <v>0.14000000000000001</v>
      </c>
      <c r="L50">
        <v>1.0149999999999999E-2</v>
      </c>
      <c r="M50">
        <v>19.399999999999999</v>
      </c>
    </row>
    <row r="51" spans="1:13" x14ac:dyDescent="0.25">
      <c r="C51">
        <v>2002</v>
      </c>
      <c r="D51" t="s">
        <v>233</v>
      </c>
      <c r="E51">
        <v>6.1950000000000003</v>
      </c>
      <c r="H51">
        <v>0.94</v>
      </c>
      <c r="K51">
        <v>0.94</v>
      </c>
      <c r="L51">
        <v>1.0489999999999999E-2</v>
      </c>
      <c r="M51">
        <v>16.600000000000001</v>
      </c>
    </row>
    <row r="52" spans="1:13" x14ac:dyDescent="0.25">
      <c r="C52">
        <v>2004</v>
      </c>
      <c r="D52" t="s">
        <v>259</v>
      </c>
      <c r="E52">
        <v>2.556</v>
      </c>
      <c r="H52">
        <v>0.11</v>
      </c>
      <c r="K52">
        <v>0.11</v>
      </c>
      <c r="L52">
        <v>1.0699999999999999E-2</v>
      </c>
      <c r="M52">
        <v>19</v>
      </c>
    </row>
    <row r="53" spans="1:13" x14ac:dyDescent="0.25">
      <c r="C53">
        <v>2002</v>
      </c>
      <c r="D53" t="s">
        <v>279</v>
      </c>
      <c r="G53">
        <v>0.55000000000000004</v>
      </c>
      <c r="L53">
        <v>1.125E-2</v>
      </c>
      <c r="M53">
        <v>24.1</v>
      </c>
    </row>
    <row r="54" spans="1:13" x14ac:dyDescent="0.25">
      <c r="C54">
        <v>2004</v>
      </c>
      <c r="D54" t="s">
        <v>248</v>
      </c>
      <c r="E54">
        <v>5.6000000000000001E-2</v>
      </c>
      <c r="H54">
        <v>0.16</v>
      </c>
      <c r="K54">
        <v>0.16</v>
      </c>
      <c r="L54">
        <v>1.174E-2</v>
      </c>
      <c r="M54">
        <v>25.9</v>
      </c>
    </row>
    <row r="55" spans="1:13" x14ac:dyDescent="0.25">
      <c r="C55">
        <v>2002</v>
      </c>
      <c r="D55" t="s">
        <v>237</v>
      </c>
      <c r="F55">
        <v>5</v>
      </c>
      <c r="L55">
        <v>1.2109999999999999E-2</v>
      </c>
      <c r="M55">
        <v>21.7</v>
      </c>
    </row>
    <row r="56" spans="1:13" x14ac:dyDescent="0.25">
      <c r="C56">
        <v>1990</v>
      </c>
      <c r="D56" t="s">
        <v>168</v>
      </c>
      <c r="I56">
        <v>0.1</v>
      </c>
      <c r="K56">
        <v>0.1</v>
      </c>
      <c r="L56">
        <v>1.223E-2</v>
      </c>
      <c r="M56">
        <v>19.600000000000001</v>
      </c>
    </row>
    <row r="57" spans="1:13" x14ac:dyDescent="0.25">
      <c r="C57">
        <v>2001</v>
      </c>
      <c r="D57" t="s">
        <v>93</v>
      </c>
      <c r="E57">
        <v>0.873</v>
      </c>
      <c r="H57">
        <v>0.53</v>
      </c>
      <c r="K57">
        <v>0.53</v>
      </c>
      <c r="L57">
        <v>1.2370000000000001E-2</v>
      </c>
      <c r="M57">
        <v>24.1</v>
      </c>
    </row>
    <row r="58" spans="1:13" x14ac:dyDescent="0.25">
      <c r="A58">
        <v>-3362</v>
      </c>
      <c r="B58" t="s">
        <v>266</v>
      </c>
      <c r="I58">
        <v>0.14000000000000001</v>
      </c>
      <c r="K58">
        <v>0.14000000000000001</v>
      </c>
      <c r="L58">
        <v>1.316E-2</v>
      </c>
      <c r="M58">
        <v>18.3</v>
      </c>
    </row>
    <row r="59" spans="1:13" x14ac:dyDescent="0.25">
      <c r="A59">
        <v>-25143</v>
      </c>
      <c r="B59" t="s">
        <v>144</v>
      </c>
      <c r="E59">
        <v>12.132</v>
      </c>
      <c r="I59">
        <v>0.69</v>
      </c>
      <c r="J59">
        <v>1.05</v>
      </c>
      <c r="K59">
        <v>0.72764395012100003</v>
      </c>
      <c r="L59">
        <v>1.3299999999999999E-2</v>
      </c>
      <c r="M59">
        <v>19.2</v>
      </c>
    </row>
    <row r="60" spans="1:13" x14ac:dyDescent="0.25">
      <c r="C60">
        <v>2001</v>
      </c>
      <c r="D60" t="s">
        <v>277</v>
      </c>
      <c r="E60" t="s">
        <v>278</v>
      </c>
      <c r="H60" t="s">
        <v>89</v>
      </c>
      <c r="L60">
        <v>1.372E-2</v>
      </c>
      <c r="M60">
        <v>22.5</v>
      </c>
    </row>
    <row r="61" spans="1:13" x14ac:dyDescent="0.25">
      <c r="C61">
        <v>2000</v>
      </c>
      <c r="D61" t="s">
        <v>205</v>
      </c>
      <c r="E61">
        <v>0.16500000000000001</v>
      </c>
      <c r="H61">
        <v>0.28000000000000003</v>
      </c>
      <c r="K61">
        <v>0.28000000000000003</v>
      </c>
      <c r="L61">
        <v>1.3950000000000001E-2</v>
      </c>
      <c r="M61">
        <v>22.7</v>
      </c>
    </row>
    <row r="62" spans="1:13" x14ac:dyDescent="0.25">
      <c r="A62">
        <v>-3361</v>
      </c>
      <c r="B62" t="s">
        <v>147</v>
      </c>
      <c r="E62">
        <v>3.58</v>
      </c>
      <c r="H62">
        <v>0.32</v>
      </c>
      <c r="K62">
        <v>0.32</v>
      </c>
      <c r="L62">
        <v>1.418E-2</v>
      </c>
      <c r="M62">
        <v>19.03</v>
      </c>
    </row>
    <row r="63" spans="1:13" x14ac:dyDescent="0.25">
      <c r="C63">
        <v>1978</v>
      </c>
      <c r="D63" t="s">
        <v>164</v>
      </c>
      <c r="E63">
        <v>3.7538</v>
      </c>
      <c r="H63">
        <v>0.8</v>
      </c>
      <c r="K63">
        <v>0.8</v>
      </c>
      <c r="L63">
        <v>1.46E-2</v>
      </c>
      <c r="M63">
        <v>17.100000000000001</v>
      </c>
    </row>
    <row r="64" spans="1:13" x14ac:dyDescent="0.25">
      <c r="C64">
        <v>1998</v>
      </c>
      <c r="D64" t="s">
        <v>183</v>
      </c>
      <c r="E64">
        <v>0.313</v>
      </c>
      <c r="H64">
        <v>0.6</v>
      </c>
      <c r="K64">
        <v>0.6</v>
      </c>
      <c r="L64">
        <v>1.4659999999999999E-2</v>
      </c>
      <c r="M64">
        <v>21.8</v>
      </c>
    </row>
    <row r="65" spans="1:13" x14ac:dyDescent="0.25">
      <c r="A65">
        <v>-14827</v>
      </c>
      <c r="B65" t="s">
        <v>130</v>
      </c>
      <c r="H65">
        <v>0.05</v>
      </c>
      <c r="K65">
        <v>0.05</v>
      </c>
      <c r="L65">
        <v>1.4760000000000001E-2</v>
      </c>
      <c r="M65">
        <v>18.3</v>
      </c>
    </row>
    <row r="66" spans="1:13" x14ac:dyDescent="0.25">
      <c r="C66">
        <v>2000</v>
      </c>
      <c r="D66" t="s">
        <v>193</v>
      </c>
      <c r="E66">
        <v>2.7753999999999999</v>
      </c>
      <c r="H66">
        <v>0.18</v>
      </c>
      <c r="K66">
        <v>0.18</v>
      </c>
      <c r="L66">
        <v>1.495E-2</v>
      </c>
      <c r="M66">
        <v>18.2</v>
      </c>
    </row>
    <row r="67" spans="1:13" x14ac:dyDescent="0.25">
      <c r="C67">
        <v>1999</v>
      </c>
      <c r="D67" t="s">
        <v>186</v>
      </c>
      <c r="G67">
        <v>4.2</v>
      </c>
      <c r="L67">
        <v>1.5259999999999999E-2</v>
      </c>
      <c r="M67">
        <v>23.2</v>
      </c>
    </row>
    <row r="68" spans="1:13" x14ac:dyDescent="0.25">
      <c r="C68">
        <v>1999</v>
      </c>
      <c r="D68" t="s">
        <v>73</v>
      </c>
      <c r="E68">
        <v>3.5</v>
      </c>
      <c r="H68">
        <v>0.1</v>
      </c>
      <c r="K68">
        <v>0.1</v>
      </c>
      <c r="L68">
        <v>1.546E-2</v>
      </c>
      <c r="M68">
        <v>22.5</v>
      </c>
    </row>
    <row r="69" spans="1:13" x14ac:dyDescent="0.25">
      <c r="C69">
        <v>2000</v>
      </c>
      <c r="D69" t="s">
        <v>275</v>
      </c>
      <c r="E69">
        <v>0.21759999999999999</v>
      </c>
      <c r="H69">
        <v>0.24</v>
      </c>
      <c r="K69">
        <v>0.24</v>
      </c>
      <c r="L69">
        <v>1.5689999999999999E-2</v>
      </c>
      <c r="M69">
        <v>23.3</v>
      </c>
    </row>
    <row r="70" spans="1:13" x14ac:dyDescent="0.25">
      <c r="C70">
        <v>1989</v>
      </c>
      <c r="D70" t="s">
        <v>63</v>
      </c>
      <c r="E70">
        <v>16</v>
      </c>
      <c r="I70">
        <v>0.32</v>
      </c>
      <c r="K70">
        <v>0.32</v>
      </c>
      <c r="L70">
        <v>1.6889999999999999E-2</v>
      </c>
      <c r="M70">
        <v>19.7</v>
      </c>
    </row>
    <row r="71" spans="1:13" x14ac:dyDescent="0.25">
      <c r="C71">
        <v>2000</v>
      </c>
      <c r="D71" t="s">
        <v>206</v>
      </c>
      <c r="E71">
        <v>7.3099999999999998E-2</v>
      </c>
      <c r="H71">
        <v>0.35</v>
      </c>
      <c r="K71">
        <v>0.35</v>
      </c>
      <c r="L71">
        <v>1.719E-2</v>
      </c>
      <c r="M71">
        <v>23.4</v>
      </c>
    </row>
    <row r="72" spans="1:13" x14ac:dyDescent="0.25">
      <c r="A72">
        <v>-3671</v>
      </c>
      <c r="B72" t="s">
        <v>37</v>
      </c>
      <c r="E72">
        <v>2.7052999999999998</v>
      </c>
      <c r="H72">
        <v>0.13</v>
      </c>
      <c r="K72">
        <v>0.13</v>
      </c>
      <c r="L72">
        <v>1.72E-2</v>
      </c>
      <c r="M72">
        <v>16.399999999999999</v>
      </c>
    </row>
    <row r="73" spans="1:13" x14ac:dyDescent="0.25">
      <c r="C73">
        <v>2000</v>
      </c>
      <c r="D73" t="s">
        <v>85</v>
      </c>
      <c r="E73">
        <v>0.13730000000000001</v>
      </c>
      <c r="H73">
        <v>0.28999999999999998</v>
      </c>
      <c r="K73">
        <v>0.28999999999999998</v>
      </c>
      <c r="L73">
        <v>1.7670000000000002E-2</v>
      </c>
      <c r="M73">
        <v>23.2</v>
      </c>
    </row>
    <row r="74" spans="1:13" x14ac:dyDescent="0.25">
      <c r="C74">
        <v>1994</v>
      </c>
      <c r="D74" t="s">
        <v>66</v>
      </c>
      <c r="E74">
        <v>2.5192999999999999</v>
      </c>
      <c r="H74">
        <v>0.12</v>
      </c>
      <c r="K74">
        <v>0.12</v>
      </c>
      <c r="L74">
        <v>1.8190000000000001E-2</v>
      </c>
      <c r="M74">
        <v>17.5</v>
      </c>
    </row>
    <row r="75" spans="1:13" x14ac:dyDescent="0.25">
      <c r="C75">
        <v>2002</v>
      </c>
      <c r="D75" t="s">
        <v>280</v>
      </c>
      <c r="F75">
        <v>8</v>
      </c>
      <c r="L75">
        <v>1.9449999999999999E-2</v>
      </c>
      <c r="M75">
        <v>20</v>
      </c>
    </row>
    <row r="76" spans="1:13" x14ac:dyDescent="0.25">
      <c r="C76">
        <v>1990</v>
      </c>
      <c r="D76" t="s">
        <v>165</v>
      </c>
      <c r="E76">
        <v>8.5500000000000007</v>
      </c>
      <c r="I76">
        <v>0.09</v>
      </c>
      <c r="K76">
        <v>0.09</v>
      </c>
      <c r="L76">
        <v>1.9599999999999999E-2</v>
      </c>
      <c r="M76">
        <v>16.3</v>
      </c>
    </row>
    <row r="77" spans="1:13" x14ac:dyDescent="0.25">
      <c r="A77">
        <v>-3200</v>
      </c>
      <c r="B77" t="s">
        <v>146</v>
      </c>
      <c r="E77">
        <v>3.6040000000000001</v>
      </c>
      <c r="I77">
        <v>0.11</v>
      </c>
      <c r="J77">
        <v>0.34</v>
      </c>
      <c r="K77">
        <v>0.21486776814700001</v>
      </c>
      <c r="L77">
        <v>1.9869999999999999E-2</v>
      </c>
      <c r="M77">
        <v>14.6</v>
      </c>
    </row>
    <row r="78" spans="1:13" x14ac:dyDescent="0.25">
      <c r="C78">
        <v>2004</v>
      </c>
      <c r="D78" t="s">
        <v>256</v>
      </c>
      <c r="E78">
        <v>2.7246000000000001</v>
      </c>
      <c r="I78">
        <v>0.21</v>
      </c>
      <c r="J78">
        <v>0.59</v>
      </c>
      <c r="K78">
        <v>0.38611789529899998</v>
      </c>
      <c r="L78">
        <v>2.0070000000000001E-2</v>
      </c>
      <c r="M78">
        <v>15.4</v>
      </c>
    </row>
    <row r="79" spans="1:13" x14ac:dyDescent="0.25">
      <c r="A79">
        <v>-4769</v>
      </c>
      <c r="B79" t="s">
        <v>157</v>
      </c>
      <c r="E79">
        <v>4.0949999999999998</v>
      </c>
      <c r="H79">
        <v>1</v>
      </c>
      <c r="K79">
        <v>1</v>
      </c>
      <c r="L79">
        <v>2.0080000000000001E-2</v>
      </c>
      <c r="M79">
        <v>16.899999999999999</v>
      </c>
    </row>
    <row r="80" spans="1:13" x14ac:dyDescent="0.25">
      <c r="C80">
        <v>1994</v>
      </c>
      <c r="D80" t="s">
        <v>171</v>
      </c>
      <c r="L80">
        <v>2.0119999999999999E-2</v>
      </c>
      <c r="M80">
        <v>19.100000000000001</v>
      </c>
    </row>
    <row r="81" spans="1:13" x14ac:dyDescent="0.25">
      <c r="C81">
        <v>2000</v>
      </c>
      <c r="D81" t="s">
        <v>197</v>
      </c>
      <c r="G81">
        <v>1</v>
      </c>
      <c r="L81">
        <v>2.0729999999999998E-2</v>
      </c>
      <c r="M81">
        <v>21.6</v>
      </c>
    </row>
    <row r="82" spans="1:13" x14ac:dyDescent="0.25">
      <c r="C82">
        <v>2002</v>
      </c>
      <c r="D82" t="s">
        <v>227</v>
      </c>
      <c r="E82" t="s">
        <v>228</v>
      </c>
      <c r="L82">
        <v>2.086E-2</v>
      </c>
      <c r="M82">
        <v>18.899999999999999</v>
      </c>
    </row>
    <row r="83" spans="1:13" x14ac:dyDescent="0.25">
      <c r="A83">
        <v>-12923</v>
      </c>
      <c r="B83" t="s">
        <v>129</v>
      </c>
      <c r="E83">
        <v>3.891</v>
      </c>
      <c r="H83">
        <v>0.18</v>
      </c>
      <c r="K83">
        <v>0.18</v>
      </c>
      <c r="L83">
        <v>2.198E-2</v>
      </c>
      <c r="M83">
        <v>15.8</v>
      </c>
    </row>
    <row r="84" spans="1:13" x14ac:dyDescent="0.25">
      <c r="C84">
        <v>2004</v>
      </c>
      <c r="D84" t="s">
        <v>118</v>
      </c>
      <c r="E84">
        <v>0.23499999999999999</v>
      </c>
      <c r="H84">
        <v>0.78</v>
      </c>
      <c r="K84">
        <v>0.78</v>
      </c>
      <c r="L84">
        <v>2.283E-2</v>
      </c>
      <c r="M84">
        <v>24.3</v>
      </c>
    </row>
    <row r="85" spans="1:13" x14ac:dyDescent="0.25">
      <c r="C85">
        <v>2001</v>
      </c>
      <c r="D85" t="s">
        <v>212</v>
      </c>
      <c r="G85">
        <v>29</v>
      </c>
      <c r="L85">
        <v>2.298E-2</v>
      </c>
      <c r="M85">
        <v>21.4</v>
      </c>
    </row>
    <row r="86" spans="1:13" x14ac:dyDescent="0.25">
      <c r="A86">
        <v>-37655</v>
      </c>
      <c r="B86" t="s">
        <v>149</v>
      </c>
      <c r="E86">
        <v>2.6556000000000002</v>
      </c>
      <c r="H86">
        <v>0.11</v>
      </c>
      <c r="K86">
        <v>0.11</v>
      </c>
      <c r="L86">
        <v>2.3599999999999999E-2</v>
      </c>
      <c r="M86">
        <v>17.899999999999999</v>
      </c>
    </row>
    <row r="87" spans="1:13" x14ac:dyDescent="0.25">
      <c r="C87">
        <v>1998</v>
      </c>
      <c r="D87" t="s">
        <v>177</v>
      </c>
      <c r="G87">
        <v>1.3</v>
      </c>
      <c r="L87">
        <v>2.3779999999999999E-2</v>
      </c>
      <c r="M87">
        <v>21.5</v>
      </c>
    </row>
    <row r="88" spans="1:13" x14ac:dyDescent="0.25">
      <c r="C88">
        <v>2000</v>
      </c>
      <c r="D88" t="s">
        <v>83</v>
      </c>
      <c r="E88">
        <v>14.96</v>
      </c>
      <c r="H88">
        <v>0.09</v>
      </c>
      <c r="K88">
        <v>0.09</v>
      </c>
      <c r="L88">
        <v>2.3980000000000001E-2</v>
      </c>
      <c r="M88">
        <v>19.899999999999999</v>
      </c>
    </row>
    <row r="89" spans="1:13" x14ac:dyDescent="0.25">
      <c r="C89">
        <v>2001</v>
      </c>
      <c r="D89" t="s">
        <v>211</v>
      </c>
      <c r="E89">
        <v>3.302</v>
      </c>
      <c r="H89">
        <v>0.19</v>
      </c>
      <c r="K89">
        <v>0.19</v>
      </c>
      <c r="L89">
        <v>2.4490000000000001E-2</v>
      </c>
      <c r="M89">
        <v>18.399999999999999</v>
      </c>
    </row>
    <row r="90" spans="1:13" x14ac:dyDescent="0.25">
      <c r="C90">
        <v>1999</v>
      </c>
      <c r="D90" t="s">
        <v>189</v>
      </c>
      <c r="G90">
        <v>1.3</v>
      </c>
      <c r="L90">
        <v>2.4649999999999998E-2</v>
      </c>
      <c r="M90">
        <v>23.6</v>
      </c>
    </row>
    <row r="91" spans="1:13" x14ac:dyDescent="0.25">
      <c r="C91">
        <v>2002</v>
      </c>
      <c r="D91" t="s">
        <v>230</v>
      </c>
      <c r="E91">
        <v>12.69</v>
      </c>
      <c r="H91">
        <v>1.5</v>
      </c>
      <c r="K91">
        <v>1.09019895513</v>
      </c>
      <c r="L91">
        <v>2.478E-2</v>
      </c>
      <c r="M91">
        <v>18.100000000000001</v>
      </c>
    </row>
    <row r="92" spans="1:13" x14ac:dyDescent="0.25">
      <c r="C92">
        <v>2003</v>
      </c>
      <c r="D92" t="s">
        <v>243</v>
      </c>
      <c r="E92">
        <v>7</v>
      </c>
      <c r="H92">
        <v>0.5</v>
      </c>
      <c r="K92">
        <v>0.5</v>
      </c>
      <c r="L92">
        <v>2.494E-2</v>
      </c>
      <c r="M92">
        <v>21.2</v>
      </c>
    </row>
    <row r="93" spans="1:13" x14ac:dyDescent="0.25">
      <c r="A93">
        <v>-6489</v>
      </c>
      <c r="B93" t="s">
        <v>162</v>
      </c>
      <c r="E93">
        <v>6.0297000000000001</v>
      </c>
      <c r="I93">
        <v>0.28000000000000003</v>
      </c>
      <c r="J93">
        <v>1.03</v>
      </c>
      <c r="K93">
        <v>0.712141521153</v>
      </c>
      <c r="L93">
        <v>2.5000000000000001E-2</v>
      </c>
      <c r="M93">
        <v>19.2</v>
      </c>
    </row>
    <row r="94" spans="1:13" x14ac:dyDescent="0.25">
      <c r="C94">
        <v>2003</v>
      </c>
      <c r="D94" t="s">
        <v>289</v>
      </c>
      <c r="E94">
        <v>27.2</v>
      </c>
      <c r="I94">
        <v>1</v>
      </c>
      <c r="K94">
        <v>1</v>
      </c>
      <c r="L94">
        <v>2.5340000000000001E-2</v>
      </c>
      <c r="M94">
        <v>19.399999999999999</v>
      </c>
    </row>
    <row r="95" spans="1:13" x14ac:dyDescent="0.25">
      <c r="C95">
        <v>2005</v>
      </c>
      <c r="D95" t="s">
        <v>263</v>
      </c>
      <c r="F95">
        <v>100</v>
      </c>
      <c r="L95">
        <v>2.563E-2</v>
      </c>
      <c r="M95">
        <v>20.3</v>
      </c>
    </row>
    <row r="96" spans="1:13" x14ac:dyDescent="0.25">
      <c r="A96">
        <v>-1862</v>
      </c>
      <c r="B96" t="s">
        <v>134</v>
      </c>
      <c r="E96">
        <v>3.0649999999999999</v>
      </c>
      <c r="I96">
        <v>0.15</v>
      </c>
      <c r="J96">
        <v>0.6</v>
      </c>
      <c r="K96">
        <v>0.393189150366</v>
      </c>
      <c r="L96">
        <v>2.58E-2</v>
      </c>
      <c r="M96">
        <v>16.25</v>
      </c>
    </row>
    <row r="97" spans="1:13" x14ac:dyDescent="0.25">
      <c r="C97">
        <v>1999</v>
      </c>
      <c r="D97" t="s">
        <v>190</v>
      </c>
      <c r="E97">
        <v>0.12130000000000001</v>
      </c>
      <c r="H97">
        <v>0.68</v>
      </c>
      <c r="K97">
        <v>0.68</v>
      </c>
      <c r="L97">
        <v>2.5950000000000001E-2</v>
      </c>
      <c r="M97">
        <v>23.3</v>
      </c>
    </row>
    <row r="98" spans="1:13" x14ac:dyDescent="0.25">
      <c r="C98">
        <v>2002</v>
      </c>
      <c r="D98" t="s">
        <v>283</v>
      </c>
      <c r="E98">
        <v>13.5</v>
      </c>
      <c r="H98">
        <v>0.8</v>
      </c>
      <c r="K98">
        <v>0.8</v>
      </c>
      <c r="L98">
        <v>2.622E-2</v>
      </c>
      <c r="M98">
        <v>20.5</v>
      </c>
    </row>
    <row r="99" spans="1:13" x14ac:dyDescent="0.25">
      <c r="A99">
        <v>-6239</v>
      </c>
      <c r="B99" t="s">
        <v>161</v>
      </c>
      <c r="E99">
        <v>3.5558000000000001</v>
      </c>
      <c r="H99">
        <v>0.08</v>
      </c>
      <c r="K99">
        <v>0.08</v>
      </c>
      <c r="L99">
        <v>2.6329999999999999E-2</v>
      </c>
      <c r="M99">
        <v>18.399999999999999</v>
      </c>
    </row>
    <row r="100" spans="1:13" x14ac:dyDescent="0.25">
      <c r="C100">
        <v>2003</v>
      </c>
      <c r="D100" t="s">
        <v>244</v>
      </c>
      <c r="E100">
        <v>2.6</v>
      </c>
      <c r="H100">
        <v>0.12</v>
      </c>
      <c r="K100">
        <v>0.12</v>
      </c>
      <c r="L100">
        <v>2.681E-2</v>
      </c>
      <c r="M100">
        <v>18.399999999999999</v>
      </c>
    </row>
    <row r="101" spans="1:13" x14ac:dyDescent="0.25">
      <c r="C101">
        <v>2002</v>
      </c>
      <c r="D101" t="s">
        <v>107</v>
      </c>
      <c r="L101">
        <v>2.7369999999999998E-2</v>
      </c>
      <c r="M101">
        <v>21</v>
      </c>
    </row>
    <row r="102" spans="1:13" x14ac:dyDescent="0.25">
      <c r="C102">
        <v>2001</v>
      </c>
      <c r="D102" t="s">
        <v>214</v>
      </c>
      <c r="E102">
        <v>6.25E-2</v>
      </c>
      <c r="H102">
        <v>0.39</v>
      </c>
      <c r="K102">
        <v>0.39</v>
      </c>
      <c r="L102">
        <v>2.7689999999999999E-2</v>
      </c>
      <c r="M102">
        <v>21.6</v>
      </c>
    </row>
    <row r="103" spans="1:13" x14ac:dyDescent="0.25">
      <c r="C103">
        <v>1996</v>
      </c>
      <c r="D103" t="s">
        <v>174</v>
      </c>
      <c r="E103">
        <v>3.5941999999999998</v>
      </c>
      <c r="H103">
        <v>0.08</v>
      </c>
      <c r="K103">
        <v>0.08</v>
      </c>
      <c r="L103">
        <v>2.8369999999999999E-2</v>
      </c>
      <c r="M103">
        <v>18.399999999999999</v>
      </c>
    </row>
    <row r="104" spans="1:13" x14ac:dyDescent="0.25">
      <c r="C104">
        <v>2000</v>
      </c>
      <c r="D104" t="s">
        <v>196</v>
      </c>
      <c r="E104">
        <v>6.0561999999999996</v>
      </c>
      <c r="H104">
        <v>0.9</v>
      </c>
      <c r="K104">
        <v>0.9</v>
      </c>
      <c r="L104">
        <v>2.869E-2</v>
      </c>
      <c r="M104">
        <v>18.100000000000001</v>
      </c>
    </row>
    <row r="105" spans="1:13" x14ac:dyDescent="0.25">
      <c r="C105">
        <v>2004</v>
      </c>
      <c r="D105" t="s">
        <v>260</v>
      </c>
      <c r="E105">
        <v>0.74099999999999999</v>
      </c>
      <c r="H105">
        <v>0.34</v>
      </c>
      <c r="K105">
        <v>0.34</v>
      </c>
      <c r="L105">
        <v>2.8760000000000001E-2</v>
      </c>
      <c r="M105">
        <v>24</v>
      </c>
    </row>
    <row r="106" spans="1:13" x14ac:dyDescent="0.25">
      <c r="A106">
        <v>-4183</v>
      </c>
      <c r="B106" t="s">
        <v>153</v>
      </c>
      <c r="E106">
        <v>3.5594999999999999</v>
      </c>
      <c r="I106">
        <v>0.47</v>
      </c>
      <c r="J106">
        <v>0.83</v>
      </c>
      <c r="K106">
        <v>0.56027909510700002</v>
      </c>
      <c r="L106">
        <v>2.8830000000000001E-2</v>
      </c>
      <c r="M106">
        <v>14.4</v>
      </c>
    </row>
    <row r="107" spans="1:13" x14ac:dyDescent="0.25">
      <c r="C107">
        <v>2001</v>
      </c>
      <c r="D107" t="s">
        <v>98</v>
      </c>
      <c r="E107">
        <v>68</v>
      </c>
      <c r="H107">
        <v>0.14000000000000001</v>
      </c>
      <c r="K107">
        <v>0.14000000000000001</v>
      </c>
      <c r="L107">
        <v>2.9049999999999999E-2</v>
      </c>
      <c r="M107">
        <v>17.899999999999999</v>
      </c>
    </row>
    <row r="108" spans="1:13" x14ac:dyDescent="0.25">
      <c r="A108">
        <v>-1620</v>
      </c>
      <c r="B108" t="s">
        <v>132</v>
      </c>
      <c r="E108">
        <v>5.2229999999999999</v>
      </c>
      <c r="I108">
        <v>1.1000000000000001</v>
      </c>
      <c r="J108">
        <v>2.0299999999999998</v>
      </c>
      <c r="K108">
        <v>1.5457941224</v>
      </c>
      <c r="L108">
        <v>2.981E-2</v>
      </c>
      <c r="M108">
        <v>15.6</v>
      </c>
    </row>
    <row r="109" spans="1:13" x14ac:dyDescent="0.25">
      <c r="C109">
        <v>2000</v>
      </c>
      <c r="D109" t="s">
        <v>82</v>
      </c>
      <c r="E109">
        <v>71.3</v>
      </c>
      <c r="I109">
        <v>1</v>
      </c>
      <c r="K109">
        <v>1</v>
      </c>
      <c r="L109">
        <v>3.0009999999999998E-2</v>
      </c>
      <c r="M109">
        <v>19.8</v>
      </c>
    </row>
    <row r="110" spans="1:13" x14ac:dyDescent="0.25">
      <c r="C110">
        <v>2000</v>
      </c>
      <c r="D110" t="s">
        <v>273</v>
      </c>
      <c r="E110">
        <v>1.79</v>
      </c>
      <c r="H110">
        <v>1.7</v>
      </c>
      <c r="K110">
        <v>1.2589049865299999</v>
      </c>
      <c r="L110">
        <v>3.0329999999999999E-2</v>
      </c>
      <c r="M110">
        <v>23.1</v>
      </c>
    </row>
    <row r="111" spans="1:13" x14ac:dyDescent="0.25">
      <c r="C111">
        <v>2002</v>
      </c>
      <c r="D111" t="s">
        <v>102</v>
      </c>
      <c r="E111">
        <v>2.7</v>
      </c>
      <c r="L111">
        <v>3.058E-2</v>
      </c>
      <c r="M111">
        <v>20.100000000000001</v>
      </c>
    </row>
    <row r="112" spans="1:13" x14ac:dyDescent="0.25">
      <c r="C112">
        <v>2002</v>
      </c>
      <c r="D112" t="s">
        <v>231</v>
      </c>
      <c r="E112">
        <v>2.4260999999999999</v>
      </c>
      <c r="H112">
        <v>0.21</v>
      </c>
      <c r="K112">
        <v>0.21</v>
      </c>
      <c r="L112">
        <v>3.227E-2</v>
      </c>
      <c r="M112">
        <v>16</v>
      </c>
    </row>
    <row r="113" spans="1:13" x14ac:dyDescent="0.25">
      <c r="C113">
        <v>2003</v>
      </c>
      <c r="D113" t="s">
        <v>239</v>
      </c>
      <c r="E113">
        <v>129.5</v>
      </c>
      <c r="I113">
        <v>0.5</v>
      </c>
      <c r="K113">
        <v>0.5</v>
      </c>
      <c r="L113">
        <v>3.3419999999999998E-2</v>
      </c>
      <c r="M113">
        <v>18.2</v>
      </c>
    </row>
    <row r="114" spans="1:13" x14ac:dyDescent="0.25">
      <c r="A114">
        <v>-11500</v>
      </c>
      <c r="C114">
        <v>1989</v>
      </c>
      <c r="D114" t="s">
        <v>127</v>
      </c>
      <c r="E114">
        <v>73</v>
      </c>
      <c r="H114">
        <v>0.5</v>
      </c>
      <c r="K114">
        <v>0.5</v>
      </c>
      <c r="L114">
        <v>3.406E-2</v>
      </c>
      <c r="M114">
        <v>18.399999999999999</v>
      </c>
    </row>
    <row r="115" spans="1:13" x14ac:dyDescent="0.25">
      <c r="A115">
        <v>-1566</v>
      </c>
      <c r="B115" t="s">
        <v>131</v>
      </c>
      <c r="E115">
        <v>2.2730000000000001</v>
      </c>
      <c r="I115">
        <v>0.05</v>
      </c>
      <c r="J115">
        <v>0.22</v>
      </c>
      <c r="K115">
        <v>0.13500000000000001</v>
      </c>
      <c r="L115">
        <v>3.415E-2</v>
      </c>
      <c r="M115">
        <v>16.899999999999999</v>
      </c>
    </row>
    <row r="116" spans="1:13" x14ac:dyDescent="0.25">
      <c r="C116">
        <v>2004</v>
      </c>
      <c r="D116" t="s">
        <v>257</v>
      </c>
      <c r="E116" t="s">
        <v>258</v>
      </c>
      <c r="L116">
        <v>3.4819999999999997E-2</v>
      </c>
      <c r="M116">
        <v>18.399999999999999</v>
      </c>
    </row>
    <row r="117" spans="1:13" x14ac:dyDescent="0.25">
      <c r="C117">
        <v>2000</v>
      </c>
      <c r="D117" t="s">
        <v>87</v>
      </c>
      <c r="E117" t="s">
        <v>88</v>
      </c>
      <c r="H117" t="s">
        <v>89</v>
      </c>
      <c r="L117">
        <v>3.5889999999999998E-2</v>
      </c>
      <c r="M117">
        <v>25.8</v>
      </c>
    </row>
    <row r="118" spans="1:13" x14ac:dyDescent="0.25">
      <c r="C118">
        <v>2004</v>
      </c>
      <c r="D118" t="s">
        <v>115</v>
      </c>
      <c r="F118">
        <v>2.5</v>
      </c>
      <c r="I118">
        <v>0.27</v>
      </c>
      <c r="K118">
        <v>0.27</v>
      </c>
      <c r="L118">
        <v>3.5979999999999998E-2</v>
      </c>
      <c r="M118">
        <v>23.1</v>
      </c>
    </row>
    <row r="119" spans="1:13" x14ac:dyDescent="0.25">
      <c r="C119">
        <v>2000</v>
      </c>
      <c r="D119" t="s">
        <v>202</v>
      </c>
      <c r="E119">
        <v>0.2286</v>
      </c>
      <c r="H119">
        <v>0.41</v>
      </c>
      <c r="K119">
        <v>0.41</v>
      </c>
      <c r="L119">
        <v>3.61E-2</v>
      </c>
      <c r="M119">
        <v>23.4</v>
      </c>
    </row>
    <row r="120" spans="1:13" x14ac:dyDescent="0.25">
      <c r="C120">
        <v>2000</v>
      </c>
      <c r="D120" t="s">
        <v>201</v>
      </c>
      <c r="E120">
        <v>0.58650000000000002</v>
      </c>
      <c r="H120">
        <v>0.17</v>
      </c>
      <c r="K120">
        <v>0.17</v>
      </c>
      <c r="L120">
        <v>3.8129999999999997E-2</v>
      </c>
      <c r="M120">
        <v>24.3</v>
      </c>
    </row>
    <row r="121" spans="1:13" x14ac:dyDescent="0.25">
      <c r="A121">
        <v>-65803</v>
      </c>
      <c r="B121" t="s">
        <v>53</v>
      </c>
      <c r="E121">
        <v>2.2593000000000001</v>
      </c>
      <c r="H121">
        <v>0.08</v>
      </c>
      <c r="K121">
        <v>0.08</v>
      </c>
      <c r="L121">
        <v>4.0210000000000003E-2</v>
      </c>
      <c r="M121">
        <v>18</v>
      </c>
    </row>
    <row r="122" spans="1:13" x14ac:dyDescent="0.25">
      <c r="C122">
        <v>2003</v>
      </c>
      <c r="D122" t="s">
        <v>240</v>
      </c>
      <c r="E122">
        <v>8.6920000000000002</v>
      </c>
      <c r="H122">
        <v>1.4</v>
      </c>
      <c r="K122">
        <v>1.0074878333999999</v>
      </c>
      <c r="L122">
        <v>4.2439999999999999E-2</v>
      </c>
      <c r="M122">
        <v>19.7</v>
      </c>
    </row>
    <row r="123" spans="1:13" x14ac:dyDescent="0.25">
      <c r="A123">
        <v>-2102</v>
      </c>
      <c r="B123" t="s">
        <v>141</v>
      </c>
      <c r="E123">
        <v>2.391</v>
      </c>
      <c r="H123">
        <v>0.08</v>
      </c>
      <c r="K123">
        <v>0.08</v>
      </c>
      <c r="L123">
        <v>4.2900000000000001E-2</v>
      </c>
      <c r="M123">
        <v>15.9</v>
      </c>
    </row>
    <row r="124" spans="1:13" x14ac:dyDescent="0.25">
      <c r="C124">
        <v>1989</v>
      </c>
      <c r="D124" t="s">
        <v>45</v>
      </c>
      <c r="E124">
        <v>3.9249999999999998</v>
      </c>
      <c r="H124">
        <v>0.12</v>
      </c>
      <c r="K124">
        <v>0.12</v>
      </c>
      <c r="L124">
        <v>4.2930000000000003E-2</v>
      </c>
      <c r="M124">
        <v>18.899999999999999</v>
      </c>
    </row>
    <row r="125" spans="1:13" x14ac:dyDescent="0.25">
      <c r="C125">
        <v>2002</v>
      </c>
      <c r="D125" t="s">
        <v>103</v>
      </c>
      <c r="F125">
        <v>6</v>
      </c>
      <c r="L125">
        <v>4.3279999999999999E-2</v>
      </c>
      <c r="M125">
        <v>23.4</v>
      </c>
    </row>
    <row r="126" spans="1:13" x14ac:dyDescent="0.25">
      <c r="A126">
        <v>-3122</v>
      </c>
      <c r="B126" t="s">
        <v>30</v>
      </c>
      <c r="E126">
        <v>2.3580999999999999</v>
      </c>
      <c r="I126">
        <v>0.15</v>
      </c>
      <c r="J126">
        <v>0.22</v>
      </c>
      <c r="K126">
        <v>0.185</v>
      </c>
      <c r="L126">
        <v>4.3819999999999998E-2</v>
      </c>
      <c r="M126">
        <v>14.1</v>
      </c>
    </row>
    <row r="127" spans="1:13" x14ac:dyDescent="0.25">
      <c r="C127">
        <v>2003</v>
      </c>
      <c r="D127" t="s">
        <v>113</v>
      </c>
      <c r="F127">
        <v>16</v>
      </c>
      <c r="I127">
        <v>0.2</v>
      </c>
      <c r="K127">
        <v>0.2</v>
      </c>
      <c r="L127">
        <v>4.3909999999999998E-2</v>
      </c>
      <c r="M127">
        <v>18.7</v>
      </c>
    </row>
    <row r="128" spans="1:13" x14ac:dyDescent="0.25">
      <c r="C128">
        <v>2001</v>
      </c>
      <c r="D128" t="s">
        <v>92</v>
      </c>
      <c r="E128">
        <v>5.7515999999999998</v>
      </c>
      <c r="H128">
        <v>0.15</v>
      </c>
      <c r="K128">
        <v>0.15</v>
      </c>
      <c r="L128">
        <v>4.4830000000000002E-2</v>
      </c>
      <c r="M128">
        <v>19.100000000000001</v>
      </c>
    </row>
    <row r="129" spans="1:13" x14ac:dyDescent="0.25">
      <c r="C129">
        <v>2004</v>
      </c>
      <c r="D129" t="s">
        <v>117</v>
      </c>
      <c r="E129">
        <v>8.25</v>
      </c>
      <c r="H129">
        <v>0.21</v>
      </c>
      <c r="K129">
        <v>0.21</v>
      </c>
      <c r="L129">
        <v>4.5159999999999999E-2</v>
      </c>
      <c r="M129">
        <v>22.5</v>
      </c>
    </row>
    <row r="130" spans="1:13" x14ac:dyDescent="0.25">
      <c r="A130">
        <v>-4486</v>
      </c>
      <c r="B130" t="s">
        <v>155</v>
      </c>
      <c r="E130">
        <v>100</v>
      </c>
      <c r="H130">
        <v>1</v>
      </c>
      <c r="K130">
        <v>1</v>
      </c>
      <c r="L130">
        <v>4.6429999999999999E-2</v>
      </c>
      <c r="M130">
        <v>15.6</v>
      </c>
    </row>
    <row r="131" spans="1:13" x14ac:dyDescent="0.25">
      <c r="C131">
        <v>2002</v>
      </c>
      <c r="D131" t="s">
        <v>223</v>
      </c>
      <c r="H131" t="s">
        <v>89</v>
      </c>
      <c r="L131">
        <v>4.6920000000000003E-2</v>
      </c>
      <c r="M131">
        <v>18.100000000000001</v>
      </c>
    </row>
    <row r="132" spans="1:13" x14ac:dyDescent="0.25">
      <c r="C132">
        <v>2000</v>
      </c>
      <c r="D132" t="s">
        <v>86</v>
      </c>
      <c r="E132">
        <v>0.16089999999999999</v>
      </c>
      <c r="H132">
        <v>1.1000000000000001</v>
      </c>
      <c r="K132">
        <v>0.76664190285800005</v>
      </c>
      <c r="L132">
        <v>4.6960000000000002E-2</v>
      </c>
      <c r="M132">
        <v>24.8</v>
      </c>
    </row>
    <row r="133" spans="1:13" x14ac:dyDescent="0.25">
      <c r="A133">
        <v>-4015</v>
      </c>
      <c r="B133" t="s">
        <v>151</v>
      </c>
      <c r="E133">
        <v>6.1</v>
      </c>
      <c r="H133">
        <v>0.2</v>
      </c>
      <c r="K133">
        <v>0.2</v>
      </c>
      <c r="L133">
        <v>4.7280000000000003E-2</v>
      </c>
      <c r="M133">
        <v>15.99</v>
      </c>
    </row>
    <row r="134" spans="1:13" x14ac:dyDescent="0.25">
      <c r="C134">
        <v>2000</v>
      </c>
      <c r="D134" t="s">
        <v>203</v>
      </c>
      <c r="E134">
        <v>2.2200000000000001E-2</v>
      </c>
      <c r="H134">
        <v>0.5</v>
      </c>
      <c r="K134">
        <v>0.5</v>
      </c>
      <c r="L134">
        <v>4.913E-2</v>
      </c>
      <c r="M134">
        <v>22.5</v>
      </c>
    </row>
    <row r="135" spans="1:13" x14ac:dyDescent="0.25">
      <c r="C135">
        <v>2001</v>
      </c>
      <c r="D135" t="s">
        <v>216</v>
      </c>
      <c r="E135">
        <v>4</v>
      </c>
      <c r="H135">
        <v>0.12</v>
      </c>
      <c r="K135">
        <v>0.12</v>
      </c>
      <c r="L135">
        <v>5.0070000000000003E-2</v>
      </c>
      <c r="M135">
        <v>20.399999999999999</v>
      </c>
    </row>
    <row r="136" spans="1:13" x14ac:dyDescent="0.25">
      <c r="C136">
        <v>1999</v>
      </c>
      <c r="D136" t="s">
        <v>188</v>
      </c>
      <c r="E136">
        <v>6.23</v>
      </c>
      <c r="I136">
        <v>0.77</v>
      </c>
      <c r="J136">
        <v>0.95</v>
      </c>
      <c r="K136">
        <v>0.86</v>
      </c>
      <c r="L136">
        <v>5.0529999999999999E-2</v>
      </c>
      <c r="M136">
        <v>19.100000000000001</v>
      </c>
    </row>
    <row r="137" spans="1:13" x14ac:dyDescent="0.25">
      <c r="A137">
        <v>-1685</v>
      </c>
      <c r="B137" t="s">
        <v>133</v>
      </c>
      <c r="E137">
        <v>10.196</v>
      </c>
      <c r="I137">
        <v>0.6</v>
      </c>
      <c r="J137">
        <v>1.25</v>
      </c>
      <c r="K137">
        <v>0.88564133357800001</v>
      </c>
      <c r="L137">
        <v>5.0849999999999999E-2</v>
      </c>
      <c r="M137">
        <v>14.23</v>
      </c>
    </row>
    <row r="138" spans="1:13" x14ac:dyDescent="0.25">
      <c r="C138">
        <v>2001</v>
      </c>
      <c r="D138" t="s">
        <v>219</v>
      </c>
      <c r="E138">
        <v>0.68059999999999998</v>
      </c>
      <c r="H138">
        <v>0.65</v>
      </c>
      <c r="K138">
        <v>0.65</v>
      </c>
      <c r="L138">
        <v>5.2010000000000001E-2</v>
      </c>
      <c r="M138">
        <v>23.8</v>
      </c>
    </row>
    <row r="139" spans="1:13" x14ac:dyDescent="0.25">
      <c r="A139">
        <v>-2061</v>
      </c>
      <c r="B139" t="s">
        <v>25</v>
      </c>
      <c r="E139">
        <v>11.5</v>
      </c>
      <c r="H139">
        <v>0.3</v>
      </c>
      <c r="K139">
        <v>0.3</v>
      </c>
      <c r="L139">
        <v>5.2409999999999998E-2</v>
      </c>
      <c r="M139">
        <v>16.559999999999999</v>
      </c>
    </row>
    <row r="140" spans="1:13" x14ac:dyDescent="0.25">
      <c r="C140">
        <v>1995</v>
      </c>
      <c r="D140" t="s">
        <v>172</v>
      </c>
      <c r="E140">
        <v>8.4440000000000008</v>
      </c>
      <c r="H140">
        <v>0.45</v>
      </c>
      <c r="K140">
        <v>0.45</v>
      </c>
      <c r="L140">
        <v>5.3190000000000001E-2</v>
      </c>
      <c r="M140">
        <v>17.399999999999999</v>
      </c>
    </row>
    <row r="141" spans="1:13" x14ac:dyDescent="0.25">
      <c r="C141">
        <v>1994</v>
      </c>
      <c r="D141" t="s">
        <v>170</v>
      </c>
      <c r="E141">
        <v>8.6760000000000002</v>
      </c>
      <c r="H141">
        <v>0.9</v>
      </c>
      <c r="K141">
        <v>0.9</v>
      </c>
      <c r="L141">
        <v>5.4739999999999997E-2</v>
      </c>
      <c r="M141">
        <v>21</v>
      </c>
    </row>
    <row r="142" spans="1:13" x14ac:dyDescent="0.25">
      <c r="C142">
        <v>2003</v>
      </c>
      <c r="D142" t="s">
        <v>284</v>
      </c>
      <c r="E142">
        <v>5.3</v>
      </c>
      <c r="H142">
        <v>0.19</v>
      </c>
      <c r="K142">
        <v>0.19</v>
      </c>
      <c r="L142">
        <v>5.6640000000000003E-2</v>
      </c>
      <c r="M142">
        <v>19.7</v>
      </c>
    </row>
    <row r="143" spans="1:13" x14ac:dyDescent="0.25">
      <c r="A143">
        <v>-3908</v>
      </c>
      <c r="B143" t="s">
        <v>39</v>
      </c>
      <c r="E143">
        <v>4.4260000000000002</v>
      </c>
      <c r="I143">
        <v>0.25</v>
      </c>
      <c r="J143">
        <v>0.46</v>
      </c>
      <c r="K143">
        <v>0.29572136822799999</v>
      </c>
      <c r="L143">
        <v>5.6710000000000003E-2</v>
      </c>
      <c r="M143">
        <v>17.3</v>
      </c>
    </row>
    <row r="144" spans="1:13" x14ac:dyDescent="0.25">
      <c r="C144">
        <v>1998</v>
      </c>
      <c r="D144" t="s">
        <v>181</v>
      </c>
      <c r="E144">
        <v>2.9</v>
      </c>
      <c r="H144">
        <v>0.04</v>
      </c>
      <c r="K144">
        <v>0.04</v>
      </c>
      <c r="L144">
        <v>5.79E-2</v>
      </c>
      <c r="M144">
        <v>16.600000000000001</v>
      </c>
    </row>
    <row r="145" spans="1:13" x14ac:dyDescent="0.25">
      <c r="C145">
        <v>2002</v>
      </c>
      <c r="D145" t="s">
        <v>104</v>
      </c>
      <c r="E145">
        <v>0.73560000000000003</v>
      </c>
      <c r="H145">
        <v>0.09</v>
      </c>
      <c r="K145">
        <v>0.09</v>
      </c>
      <c r="L145">
        <v>5.806E-2</v>
      </c>
      <c r="M145">
        <v>22.6</v>
      </c>
    </row>
    <row r="146" spans="1:13" x14ac:dyDescent="0.25">
      <c r="C146">
        <v>2002</v>
      </c>
      <c r="D146" t="s">
        <v>221</v>
      </c>
      <c r="E146">
        <v>4.1260000000000003</v>
      </c>
      <c r="H146">
        <v>0.26</v>
      </c>
      <c r="K146">
        <v>0.26</v>
      </c>
      <c r="L146">
        <v>5.8200000000000002E-2</v>
      </c>
      <c r="M146">
        <v>19.3</v>
      </c>
    </row>
    <row r="147" spans="1:13" x14ac:dyDescent="0.25">
      <c r="A147">
        <v>-5143</v>
      </c>
      <c r="B147" t="s">
        <v>158</v>
      </c>
      <c r="E147" t="s">
        <v>88</v>
      </c>
      <c r="J147">
        <v>0.2</v>
      </c>
      <c r="K147">
        <v>0.2</v>
      </c>
      <c r="L147">
        <v>5.8520000000000003E-2</v>
      </c>
      <c r="M147">
        <v>13.8</v>
      </c>
    </row>
    <row r="148" spans="1:13" x14ac:dyDescent="0.25">
      <c r="C148">
        <v>2001</v>
      </c>
      <c r="D148" t="s">
        <v>91</v>
      </c>
      <c r="E148">
        <v>0.53129999999999999</v>
      </c>
      <c r="H148">
        <v>0.25</v>
      </c>
      <c r="K148">
        <v>0.25</v>
      </c>
      <c r="L148">
        <v>5.8869999999999999E-2</v>
      </c>
      <c r="M148">
        <v>22.6</v>
      </c>
    </row>
    <row r="149" spans="1:13" x14ac:dyDescent="0.25">
      <c r="C149">
        <v>1998</v>
      </c>
      <c r="D149" t="s">
        <v>180</v>
      </c>
      <c r="E149">
        <v>2.3010999999999999</v>
      </c>
      <c r="H149">
        <v>0.11</v>
      </c>
      <c r="K149">
        <v>0.11</v>
      </c>
      <c r="L149">
        <v>5.9339999999999997E-2</v>
      </c>
      <c r="M149">
        <v>17.7</v>
      </c>
    </row>
    <row r="150" spans="1:13" x14ac:dyDescent="0.25">
      <c r="C150">
        <v>2000</v>
      </c>
      <c r="D150" t="s">
        <v>90</v>
      </c>
      <c r="E150">
        <v>0.55000000000000004</v>
      </c>
      <c r="H150">
        <v>0.14000000000000001</v>
      </c>
      <c r="K150">
        <v>0.14000000000000001</v>
      </c>
      <c r="L150">
        <v>5.9769999999999997E-2</v>
      </c>
      <c r="M150">
        <v>22.4</v>
      </c>
    </row>
    <row r="151" spans="1:13" x14ac:dyDescent="0.25">
      <c r="A151">
        <v>-1943</v>
      </c>
      <c r="B151" t="s">
        <v>23</v>
      </c>
      <c r="E151">
        <v>2.8694999999999999</v>
      </c>
      <c r="H151">
        <v>0.08</v>
      </c>
      <c r="K151">
        <v>0.08</v>
      </c>
      <c r="L151">
        <v>6.0810000000000003E-2</v>
      </c>
      <c r="M151">
        <v>15.75</v>
      </c>
    </row>
    <row r="152" spans="1:13" x14ac:dyDescent="0.25">
      <c r="C152">
        <v>2002</v>
      </c>
      <c r="D152" t="s">
        <v>225</v>
      </c>
      <c r="E152">
        <v>3</v>
      </c>
      <c r="H152">
        <v>0.2</v>
      </c>
      <c r="K152">
        <v>0.2</v>
      </c>
      <c r="L152">
        <v>6.1670000000000003E-2</v>
      </c>
      <c r="M152">
        <v>19.399999999999999</v>
      </c>
    </row>
    <row r="153" spans="1:13" x14ac:dyDescent="0.25">
      <c r="C153">
        <v>2001</v>
      </c>
      <c r="D153" t="s">
        <v>99</v>
      </c>
      <c r="F153">
        <v>4</v>
      </c>
      <c r="I153">
        <v>0.3</v>
      </c>
      <c r="K153">
        <v>0.3</v>
      </c>
      <c r="L153">
        <v>6.1760000000000002E-2</v>
      </c>
      <c r="M153">
        <v>21.3</v>
      </c>
    </row>
    <row r="154" spans="1:13" x14ac:dyDescent="0.25">
      <c r="C154">
        <v>2005</v>
      </c>
      <c r="D154" t="s">
        <v>123</v>
      </c>
      <c r="E154">
        <v>5.6</v>
      </c>
      <c r="H154">
        <v>1.1000000000000001</v>
      </c>
      <c r="K154">
        <v>0.76664190285800005</v>
      </c>
      <c r="L154">
        <v>6.3270000000000007E-2</v>
      </c>
      <c r="M154">
        <v>18.899999999999999</v>
      </c>
    </row>
    <row r="155" spans="1:13" x14ac:dyDescent="0.25">
      <c r="C155">
        <v>1999</v>
      </c>
      <c r="D155" t="s">
        <v>75</v>
      </c>
      <c r="E155">
        <v>16.007000000000001</v>
      </c>
      <c r="H155">
        <v>0.23</v>
      </c>
      <c r="K155">
        <v>0.23</v>
      </c>
      <c r="L155">
        <v>6.4070000000000002E-2</v>
      </c>
      <c r="M155">
        <v>18.2</v>
      </c>
    </row>
    <row r="156" spans="1:13" x14ac:dyDescent="0.25">
      <c r="C156">
        <v>1995</v>
      </c>
      <c r="D156" t="s">
        <v>68</v>
      </c>
      <c r="E156">
        <v>5.46</v>
      </c>
      <c r="H156">
        <v>0.2</v>
      </c>
      <c r="K156">
        <v>0.2</v>
      </c>
      <c r="L156">
        <v>6.5989999999999993E-2</v>
      </c>
      <c r="M156">
        <v>20.100000000000001</v>
      </c>
    </row>
    <row r="157" spans="1:13" x14ac:dyDescent="0.25">
      <c r="C157">
        <v>2003</v>
      </c>
      <c r="D157" t="s">
        <v>288</v>
      </c>
      <c r="E157">
        <v>13.5</v>
      </c>
      <c r="H157">
        <v>2</v>
      </c>
      <c r="K157">
        <v>1.51931562024</v>
      </c>
      <c r="L157">
        <v>6.6809999999999994E-2</v>
      </c>
      <c r="M157">
        <v>19</v>
      </c>
    </row>
    <row r="158" spans="1:13" x14ac:dyDescent="0.25">
      <c r="A158">
        <v>-2063</v>
      </c>
      <c r="B158" t="s">
        <v>140</v>
      </c>
      <c r="E158">
        <v>14.9</v>
      </c>
      <c r="I158">
        <v>0.22</v>
      </c>
      <c r="J158">
        <v>0.44</v>
      </c>
      <c r="K158">
        <v>0.28207060330099998</v>
      </c>
      <c r="L158">
        <v>6.6830000000000001E-2</v>
      </c>
      <c r="M158">
        <v>17.2</v>
      </c>
    </row>
    <row r="159" spans="1:13" x14ac:dyDescent="0.25">
      <c r="C159">
        <v>1998</v>
      </c>
      <c r="D159" t="s">
        <v>182</v>
      </c>
      <c r="E159">
        <v>8</v>
      </c>
      <c r="H159">
        <v>0.24</v>
      </c>
      <c r="K159">
        <v>0.24</v>
      </c>
      <c r="L159">
        <v>6.8720000000000003E-2</v>
      </c>
      <c r="M159">
        <v>16.899999999999999</v>
      </c>
    </row>
    <row r="160" spans="1:13" x14ac:dyDescent="0.25">
      <c r="A160">
        <v>-5797</v>
      </c>
      <c r="B160" t="s">
        <v>49</v>
      </c>
      <c r="E160">
        <v>2.706</v>
      </c>
      <c r="I160">
        <v>0.12</v>
      </c>
      <c r="J160">
        <v>0.17</v>
      </c>
      <c r="K160">
        <v>0.14499999999999999</v>
      </c>
      <c r="L160">
        <v>6.9669999999999996E-2</v>
      </c>
      <c r="M160">
        <v>18.8</v>
      </c>
    </row>
    <row r="161" spans="1:13" x14ac:dyDescent="0.25">
      <c r="C161">
        <v>2001</v>
      </c>
      <c r="D161" t="s">
        <v>101</v>
      </c>
      <c r="E161">
        <v>0.35749999999999998</v>
      </c>
      <c r="H161">
        <v>0.56999999999999995</v>
      </c>
      <c r="K161">
        <v>0.56999999999999995</v>
      </c>
      <c r="L161">
        <v>6.9889999999999994E-2</v>
      </c>
      <c r="M161">
        <v>22.7</v>
      </c>
    </row>
    <row r="162" spans="1:13" x14ac:dyDescent="0.25">
      <c r="C162">
        <v>2004</v>
      </c>
      <c r="D162" t="s">
        <v>250</v>
      </c>
      <c r="E162">
        <v>6.0090000000000003</v>
      </c>
      <c r="H162">
        <v>0.6</v>
      </c>
      <c r="K162">
        <v>0.6</v>
      </c>
      <c r="L162">
        <v>7.0569999999999994E-2</v>
      </c>
      <c r="M162">
        <v>18.100000000000001</v>
      </c>
    </row>
    <row r="163" spans="1:13" x14ac:dyDescent="0.25">
      <c r="A163">
        <v>-3753</v>
      </c>
      <c r="B163" t="s">
        <v>268</v>
      </c>
      <c r="E163">
        <v>27.44</v>
      </c>
      <c r="I163">
        <v>0.4</v>
      </c>
      <c r="J163">
        <v>0.95</v>
      </c>
      <c r="K163">
        <v>0.650696942399</v>
      </c>
      <c r="L163">
        <v>7.0680000000000007E-2</v>
      </c>
      <c r="M163">
        <v>15.6</v>
      </c>
    </row>
    <row r="164" spans="1:13" x14ac:dyDescent="0.25">
      <c r="A164">
        <v>-8034</v>
      </c>
      <c r="B164" t="s">
        <v>60</v>
      </c>
      <c r="E164">
        <v>7.2830000000000004</v>
      </c>
      <c r="H164">
        <v>0.46</v>
      </c>
      <c r="K164">
        <v>0.46</v>
      </c>
      <c r="L164">
        <v>7.2230000000000003E-2</v>
      </c>
      <c r="M164">
        <v>17.8</v>
      </c>
    </row>
    <row r="165" spans="1:13" x14ac:dyDescent="0.25">
      <c r="C165">
        <v>2002</v>
      </c>
      <c r="D165" t="s">
        <v>232</v>
      </c>
      <c r="E165">
        <v>8.452</v>
      </c>
      <c r="H165">
        <v>0.25</v>
      </c>
      <c r="K165">
        <v>0.25</v>
      </c>
      <c r="L165">
        <v>7.3580000000000007E-2</v>
      </c>
      <c r="M165">
        <v>17.7</v>
      </c>
    </row>
    <row r="166" spans="1:13" x14ac:dyDescent="0.25">
      <c r="A166">
        <v>-1917</v>
      </c>
      <c r="B166" t="s">
        <v>22</v>
      </c>
      <c r="E166">
        <v>2.69</v>
      </c>
      <c r="H166">
        <v>0.44</v>
      </c>
      <c r="K166">
        <v>0.44</v>
      </c>
      <c r="L166">
        <v>7.5319999999999998E-2</v>
      </c>
      <c r="M166">
        <v>13.9</v>
      </c>
    </row>
    <row r="167" spans="1:13" x14ac:dyDescent="0.25">
      <c r="C167">
        <v>2002</v>
      </c>
      <c r="D167" t="s">
        <v>222</v>
      </c>
      <c r="E167">
        <v>2.3088000000000002</v>
      </c>
      <c r="H167">
        <v>0.35</v>
      </c>
      <c r="K167">
        <v>0.35</v>
      </c>
      <c r="L167">
        <v>7.571E-2</v>
      </c>
      <c r="M167">
        <v>17.8</v>
      </c>
    </row>
    <row r="168" spans="1:13" x14ac:dyDescent="0.25">
      <c r="A168">
        <v>-3551</v>
      </c>
      <c r="B168" t="s">
        <v>34</v>
      </c>
      <c r="E168">
        <v>4.93</v>
      </c>
      <c r="I168">
        <v>0.11</v>
      </c>
      <c r="J168">
        <v>0.15</v>
      </c>
      <c r="K168">
        <v>0.13</v>
      </c>
      <c r="L168">
        <v>7.5840000000000005E-2</v>
      </c>
      <c r="M168">
        <v>16.75</v>
      </c>
    </row>
    <row r="169" spans="1:13" x14ac:dyDescent="0.25">
      <c r="A169">
        <v>-3752</v>
      </c>
      <c r="B169" t="s">
        <v>148</v>
      </c>
      <c r="E169">
        <v>37.845999999999997</v>
      </c>
      <c r="H169">
        <v>1.1000000000000001</v>
      </c>
      <c r="K169">
        <v>0.76664190285800005</v>
      </c>
      <c r="L169">
        <v>7.7049999999999993E-2</v>
      </c>
      <c r="M169">
        <v>15.3</v>
      </c>
    </row>
    <row r="170" spans="1:13" x14ac:dyDescent="0.25">
      <c r="A170">
        <v>-3103</v>
      </c>
      <c r="B170" t="s">
        <v>145</v>
      </c>
      <c r="E170">
        <v>5.7058999999999997</v>
      </c>
      <c r="I170">
        <v>0.72</v>
      </c>
      <c r="J170">
        <v>0.9</v>
      </c>
      <c r="K170">
        <v>0.81</v>
      </c>
      <c r="L170">
        <v>7.8520000000000006E-2</v>
      </c>
      <c r="M170">
        <v>15.38</v>
      </c>
    </row>
    <row r="171" spans="1:13" x14ac:dyDescent="0.25">
      <c r="A171">
        <v>-887</v>
      </c>
      <c r="B171" t="s">
        <v>62</v>
      </c>
      <c r="E171">
        <v>73.97</v>
      </c>
      <c r="H171">
        <v>0.35</v>
      </c>
      <c r="K171">
        <v>0.35</v>
      </c>
      <c r="L171">
        <v>9.0010000000000007E-2</v>
      </c>
      <c r="M171">
        <v>13.4</v>
      </c>
    </row>
    <row r="172" spans="1:13" x14ac:dyDescent="0.25">
      <c r="C172">
        <v>2004</v>
      </c>
      <c r="D172" t="s">
        <v>249</v>
      </c>
      <c r="E172">
        <v>49.94</v>
      </c>
      <c r="H172">
        <v>0.9</v>
      </c>
      <c r="K172">
        <v>0.9</v>
      </c>
      <c r="L172">
        <v>9.0450000000000003E-2</v>
      </c>
      <c r="M172">
        <v>16.600000000000001</v>
      </c>
    </row>
    <row r="173" spans="1:13" x14ac:dyDescent="0.25">
      <c r="C173">
        <v>1997</v>
      </c>
      <c r="D173" t="s">
        <v>70</v>
      </c>
      <c r="E173">
        <v>1640</v>
      </c>
      <c r="I173">
        <v>0.6</v>
      </c>
      <c r="K173">
        <v>0.6</v>
      </c>
      <c r="L173">
        <v>9.1740000000000002E-2</v>
      </c>
      <c r="M173">
        <v>17.8</v>
      </c>
    </row>
    <row r="174" spans="1:13" x14ac:dyDescent="0.25">
      <c r="C174">
        <v>2002</v>
      </c>
      <c r="D174" t="s">
        <v>281</v>
      </c>
      <c r="E174">
        <v>2.4900000000000002</v>
      </c>
      <c r="H174">
        <v>0.4</v>
      </c>
      <c r="K174">
        <v>0.4</v>
      </c>
      <c r="L174">
        <v>9.3679999999999999E-2</v>
      </c>
      <c r="M174">
        <v>17.399999999999999</v>
      </c>
    </row>
    <row r="175" spans="1:13" x14ac:dyDescent="0.25">
      <c r="C175">
        <v>2002</v>
      </c>
      <c r="D175" t="s">
        <v>224</v>
      </c>
      <c r="E175">
        <v>3.2930000000000001</v>
      </c>
      <c r="H175">
        <v>0.06</v>
      </c>
      <c r="K175">
        <v>0.06</v>
      </c>
      <c r="L175">
        <v>0.10043000000000001</v>
      </c>
      <c r="M175">
        <v>16.8</v>
      </c>
    </row>
    <row r="176" spans="1:13" x14ac:dyDescent="0.25">
      <c r="A176">
        <v>-3288</v>
      </c>
      <c r="B176" t="s">
        <v>32</v>
      </c>
      <c r="E176">
        <v>75</v>
      </c>
      <c r="H176">
        <v>1</v>
      </c>
      <c r="K176">
        <v>1</v>
      </c>
      <c r="L176">
        <v>0.10092</v>
      </c>
      <c r="M176">
        <v>15.2</v>
      </c>
    </row>
    <row r="177" spans="1:13" x14ac:dyDescent="0.25">
      <c r="A177">
        <v>-1866</v>
      </c>
      <c r="B177" t="s">
        <v>138</v>
      </c>
      <c r="E177">
        <v>2.4</v>
      </c>
      <c r="H177">
        <v>0.11</v>
      </c>
      <c r="K177">
        <v>0.11</v>
      </c>
      <c r="L177">
        <v>0.10378999999999999</v>
      </c>
      <c r="M177">
        <v>12.4</v>
      </c>
    </row>
    <row r="178" spans="1:13" x14ac:dyDescent="0.25">
      <c r="C178">
        <v>2000</v>
      </c>
      <c r="D178" t="s">
        <v>207</v>
      </c>
      <c r="E178">
        <v>8.7100000000000009</v>
      </c>
      <c r="I178">
        <v>0.15</v>
      </c>
      <c r="J178">
        <v>0.6</v>
      </c>
      <c r="K178">
        <v>0.393189150366</v>
      </c>
      <c r="L178">
        <v>0.10440000000000001</v>
      </c>
      <c r="M178">
        <v>16.600000000000001</v>
      </c>
    </row>
    <row r="179" spans="1:13" x14ac:dyDescent="0.25">
      <c r="A179">
        <v>-1221</v>
      </c>
      <c r="B179" t="s">
        <v>14</v>
      </c>
      <c r="L179">
        <v>0.10555</v>
      </c>
      <c r="M179">
        <v>17.7</v>
      </c>
    </row>
    <row r="180" spans="1:13" x14ac:dyDescent="0.25">
      <c r="C180">
        <v>2004</v>
      </c>
      <c r="D180" t="s">
        <v>116</v>
      </c>
      <c r="E180">
        <v>2.42</v>
      </c>
      <c r="H180">
        <v>0.63</v>
      </c>
      <c r="K180">
        <v>0.63</v>
      </c>
      <c r="L180">
        <v>0.10556</v>
      </c>
      <c r="M180">
        <v>20.9</v>
      </c>
    </row>
    <row r="181" spans="1:13" x14ac:dyDescent="0.25">
      <c r="C181">
        <v>2000</v>
      </c>
      <c r="D181" t="s">
        <v>195</v>
      </c>
      <c r="F181">
        <v>24</v>
      </c>
      <c r="H181">
        <v>0.1</v>
      </c>
      <c r="K181">
        <v>0.1</v>
      </c>
      <c r="L181">
        <v>0.10607</v>
      </c>
      <c r="M181">
        <v>18.5</v>
      </c>
    </row>
    <row r="182" spans="1:13" x14ac:dyDescent="0.25">
      <c r="A182">
        <v>-1915</v>
      </c>
      <c r="B182" t="s">
        <v>20</v>
      </c>
      <c r="E182">
        <v>4.9000000000000004</v>
      </c>
      <c r="H182">
        <v>0.26</v>
      </c>
      <c r="K182">
        <v>0.26</v>
      </c>
      <c r="L182">
        <v>0.10757</v>
      </c>
      <c r="M182">
        <v>18.97</v>
      </c>
    </row>
    <row r="183" spans="1:13" x14ac:dyDescent="0.25">
      <c r="A183">
        <v>-1627</v>
      </c>
      <c r="B183" t="s">
        <v>19</v>
      </c>
      <c r="E183">
        <v>4.7949999999999999</v>
      </c>
      <c r="I183">
        <v>0.25</v>
      </c>
      <c r="J183">
        <v>1</v>
      </c>
      <c r="K183">
        <v>0.68899307564099999</v>
      </c>
      <c r="L183">
        <v>0.1101</v>
      </c>
      <c r="M183">
        <v>13.2</v>
      </c>
    </row>
    <row r="184" spans="1:13" x14ac:dyDescent="0.25">
      <c r="A184">
        <v>-5381</v>
      </c>
      <c r="B184" t="s">
        <v>269</v>
      </c>
      <c r="E184">
        <v>3</v>
      </c>
      <c r="H184">
        <v>0.1</v>
      </c>
      <c r="K184">
        <v>0.1</v>
      </c>
      <c r="L184">
        <v>0.11078</v>
      </c>
      <c r="M184">
        <v>16.5</v>
      </c>
    </row>
    <row r="185" spans="1:13" x14ac:dyDescent="0.25">
      <c r="A185">
        <v>-12711</v>
      </c>
      <c r="C185">
        <v>1991</v>
      </c>
      <c r="D185" t="s">
        <v>128</v>
      </c>
      <c r="E185">
        <v>3.4847999999999999</v>
      </c>
      <c r="I185">
        <v>0.64</v>
      </c>
      <c r="J185">
        <v>0.76</v>
      </c>
      <c r="K185">
        <v>0.7</v>
      </c>
      <c r="L185">
        <v>0.11248</v>
      </c>
      <c r="M185">
        <v>15.8</v>
      </c>
    </row>
    <row r="186" spans="1:13" x14ac:dyDescent="0.25">
      <c r="A186">
        <v>-2062</v>
      </c>
      <c r="B186" t="s">
        <v>264</v>
      </c>
      <c r="E186">
        <v>40.770000000000003</v>
      </c>
      <c r="H186">
        <v>0.26</v>
      </c>
      <c r="K186">
        <v>0.26</v>
      </c>
      <c r="L186">
        <v>0.11258</v>
      </c>
      <c r="M186">
        <v>16.8</v>
      </c>
    </row>
    <row r="187" spans="1:13" x14ac:dyDescent="0.25">
      <c r="C187">
        <v>2002</v>
      </c>
      <c r="D187" t="s">
        <v>108</v>
      </c>
      <c r="E187">
        <v>2.5811000000000002</v>
      </c>
      <c r="I187">
        <v>0.08</v>
      </c>
      <c r="J187">
        <v>0.1</v>
      </c>
      <c r="K187">
        <v>0.09</v>
      </c>
      <c r="L187">
        <v>0.11593000000000001</v>
      </c>
      <c r="M187">
        <v>16.2</v>
      </c>
    </row>
    <row r="188" spans="1:13" x14ac:dyDescent="0.25">
      <c r="A188">
        <v>-2212</v>
      </c>
      <c r="B188" t="s">
        <v>143</v>
      </c>
      <c r="F188">
        <v>20</v>
      </c>
      <c r="I188">
        <v>0.08</v>
      </c>
      <c r="J188">
        <v>0.11</v>
      </c>
      <c r="K188">
        <v>9.5000000000000001E-2</v>
      </c>
      <c r="L188">
        <v>0.11623</v>
      </c>
      <c r="M188">
        <v>13.87</v>
      </c>
    </row>
    <row r="189" spans="1:13" x14ac:dyDescent="0.25">
      <c r="C189">
        <v>2002</v>
      </c>
      <c r="D189" t="s">
        <v>111</v>
      </c>
      <c r="E189">
        <v>2.851</v>
      </c>
      <c r="H189">
        <v>1.4</v>
      </c>
      <c r="K189">
        <v>1.0074878333999999</v>
      </c>
      <c r="L189">
        <v>0.11629</v>
      </c>
      <c r="M189">
        <v>19.3</v>
      </c>
    </row>
    <row r="190" spans="1:13" x14ac:dyDescent="0.25">
      <c r="A190">
        <v>-11066</v>
      </c>
      <c r="B190" t="s">
        <v>126</v>
      </c>
      <c r="E190">
        <v>8.4957999999999991</v>
      </c>
      <c r="H190">
        <v>1.02</v>
      </c>
      <c r="K190">
        <v>0.70441128494100003</v>
      </c>
      <c r="L190">
        <v>0.11867999999999999</v>
      </c>
      <c r="M190">
        <v>15.2</v>
      </c>
    </row>
    <row r="191" spans="1:13" x14ac:dyDescent="0.25">
      <c r="A191">
        <v>-7358</v>
      </c>
      <c r="B191" t="s">
        <v>57</v>
      </c>
      <c r="E191">
        <v>5.4880000000000004</v>
      </c>
      <c r="H191">
        <v>0.22</v>
      </c>
      <c r="K191">
        <v>0.22</v>
      </c>
      <c r="L191">
        <v>0.12221</v>
      </c>
      <c r="M191">
        <v>14.6</v>
      </c>
    </row>
    <row r="192" spans="1:13" x14ac:dyDescent="0.25">
      <c r="C192">
        <v>1999</v>
      </c>
      <c r="D192" t="s">
        <v>76</v>
      </c>
      <c r="F192">
        <v>19</v>
      </c>
      <c r="I192">
        <v>1</v>
      </c>
      <c r="K192">
        <v>1</v>
      </c>
      <c r="L192">
        <v>0.12447999999999999</v>
      </c>
      <c r="M192">
        <v>19.399999999999999</v>
      </c>
    </row>
    <row r="193" spans="1:13" x14ac:dyDescent="0.25">
      <c r="C193">
        <v>1995</v>
      </c>
      <c r="D193" t="s">
        <v>69</v>
      </c>
      <c r="E193">
        <v>1.62</v>
      </c>
      <c r="H193">
        <v>2</v>
      </c>
      <c r="K193">
        <v>1.51931562024</v>
      </c>
      <c r="L193">
        <v>0.12745000000000001</v>
      </c>
      <c r="M193">
        <v>23</v>
      </c>
    </row>
    <row r="194" spans="1:13" x14ac:dyDescent="0.25">
      <c r="C194">
        <v>2000</v>
      </c>
      <c r="D194" t="s">
        <v>198</v>
      </c>
      <c r="E194">
        <v>9.24</v>
      </c>
      <c r="I194">
        <v>0.25</v>
      </c>
      <c r="J194">
        <v>0.42</v>
      </c>
      <c r="K194">
        <v>0.33500000000000002</v>
      </c>
      <c r="L194">
        <v>0.12941</v>
      </c>
      <c r="M194">
        <v>15.5</v>
      </c>
    </row>
    <row r="195" spans="1:13" x14ac:dyDescent="0.25">
      <c r="C195">
        <v>1998</v>
      </c>
      <c r="D195" t="s">
        <v>72</v>
      </c>
      <c r="H195">
        <v>0.22</v>
      </c>
      <c r="K195">
        <v>0.22</v>
      </c>
      <c r="L195">
        <v>0.13053999999999999</v>
      </c>
      <c r="M195">
        <v>18.8</v>
      </c>
    </row>
    <row r="196" spans="1:13" x14ac:dyDescent="0.25">
      <c r="A196">
        <v>-2608</v>
      </c>
      <c r="B196" t="s">
        <v>28</v>
      </c>
      <c r="E196">
        <v>8</v>
      </c>
      <c r="H196">
        <v>0.5</v>
      </c>
      <c r="K196">
        <v>0.5</v>
      </c>
      <c r="L196">
        <v>0.13147</v>
      </c>
      <c r="M196">
        <v>17.52</v>
      </c>
    </row>
    <row r="197" spans="1:13" x14ac:dyDescent="0.25">
      <c r="C197">
        <v>1999</v>
      </c>
      <c r="D197" t="s">
        <v>74</v>
      </c>
      <c r="E197">
        <v>2.3820000000000001</v>
      </c>
      <c r="I197">
        <v>0.09</v>
      </c>
      <c r="J197">
        <v>0.11</v>
      </c>
      <c r="K197">
        <v>0.1</v>
      </c>
      <c r="L197">
        <v>0.13236999999999999</v>
      </c>
      <c r="M197">
        <v>16.899999999999999</v>
      </c>
    </row>
    <row r="198" spans="1:13" x14ac:dyDescent="0.25">
      <c r="C198">
        <v>2003</v>
      </c>
      <c r="D198" t="s">
        <v>238</v>
      </c>
      <c r="E198">
        <v>2.484</v>
      </c>
      <c r="H198">
        <v>0.18</v>
      </c>
      <c r="K198">
        <v>0.18</v>
      </c>
      <c r="L198">
        <v>0.13305</v>
      </c>
      <c r="M198">
        <v>17.8</v>
      </c>
    </row>
    <row r="199" spans="1:13" x14ac:dyDescent="0.25">
      <c r="A199">
        <v>-1580</v>
      </c>
      <c r="B199" t="s">
        <v>16</v>
      </c>
      <c r="E199">
        <v>6.1383999999999999</v>
      </c>
      <c r="I199">
        <v>0.21</v>
      </c>
      <c r="J199">
        <v>0.65</v>
      </c>
      <c r="K199">
        <v>0.428792424906</v>
      </c>
      <c r="L199">
        <v>0.13353999999999999</v>
      </c>
      <c r="M199">
        <v>14.5</v>
      </c>
    </row>
    <row r="200" spans="1:13" x14ac:dyDescent="0.25">
      <c r="C200">
        <v>2001</v>
      </c>
      <c r="D200" t="s">
        <v>100</v>
      </c>
      <c r="E200">
        <v>1.3927</v>
      </c>
      <c r="H200">
        <v>0.4</v>
      </c>
      <c r="K200">
        <v>0.4</v>
      </c>
      <c r="L200">
        <v>0.13392000000000001</v>
      </c>
      <c r="M200">
        <v>20.3</v>
      </c>
    </row>
    <row r="201" spans="1:13" x14ac:dyDescent="0.25">
      <c r="C201">
        <v>2003</v>
      </c>
      <c r="D201" t="s">
        <v>287</v>
      </c>
      <c r="L201">
        <v>0.13558000000000001</v>
      </c>
      <c r="M201">
        <v>20.5</v>
      </c>
    </row>
    <row r="202" spans="1:13" x14ac:dyDescent="0.25">
      <c r="C202">
        <v>2004</v>
      </c>
      <c r="D202" t="s">
        <v>255</v>
      </c>
      <c r="E202">
        <v>52.1</v>
      </c>
      <c r="H202">
        <v>0.4</v>
      </c>
      <c r="K202">
        <v>0.4</v>
      </c>
      <c r="L202">
        <v>0.13711999999999999</v>
      </c>
      <c r="M202">
        <v>17.899999999999999</v>
      </c>
    </row>
    <row r="203" spans="1:13" x14ac:dyDescent="0.25">
      <c r="C203">
        <v>2001</v>
      </c>
      <c r="D203" t="s">
        <v>97</v>
      </c>
      <c r="E203">
        <v>9.3230000000000004</v>
      </c>
      <c r="H203">
        <v>0.4</v>
      </c>
      <c r="K203">
        <v>0.4</v>
      </c>
      <c r="L203">
        <v>0.13838</v>
      </c>
      <c r="M203">
        <v>17.8</v>
      </c>
    </row>
    <row r="204" spans="1:13" x14ac:dyDescent="0.25">
      <c r="C204">
        <v>2002</v>
      </c>
      <c r="D204" t="s">
        <v>110</v>
      </c>
      <c r="E204">
        <v>5.0689000000000002</v>
      </c>
      <c r="H204">
        <v>0.22</v>
      </c>
      <c r="K204">
        <v>0.22</v>
      </c>
      <c r="L204">
        <v>0.14513999999999999</v>
      </c>
      <c r="M204">
        <v>18.2</v>
      </c>
    </row>
    <row r="205" spans="1:13" x14ac:dyDescent="0.25">
      <c r="A205">
        <v>-433</v>
      </c>
      <c r="B205" t="s">
        <v>41</v>
      </c>
      <c r="E205">
        <v>5.27</v>
      </c>
      <c r="I205">
        <v>0.04</v>
      </c>
      <c r="J205">
        <v>1.49</v>
      </c>
      <c r="K205">
        <v>1.08187672706</v>
      </c>
      <c r="L205">
        <v>0.14815999999999999</v>
      </c>
      <c r="M205">
        <v>11.16</v>
      </c>
    </row>
    <row r="206" spans="1:13" x14ac:dyDescent="0.25">
      <c r="C206">
        <v>1995</v>
      </c>
      <c r="D206" t="s">
        <v>173</v>
      </c>
      <c r="E206">
        <v>9.1999999999999993</v>
      </c>
      <c r="H206">
        <v>0.3</v>
      </c>
      <c r="K206">
        <v>0.3</v>
      </c>
      <c r="L206">
        <v>0.14923</v>
      </c>
      <c r="M206">
        <v>20.3</v>
      </c>
    </row>
    <row r="207" spans="1:13" x14ac:dyDescent="0.25">
      <c r="A207">
        <v>-2100</v>
      </c>
      <c r="B207" t="s">
        <v>265</v>
      </c>
      <c r="E207">
        <v>19.799800000000001</v>
      </c>
      <c r="I207">
        <v>0.34</v>
      </c>
      <c r="J207">
        <v>0.41</v>
      </c>
      <c r="K207">
        <v>0.375</v>
      </c>
      <c r="L207">
        <v>0.14981</v>
      </c>
      <c r="M207">
        <v>16.05</v>
      </c>
    </row>
    <row r="208" spans="1:13" x14ac:dyDescent="0.25">
      <c r="C208">
        <v>2003</v>
      </c>
      <c r="D208" t="s">
        <v>114</v>
      </c>
      <c r="E208">
        <v>35</v>
      </c>
      <c r="H208">
        <v>0.24</v>
      </c>
      <c r="K208">
        <v>0.24</v>
      </c>
      <c r="L208">
        <v>0.15010999999999999</v>
      </c>
      <c r="M208">
        <v>16.3</v>
      </c>
    </row>
    <row r="209" spans="1:13" x14ac:dyDescent="0.25">
      <c r="A209">
        <v>-1865</v>
      </c>
      <c r="B209" t="s">
        <v>137</v>
      </c>
      <c r="E209">
        <v>6.81</v>
      </c>
      <c r="I209">
        <v>1.48</v>
      </c>
      <c r="J209">
        <v>2.1</v>
      </c>
      <c r="K209">
        <v>1.6078623946299999</v>
      </c>
      <c r="L209">
        <v>0.15633</v>
      </c>
      <c r="M209">
        <v>16.84</v>
      </c>
    </row>
    <row r="210" spans="1:13" x14ac:dyDescent="0.25">
      <c r="C210">
        <v>2002</v>
      </c>
      <c r="D210" t="s">
        <v>106</v>
      </c>
      <c r="E210">
        <v>15.66</v>
      </c>
      <c r="H210">
        <v>0.4</v>
      </c>
      <c r="K210">
        <v>0.4</v>
      </c>
      <c r="L210">
        <v>0.15734999999999999</v>
      </c>
      <c r="M210">
        <v>17.899999999999999</v>
      </c>
    </row>
    <row r="211" spans="1:13" x14ac:dyDescent="0.25">
      <c r="C211">
        <v>2003</v>
      </c>
      <c r="D211" t="s">
        <v>242</v>
      </c>
      <c r="E211">
        <v>151.1</v>
      </c>
      <c r="H211">
        <v>1.7</v>
      </c>
      <c r="K211">
        <v>1.2589049865299999</v>
      </c>
      <c r="L211">
        <v>0.15809999999999999</v>
      </c>
      <c r="M211">
        <v>15.4</v>
      </c>
    </row>
    <row r="212" spans="1:13" x14ac:dyDescent="0.25">
      <c r="A212">
        <v>-3838</v>
      </c>
      <c r="B212" t="s">
        <v>150</v>
      </c>
      <c r="E212">
        <v>2.3812000000000002</v>
      </c>
      <c r="I212">
        <v>0.05</v>
      </c>
      <c r="J212">
        <v>0.38</v>
      </c>
      <c r="K212">
        <v>0.241537134229</v>
      </c>
      <c r="L212">
        <v>0.16009999999999999</v>
      </c>
      <c r="M212">
        <v>15.5</v>
      </c>
    </row>
    <row r="213" spans="1:13" x14ac:dyDescent="0.25">
      <c r="A213">
        <v>-7480</v>
      </c>
      <c r="B213" t="s">
        <v>58</v>
      </c>
      <c r="E213">
        <v>35.9</v>
      </c>
      <c r="I213">
        <v>0.5</v>
      </c>
      <c r="K213">
        <v>0.5</v>
      </c>
      <c r="L213">
        <v>0.16111</v>
      </c>
      <c r="M213">
        <v>17</v>
      </c>
    </row>
    <row r="214" spans="1:13" x14ac:dyDescent="0.25">
      <c r="C214">
        <v>2004</v>
      </c>
      <c r="D214" t="s">
        <v>119</v>
      </c>
      <c r="E214">
        <v>2.8130000000000002</v>
      </c>
      <c r="H214">
        <v>0.13</v>
      </c>
      <c r="K214">
        <v>0.13</v>
      </c>
      <c r="L214">
        <v>0.16277</v>
      </c>
      <c r="M214">
        <v>17.600000000000001</v>
      </c>
    </row>
    <row r="215" spans="1:13" x14ac:dyDescent="0.25">
      <c r="C215">
        <v>1999</v>
      </c>
      <c r="D215" t="s">
        <v>78</v>
      </c>
      <c r="E215">
        <v>24.1</v>
      </c>
      <c r="H215">
        <v>0.6</v>
      </c>
      <c r="K215">
        <v>0.6</v>
      </c>
      <c r="L215">
        <v>0.16738</v>
      </c>
      <c r="M215">
        <v>19.5</v>
      </c>
    </row>
    <row r="216" spans="1:13" x14ac:dyDescent="0.25">
      <c r="C216">
        <v>2005</v>
      </c>
      <c r="D216" t="s">
        <v>121</v>
      </c>
      <c r="E216">
        <v>3.339</v>
      </c>
      <c r="H216">
        <v>0.04</v>
      </c>
      <c r="K216">
        <v>0.04</v>
      </c>
      <c r="L216">
        <v>0.16955000000000001</v>
      </c>
      <c r="M216">
        <v>17.5</v>
      </c>
    </row>
    <row r="217" spans="1:13" x14ac:dyDescent="0.25">
      <c r="C217">
        <v>2000</v>
      </c>
      <c r="D217" t="s">
        <v>276</v>
      </c>
      <c r="E217">
        <v>23.76</v>
      </c>
      <c r="H217">
        <v>0.3</v>
      </c>
      <c r="K217">
        <v>0.3</v>
      </c>
      <c r="L217">
        <v>0.17444000000000001</v>
      </c>
      <c r="M217">
        <v>17.5</v>
      </c>
    </row>
    <row r="218" spans="1:13" x14ac:dyDescent="0.25">
      <c r="C218">
        <v>1999</v>
      </c>
      <c r="D218" t="s">
        <v>271</v>
      </c>
      <c r="E218">
        <v>2.3191999999999999</v>
      </c>
      <c r="I218">
        <v>0.12</v>
      </c>
      <c r="J218">
        <v>0.23</v>
      </c>
      <c r="K218">
        <v>0.17499999999999999</v>
      </c>
      <c r="L218">
        <v>0.17460000000000001</v>
      </c>
      <c r="M218">
        <v>14.5</v>
      </c>
    </row>
    <row r="219" spans="1:13" x14ac:dyDescent="0.25">
      <c r="C219">
        <v>2002</v>
      </c>
      <c r="D219" t="s">
        <v>105</v>
      </c>
      <c r="E219">
        <v>7</v>
      </c>
      <c r="H219">
        <v>0.15</v>
      </c>
      <c r="K219">
        <v>0.15</v>
      </c>
      <c r="L219">
        <v>0.18035999999999999</v>
      </c>
      <c r="M219">
        <v>17.7</v>
      </c>
    </row>
    <row r="220" spans="1:13" x14ac:dyDescent="0.25">
      <c r="A220">
        <v>-1863</v>
      </c>
      <c r="B220" t="s">
        <v>135</v>
      </c>
      <c r="E220">
        <v>7.4568000000000003</v>
      </c>
      <c r="I220">
        <v>0.14000000000000001</v>
      </c>
      <c r="J220">
        <v>0.23</v>
      </c>
      <c r="K220">
        <v>0.185</v>
      </c>
      <c r="L220">
        <v>0.18110000000000001</v>
      </c>
      <c r="M220">
        <v>15.54</v>
      </c>
    </row>
    <row r="221" spans="1:13" x14ac:dyDescent="0.25">
      <c r="C221">
        <v>2003</v>
      </c>
      <c r="D221" t="s">
        <v>112</v>
      </c>
      <c r="E221">
        <v>9.5708000000000002</v>
      </c>
      <c r="H221">
        <v>0.96</v>
      </c>
      <c r="K221">
        <v>0.96</v>
      </c>
      <c r="L221">
        <v>0.18407999999999999</v>
      </c>
      <c r="M221">
        <v>18.600000000000001</v>
      </c>
    </row>
    <row r="222" spans="1:13" x14ac:dyDescent="0.25">
      <c r="A222">
        <v>-719</v>
      </c>
      <c r="B222" t="s">
        <v>55</v>
      </c>
      <c r="E222">
        <v>5.8010000000000002</v>
      </c>
      <c r="I222">
        <v>0.74</v>
      </c>
      <c r="J222">
        <v>0.94</v>
      </c>
      <c r="K222">
        <v>0.84</v>
      </c>
      <c r="L222">
        <v>0.18576999999999999</v>
      </c>
      <c r="M222">
        <v>15.4</v>
      </c>
    </row>
    <row r="223" spans="1:13" x14ac:dyDescent="0.25">
      <c r="A223">
        <v>-3102</v>
      </c>
      <c r="B223" t="s">
        <v>29</v>
      </c>
      <c r="E223">
        <v>151.80000000000001</v>
      </c>
      <c r="I223">
        <v>1.3</v>
      </c>
      <c r="J223">
        <v>1.6</v>
      </c>
      <c r="K223">
        <v>1.1740242298500001</v>
      </c>
      <c r="L223">
        <v>0.18712999999999999</v>
      </c>
      <c r="M223">
        <v>16.100000000000001</v>
      </c>
    </row>
    <row r="224" spans="1:13" x14ac:dyDescent="0.25">
      <c r="A224">
        <v>-5786</v>
      </c>
      <c r="B224" t="s">
        <v>160</v>
      </c>
      <c r="E224">
        <v>38.520000000000003</v>
      </c>
      <c r="H224">
        <v>0.23</v>
      </c>
      <c r="K224">
        <v>0.23</v>
      </c>
      <c r="L224">
        <v>0.18895999999999999</v>
      </c>
      <c r="M224">
        <v>17.100000000000001</v>
      </c>
    </row>
    <row r="225" spans="1:13" x14ac:dyDescent="0.25">
      <c r="A225">
        <v>-13553</v>
      </c>
      <c r="C225">
        <v>1992</v>
      </c>
      <c r="D225" t="s">
        <v>15</v>
      </c>
      <c r="E225">
        <v>38</v>
      </c>
      <c r="H225">
        <v>1.1000000000000001</v>
      </c>
      <c r="K225">
        <v>0.76664190285800005</v>
      </c>
      <c r="L225">
        <v>0.18934999999999999</v>
      </c>
      <c r="M225">
        <v>16.3</v>
      </c>
    </row>
    <row r="226" spans="1:13" x14ac:dyDescent="0.25">
      <c r="A226">
        <v>-4341</v>
      </c>
      <c r="B226" t="s">
        <v>154</v>
      </c>
      <c r="E226">
        <v>6.2619999999999996</v>
      </c>
      <c r="H226">
        <v>0.08</v>
      </c>
      <c r="K226">
        <v>0.08</v>
      </c>
      <c r="L226">
        <v>0.19436999999999999</v>
      </c>
      <c r="M226">
        <v>15.9</v>
      </c>
    </row>
    <row r="227" spans="1:13" x14ac:dyDescent="0.25">
      <c r="A227">
        <v>-4954</v>
      </c>
      <c r="B227" t="s">
        <v>43</v>
      </c>
      <c r="E227">
        <v>12.055999999999999</v>
      </c>
      <c r="H227">
        <v>0.66</v>
      </c>
      <c r="K227">
        <v>0.66</v>
      </c>
      <c r="L227">
        <v>0.19503000000000001</v>
      </c>
      <c r="M227">
        <v>12.6</v>
      </c>
    </row>
    <row r="228" spans="1:13" x14ac:dyDescent="0.25">
      <c r="A228">
        <v>-7336</v>
      </c>
      <c r="B228" t="s">
        <v>56</v>
      </c>
      <c r="E228">
        <v>6.423</v>
      </c>
      <c r="I228">
        <v>0.2</v>
      </c>
      <c r="J228">
        <v>0.3</v>
      </c>
      <c r="K228">
        <v>0.25</v>
      </c>
      <c r="L228">
        <v>0.19628000000000001</v>
      </c>
      <c r="M228">
        <v>18.8</v>
      </c>
    </row>
    <row r="229" spans="1:13" x14ac:dyDescent="0.25">
      <c r="C229">
        <v>1990</v>
      </c>
      <c r="D229" t="s">
        <v>65</v>
      </c>
      <c r="E229">
        <v>20</v>
      </c>
      <c r="H229">
        <v>0.8</v>
      </c>
      <c r="K229">
        <v>0.8</v>
      </c>
      <c r="L229">
        <v>0.20043</v>
      </c>
      <c r="M229">
        <v>20.399999999999999</v>
      </c>
    </row>
    <row r="230" spans="1:13" x14ac:dyDescent="0.25">
      <c r="A230">
        <v>-3352</v>
      </c>
      <c r="B230" t="s">
        <v>33</v>
      </c>
      <c r="E230">
        <v>6</v>
      </c>
      <c r="H230">
        <v>0.2</v>
      </c>
      <c r="K230">
        <v>0.2</v>
      </c>
      <c r="L230">
        <v>0.20165</v>
      </c>
      <c r="M230">
        <v>15.8</v>
      </c>
    </row>
    <row r="231" spans="1:13" x14ac:dyDescent="0.25">
      <c r="A231">
        <v>-16064</v>
      </c>
      <c r="C231">
        <v>1999</v>
      </c>
      <c r="D231" t="s">
        <v>18</v>
      </c>
      <c r="E231">
        <v>178.5</v>
      </c>
      <c r="H231">
        <v>0.7</v>
      </c>
      <c r="K231">
        <v>0.7</v>
      </c>
      <c r="L231">
        <v>0.20332</v>
      </c>
      <c r="M231">
        <v>16.8</v>
      </c>
    </row>
    <row r="232" spans="1:13" x14ac:dyDescent="0.25">
      <c r="C232">
        <v>2003</v>
      </c>
      <c r="D232" t="s">
        <v>241</v>
      </c>
      <c r="L232">
        <v>0.20346</v>
      </c>
      <c r="M232">
        <v>18.100000000000001</v>
      </c>
    </row>
    <row r="233" spans="1:13" x14ac:dyDescent="0.25">
      <c r="C233">
        <v>2003</v>
      </c>
      <c r="D233" t="s">
        <v>285</v>
      </c>
      <c r="E233">
        <v>2.9744999999999999</v>
      </c>
      <c r="H233">
        <v>0.4</v>
      </c>
      <c r="K233">
        <v>0.4</v>
      </c>
      <c r="L233">
        <v>0.20773</v>
      </c>
      <c r="M233">
        <v>16.3</v>
      </c>
    </row>
    <row r="234" spans="1:13" x14ac:dyDescent="0.25">
      <c r="C234">
        <v>1998</v>
      </c>
      <c r="D234" t="s">
        <v>179</v>
      </c>
      <c r="E234">
        <v>234</v>
      </c>
      <c r="H234">
        <v>0.88</v>
      </c>
      <c r="K234">
        <v>0.88</v>
      </c>
      <c r="L234">
        <v>0.21143999999999999</v>
      </c>
      <c r="M234">
        <v>18.7</v>
      </c>
    </row>
    <row r="235" spans="1:13" x14ac:dyDescent="0.25">
      <c r="C235">
        <v>2001</v>
      </c>
      <c r="D235" t="s">
        <v>95</v>
      </c>
      <c r="E235">
        <v>0.48649999999999999</v>
      </c>
      <c r="I235">
        <v>0.3</v>
      </c>
      <c r="J235">
        <v>0.6</v>
      </c>
      <c r="K235">
        <v>0.393189150366</v>
      </c>
      <c r="L235">
        <v>0.21149999999999999</v>
      </c>
      <c r="M235">
        <v>17.899999999999999</v>
      </c>
    </row>
    <row r="236" spans="1:13" x14ac:dyDescent="0.25">
      <c r="A236">
        <v>-3199</v>
      </c>
      <c r="B236" t="s">
        <v>31</v>
      </c>
      <c r="E236">
        <v>3.0202</v>
      </c>
      <c r="I236">
        <v>0.11</v>
      </c>
      <c r="J236">
        <v>0.3</v>
      </c>
      <c r="K236">
        <v>0.20499999999999999</v>
      </c>
      <c r="L236">
        <v>0.21540999999999999</v>
      </c>
      <c r="M236">
        <v>14.84</v>
      </c>
    </row>
    <row r="237" spans="1:13" x14ac:dyDescent="0.25">
      <c r="C237">
        <v>2002</v>
      </c>
      <c r="D237" t="s">
        <v>109</v>
      </c>
      <c r="E237">
        <v>4.2220000000000004</v>
      </c>
      <c r="H237">
        <v>0.09</v>
      </c>
      <c r="K237">
        <v>0.09</v>
      </c>
      <c r="L237">
        <v>0.22062000000000001</v>
      </c>
      <c r="M237">
        <v>16.7</v>
      </c>
    </row>
    <row r="238" spans="1:13" x14ac:dyDescent="0.25">
      <c r="A238">
        <v>-7088</v>
      </c>
      <c r="B238" t="s">
        <v>54</v>
      </c>
      <c r="E238">
        <v>2.6789999999999998</v>
      </c>
      <c r="H238">
        <v>0.11</v>
      </c>
      <c r="K238">
        <v>0.11</v>
      </c>
      <c r="L238">
        <v>0.22350999999999999</v>
      </c>
      <c r="M238">
        <v>16.7</v>
      </c>
    </row>
    <row r="239" spans="1:13" x14ac:dyDescent="0.25">
      <c r="A239">
        <v>-5370</v>
      </c>
      <c r="B239" t="s">
        <v>46</v>
      </c>
      <c r="H239">
        <v>0.02</v>
      </c>
      <c r="K239">
        <v>0.02</v>
      </c>
      <c r="L239">
        <v>0.22661000000000001</v>
      </c>
      <c r="M239">
        <v>15.2</v>
      </c>
    </row>
    <row r="240" spans="1:13" x14ac:dyDescent="0.25">
      <c r="A240">
        <v>-2368</v>
      </c>
      <c r="B240" t="s">
        <v>27</v>
      </c>
      <c r="E240">
        <v>5.9</v>
      </c>
      <c r="H240">
        <v>0.84</v>
      </c>
      <c r="K240">
        <v>0.84</v>
      </c>
      <c r="L240">
        <v>0.23080000000000001</v>
      </c>
      <c r="M240">
        <v>15.21</v>
      </c>
    </row>
    <row r="241" spans="1:13" x14ac:dyDescent="0.25">
      <c r="A241">
        <v>-4055</v>
      </c>
      <c r="B241" t="s">
        <v>40</v>
      </c>
      <c r="E241">
        <v>7.4749999999999996</v>
      </c>
      <c r="H241">
        <v>0.46</v>
      </c>
      <c r="K241">
        <v>0.46</v>
      </c>
      <c r="L241">
        <v>0.23946999999999999</v>
      </c>
      <c r="M241">
        <v>14.5</v>
      </c>
    </row>
    <row r="242" spans="1:13" x14ac:dyDescent="0.25">
      <c r="C242">
        <v>2000</v>
      </c>
      <c r="D242" t="s">
        <v>80</v>
      </c>
      <c r="E242">
        <v>4.0734000000000004</v>
      </c>
      <c r="H242">
        <v>0.14000000000000001</v>
      </c>
      <c r="K242">
        <v>0.14000000000000001</v>
      </c>
      <c r="L242">
        <v>0.24076</v>
      </c>
      <c r="M242">
        <v>17.7</v>
      </c>
    </row>
    <row r="243" spans="1:13" x14ac:dyDescent="0.25">
      <c r="C243">
        <v>2001</v>
      </c>
      <c r="D243" t="s">
        <v>96</v>
      </c>
      <c r="E243">
        <v>14.58</v>
      </c>
      <c r="H243">
        <v>0.12</v>
      </c>
      <c r="K243">
        <v>0.12</v>
      </c>
      <c r="L243">
        <v>0.24285000000000001</v>
      </c>
      <c r="M243">
        <v>18.3</v>
      </c>
    </row>
    <row r="244" spans="1:13" x14ac:dyDescent="0.25">
      <c r="A244">
        <v>-8013</v>
      </c>
      <c r="B244" t="s">
        <v>59</v>
      </c>
      <c r="E244">
        <v>6</v>
      </c>
      <c r="H244">
        <v>0.5</v>
      </c>
      <c r="K244">
        <v>0.5</v>
      </c>
      <c r="L244">
        <v>0.24337</v>
      </c>
      <c r="M244">
        <v>16.899999999999999</v>
      </c>
    </row>
    <row r="245" spans="1:13" x14ac:dyDescent="0.25">
      <c r="A245">
        <v>-5751</v>
      </c>
      <c r="B245" t="s">
        <v>48</v>
      </c>
      <c r="E245">
        <v>76</v>
      </c>
      <c r="I245">
        <v>0.04</v>
      </c>
      <c r="J245">
        <v>0.2</v>
      </c>
      <c r="K245">
        <v>0.12</v>
      </c>
      <c r="L245">
        <v>0.24356</v>
      </c>
      <c r="M245">
        <v>14.6</v>
      </c>
    </row>
    <row r="246" spans="1:13" x14ac:dyDescent="0.25">
      <c r="A246">
        <v>-1980</v>
      </c>
      <c r="B246" t="s">
        <v>24</v>
      </c>
      <c r="E246">
        <v>7.2523</v>
      </c>
      <c r="H246">
        <v>0.72</v>
      </c>
      <c r="K246">
        <v>0.72</v>
      </c>
      <c r="L246">
        <v>0.24537</v>
      </c>
      <c r="M246">
        <v>13.92</v>
      </c>
    </row>
    <row r="247" spans="1:13" x14ac:dyDescent="0.25">
      <c r="A247">
        <v>-15817</v>
      </c>
      <c r="B247" t="s">
        <v>17</v>
      </c>
      <c r="F247">
        <v>11</v>
      </c>
      <c r="I247">
        <v>0.9</v>
      </c>
      <c r="K247">
        <v>0.9</v>
      </c>
      <c r="L247">
        <v>0.24762999999999999</v>
      </c>
      <c r="M247">
        <v>18.5</v>
      </c>
    </row>
    <row r="248" spans="1:13" x14ac:dyDescent="0.25">
      <c r="A248">
        <v>-3554</v>
      </c>
      <c r="B248" t="s">
        <v>267</v>
      </c>
      <c r="E248">
        <v>2.5299999999999998</v>
      </c>
      <c r="H248">
        <v>0.19</v>
      </c>
      <c r="K248">
        <v>0.19</v>
      </c>
      <c r="L248">
        <v>0.24882000000000001</v>
      </c>
      <c r="M248">
        <v>15.82</v>
      </c>
    </row>
    <row r="249" spans="1:13" x14ac:dyDescent="0.25">
      <c r="A249">
        <v>-1916</v>
      </c>
      <c r="B249" t="s">
        <v>21</v>
      </c>
      <c r="E249">
        <v>3.49</v>
      </c>
      <c r="H249">
        <v>0.25</v>
      </c>
      <c r="K249">
        <v>0.25</v>
      </c>
      <c r="L249">
        <v>0.25036000000000003</v>
      </c>
      <c r="M249">
        <v>14.93</v>
      </c>
    </row>
    <row r="250" spans="1:13" x14ac:dyDescent="0.25">
      <c r="A250">
        <v>-6569</v>
      </c>
      <c r="C250">
        <v>1993</v>
      </c>
      <c r="D250" t="s">
        <v>52</v>
      </c>
      <c r="E250">
        <v>5.9589999999999996</v>
      </c>
      <c r="H250">
        <v>0.98</v>
      </c>
      <c r="K250">
        <v>0.98</v>
      </c>
      <c r="L250">
        <v>0.25311</v>
      </c>
      <c r="M250">
        <v>16.399999999999999</v>
      </c>
    </row>
    <row r="251" spans="1:13" x14ac:dyDescent="0.25">
      <c r="C251">
        <v>1998</v>
      </c>
      <c r="D251" t="s">
        <v>71</v>
      </c>
      <c r="E251">
        <v>2.4540000000000002</v>
      </c>
      <c r="H251">
        <v>0.11</v>
      </c>
      <c r="K251">
        <v>0.11</v>
      </c>
      <c r="L251">
        <v>0.26022000000000001</v>
      </c>
      <c r="M251">
        <v>18.100000000000001</v>
      </c>
    </row>
    <row r="252" spans="1:13" x14ac:dyDescent="0.25">
      <c r="C252">
        <v>2005</v>
      </c>
      <c r="D252" t="s">
        <v>122</v>
      </c>
      <c r="E252">
        <v>4.7893999999999997</v>
      </c>
      <c r="H252">
        <v>0.27</v>
      </c>
      <c r="K252">
        <v>0.27</v>
      </c>
      <c r="L252">
        <v>0.26057999999999998</v>
      </c>
      <c r="M252">
        <v>17.3</v>
      </c>
    </row>
    <row r="253" spans="1:13" x14ac:dyDescent="0.25">
      <c r="C253">
        <v>2000</v>
      </c>
      <c r="D253" t="s">
        <v>81</v>
      </c>
      <c r="E253">
        <v>30.33</v>
      </c>
      <c r="H253">
        <v>0.3</v>
      </c>
      <c r="K253">
        <v>0.3</v>
      </c>
      <c r="L253">
        <v>0.26114999999999999</v>
      </c>
      <c r="M253">
        <v>18.100000000000001</v>
      </c>
    </row>
    <row r="254" spans="1:13" x14ac:dyDescent="0.25">
      <c r="C254">
        <v>2001</v>
      </c>
      <c r="D254" t="s">
        <v>213</v>
      </c>
      <c r="E254">
        <v>6.1</v>
      </c>
      <c r="H254">
        <v>0.2</v>
      </c>
      <c r="K254">
        <v>0.2</v>
      </c>
      <c r="L254">
        <v>0.26457000000000003</v>
      </c>
      <c r="M254">
        <v>16.8</v>
      </c>
    </row>
    <row r="255" spans="1:13" x14ac:dyDescent="0.25">
      <c r="A255">
        <v>-1864</v>
      </c>
      <c r="B255" t="s">
        <v>136</v>
      </c>
      <c r="E255">
        <v>8.5719999999999992</v>
      </c>
      <c r="I255">
        <v>0.88</v>
      </c>
      <c r="J255">
        <v>1.04</v>
      </c>
      <c r="K255">
        <v>0.96</v>
      </c>
      <c r="L255">
        <v>0.26828999999999997</v>
      </c>
      <c r="M255">
        <v>14.85</v>
      </c>
    </row>
    <row r="256" spans="1:13" x14ac:dyDescent="0.25">
      <c r="C256">
        <v>1994</v>
      </c>
      <c r="D256" t="s">
        <v>67</v>
      </c>
      <c r="E256">
        <v>2.5550000000000002</v>
      </c>
      <c r="H256">
        <v>0.06</v>
      </c>
      <c r="K256">
        <v>0.06</v>
      </c>
      <c r="L256">
        <v>0.27171000000000001</v>
      </c>
      <c r="M256">
        <v>17.100000000000001</v>
      </c>
    </row>
    <row r="257" spans="1:13" x14ac:dyDescent="0.25">
      <c r="A257">
        <v>-6050</v>
      </c>
      <c r="B257" t="s">
        <v>50</v>
      </c>
      <c r="E257">
        <v>5.7565999999999997</v>
      </c>
      <c r="H257">
        <v>0.28000000000000003</v>
      </c>
      <c r="K257">
        <v>0.28000000000000003</v>
      </c>
      <c r="L257">
        <v>0.27176</v>
      </c>
      <c r="M257">
        <v>14.8</v>
      </c>
    </row>
    <row r="258" spans="1:13" x14ac:dyDescent="0.25">
      <c r="C258">
        <v>2000</v>
      </c>
      <c r="D258" t="s">
        <v>79</v>
      </c>
      <c r="E258">
        <v>11.1</v>
      </c>
      <c r="H258">
        <v>0.6</v>
      </c>
      <c r="K258">
        <v>0.6</v>
      </c>
      <c r="L258">
        <v>0.27321000000000001</v>
      </c>
      <c r="M258">
        <v>17.7</v>
      </c>
    </row>
    <row r="259" spans="1:13" x14ac:dyDescent="0.25">
      <c r="A259">
        <v>-8709</v>
      </c>
      <c r="B259" t="s">
        <v>61</v>
      </c>
      <c r="E259">
        <v>50.6</v>
      </c>
      <c r="I259">
        <v>0.4</v>
      </c>
      <c r="K259">
        <v>0.4</v>
      </c>
      <c r="L259">
        <v>0.27637</v>
      </c>
      <c r="M259">
        <v>16.899999999999999</v>
      </c>
    </row>
    <row r="260" spans="1:13" x14ac:dyDescent="0.25">
      <c r="A260">
        <v>-6456</v>
      </c>
      <c r="B260" t="s">
        <v>51</v>
      </c>
      <c r="E260">
        <v>2.5011999999999999</v>
      </c>
      <c r="H260">
        <v>0.13</v>
      </c>
      <c r="K260">
        <v>0.13</v>
      </c>
      <c r="L260">
        <v>0.28165000000000001</v>
      </c>
      <c r="M260">
        <v>15.9</v>
      </c>
    </row>
    <row r="261" spans="1:13" x14ac:dyDescent="0.25">
      <c r="A261">
        <v>-5653</v>
      </c>
      <c r="B261" t="s">
        <v>47</v>
      </c>
      <c r="E261">
        <v>4.8339999999999996</v>
      </c>
      <c r="I261">
        <v>0.4</v>
      </c>
      <c r="J261">
        <v>0.85</v>
      </c>
      <c r="K261">
        <v>0.57519935479600004</v>
      </c>
      <c r="L261">
        <v>0.28228999999999999</v>
      </c>
      <c r="M261">
        <v>16.100000000000001</v>
      </c>
    </row>
    <row r="262" spans="1:13" x14ac:dyDescent="0.25">
      <c r="A262">
        <v>-3553</v>
      </c>
      <c r="B262" t="s">
        <v>36</v>
      </c>
      <c r="E262">
        <v>3.1943999999999999</v>
      </c>
      <c r="H262">
        <v>0.08</v>
      </c>
      <c r="K262">
        <v>0.08</v>
      </c>
      <c r="L262">
        <v>0.29287999999999997</v>
      </c>
      <c r="M262">
        <v>16.399999999999999</v>
      </c>
    </row>
    <row r="263" spans="1:13" x14ac:dyDescent="0.25">
      <c r="C263">
        <v>2000</v>
      </c>
      <c r="D263" t="s">
        <v>84</v>
      </c>
      <c r="E263">
        <v>6.8939000000000004</v>
      </c>
      <c r="H263">
        <v>0.86</v>
      </c>
      <c r="K263">
        <v>0.86</v>
      </c>
      <c r="L263">
        <v>0.30026000000000003</v>
      </c>
      <c r="M263">
        <v>16.399999999999999</v>
      </c>
    </row>
    <row r="264" spans="1:13" x14ac:dyDescent="0.25">
      <c r="A264">
        <v>-3552</v>
      </c>
      <c r="B264" t="s">
        <v>35</v>
      </c>
      <c r="E264">
        <v>7.7</v>
      </c>
      <c r="I264">
        <v>0.41</v>
      </c>
      <c r="K264">
        <v>0.41</v>
      </c>
      <c r="L264">
        <v>0.30301</v>
      </c>
      <c r="M264">
        <v>12.9</v>
      </c>
    </row>
    <row r="265" spans="1:13" x14ac:dyDescent="0.25">
      <c r="A265">
        <v>-5332</v>
      </c>
      <c r="C265">
        <v>1990</v>
      </c>
      <c r="D265" t="s">
        <v>45</v>
      </c>
      <c r="E265">
        <v>5.8029999999999999</v>
      </c>
      <c r="H265">
        <v>0.35</v>
      </c>
      <c r="K265">
        <v>0.35</v>
      </c>
      <c r="L265">
        <v>0.30412</v>
      </c>
      <c r="M265">
        <v>14.6</v>
      </c>
    </row>
    <row r="266" spans="1:13" x14ac:dyDescent="0.25">
      <c r="C266">
        <v>1999</v>
      </c>
      <c r="D266" t="s">
        <v>77</v>
      </c>
      <c r="E266">
        <v>6.2012999999999998</v>
      </c>
      <c r="H266">
        <v>1.1000000000000001</v>
      </c>
      <c r="K266">
        <v>0.76664190285800005</v>
      </c>
      <c r="L266">
        <v>0.30680000000000002</v>
      </c>
      <c r="M266">
        <v>18.100000000000001</v>
      </c>
    </row>
    <row r="267" spans="1:13" x14ac:dyDescent="0.25">
      <c r="C267">
        <v>1990</v>
      </c>
      <c r="D267" t="s">
        <v>64</v>
      </c>
      <c r="L267">
        <v>0.30697000000000002</v>
      </c>
      <c r="M267">
        <v>16.8</v>
      </c>
    </row>
    <row r="268" spans="1:13" x14ac:dyDescent="0.25">
      <c r="A268">
        <v>-21088</v>
      </c>
      <c r="C268">
        <v>1992</v>
      </c>
      <c r="D268" t="s">
        <v>26</v>
      </c>
      <c r="E268">
        <v>22.49</v>
      </c>
      <c r="I268">
        <v>0.13</v>
      </c>
      <c r="K268">
        <v>0.13</v>
      </c>
      <c r="L268">
        <v>0.30725000000000002</v>
      </c>
      <c r="M268">
        <v>14.2</v>
      </c>
    </row>
    <row r="269" spans="1:13" x14ac:dyDescent="0.25">
      <c r="A269">
        <v>-4503</v>
      </c>
      <c r="B269" t="s">
        <v>42</v>
      </c>
      <c r="E269">
        <v>3.13</v>
      </c>
      <c r="H269">
        <v>0.22</v>
      </c>
      <c r="K269">
        <v>0.22</v>
      </c>
      <c r="L269">
        <v>0.31004999999999999</v>
      </c>
      <c r="M269">
        <v>15.6</v>
      </c>
    </row>
    <row r="270" spans="1:13" x14ac:dyDescent="0.25">
      <c r="C270">
        <v>2001</v>
      </c>
      <c r="D270" t="s">
        <v>94</v>
      </c>
      <c r="E270">
        <v>6.5720000000000001</v>
      </c>
      <c r="H270">
        <v>1.2</v>
      </c>
      <c r="K270">
        <v>0.84564828926400004</v>
      </c>
      <c r="L270">
        <v>0.33828000000000003</v>
      </c>
      <c r="M270">
        <v>16.8</v>
      </c>
    </row>
    <row r="271" spans="1:13" x14ac:dyDescent="0.25">
      <c r="A271">
        <v>-1036</v>
      </c>
      <c r="B271" t="s">
        <v>13</v>
      </c>
      <c r="E271">
        <v>10.31</v>
      </c>
      <c r="I271">
        <v>0.1</v>
      </c>
      <c r="J271">
        <v>0.45</v>
      </c>
      <c r="K271">
        <v>0.28888731859900002</v>
      </c>
      <c r="L271">
        <v>0.34044999999999997</v>
      </c>
      <c r="M271">
        <v>9.4499999999999993</v>
      </c>
    </row>
    <row r="272" spans="1:13" x14ac:dyDescent="0.25">
      <c r="A272">
        <v>-3691</v>
      </c>
      <c r="B272" t="s">
        <v>38</v>
      </c>
      <c r="E272">
        <v>226.8</v>
      </c>
      <c r="H272">
        <v>0.5</v>
      </c>
      <c r="K272">
        <v>0.5</v>
      </c>
      <c r="L272">
        <v>0.34993000000000002</v>
      </c>
      <c r="M272">
        <v>14.6</v>
      </c>
    </row>
    <row r="273" spans="1:13" x14ac:dyDescent="0.25">
      <c r="C273">
        <v>1998</v>
      </c>
      <c r="D273" t="s">
        <v>184</v>
      </c>
      <c r="E273">
        <v>5.4211</v>
      </c>
      <c r="H273">
        <v>1.3</v>
      </c>
      <c r="K273">
        <v>0.92595070181700001</v>
      </c>
      <c r="L273">
        <v>0.40760000000000002</v>
      </c>
      <c r="M273">
        <v>16.2</v>
      </c>
    </row>
    <row r="274" spans="1:13" x14ac:dyDescent="0.25">
      <c r="A274">
        <v>-4957</v>
      </c>
      <c r="B274" t="s">
        <v>44</v>
      </c>
      <c r="E274">
        <v>2.8921999999999999</v>
      </c>
      <c r="I274">
        <v>0.14000000000000001</v>
      </c>
      <c r="J274">
        <v>0.38</v>
      </c>
      <c r="K274">
        <v>0.241537134229</v>
      </c>
      <c r="L274">
        <v>0.42520999999999998</v>
      </c>
      <c r="M274">
        <v>14.9</v>
      </c>
    </row>
    <row r="275" spans="1:13" x14ac:dyDescent="0.25">
      <c r="C275">
        <v>2004</v>
      </c>
      <c r="D275" t="s">
        <v>120</v>
      </c>
      <c r="E275">
        <v>8.4171999999999993</v>
      </c>
      <c r="H275">
        <v>0.19</v>
      </c>
      <c r="K275">
        <v>0.19</v>
      </c>
      <c r="L275">
        <v>0.46383999999999997</v>
      </c>
      <c r="M275">
        <v>16.100000000000001</v>
      </c>
    </row>
  </sheetData>
  <autoFilter ref="A1:M275">
    <sortState ref="A2:M275">
      <sortCondition ref="L1:L275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5:S7"/>
  <sheetViews>
    <sheetView workbookViewId="0"/>
  </sheetViews>
  <sheetFormatPr defaultRowHeight="15" x14ac:dyDescent="0.25"/>
  <sheetData>
    <row r="5" spans="18:19" x14ac:dyDescent="0.25">
      <c r="R5" t="s">
        <v>292</v>
      </c>
    </row>
    <row r="6" spans="18:19" x14ac:dyDescent="0.25">
      <c r="R6">
        <v>0.01</v>
      </c>
      <c r="S6">
        <v>2.5999999999999999E-3</v>
      </c>
    </row>
    <row r="7" spans="18:19" x14ac:dyDescent="0.25">
      <c r="R7">
        <v>10000</v>
      </c>
      <c r="S7">
        <v>2.5999999999999999E-3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parsedMPCdata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Hosea</dc:creator>
  <cp:lastModifiedBy>Hosea Siu</cp:lastModifiedBy>
  <dcterms:created xsi:type="dcterms:W3CDTF">2014-04-04T03:29:45Z</dcterms:created>
  <dcterms:modified xsi:type="dcterms:W3CDTF">2014-04-04T20:27:39Z</dcterms:modified>
</cp:coreProperties>
</file>