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RH 2022\DEPARTAMENTO PESSOAL\PONTO\BANCO DE HORAS\2023\"/>
    </mc:Choice>
  </mc:AlternateContent>
  <xr:revisionPtr revIDLastSave="0" documentId="8_{B3697330-2D54-4CAD-B9FF-3EC976B56739}" xr6:coauthVersionLast="47" xr6:coauthVersionMax="47" xr10:uidLastSave="{00000000-0000-0000-0000-000000000000}"/>
  <bookViews>
    <workbookView xWindow="-120" yWindow="-120" windowWidth="29040" windowHeight="15840" firstSheet="2" activeTab="4" xr2:uid="{F2696468-16F1-4034-9995-1A1363E0FAB1}"/>
  </bookViews>
  <sheets>
    <sheet name="CADFUN" sheetId="1" state="hidden" r:id="rId1"/>
    <sheet name="SETOR" sheetId="2" state="hidden" r:id="rId2"/>
    <sheet name="DADOS" sheetId="3" r:id="rId3"/>
    <sheet name="TD" sheetId="4" state="hidden" r:id="rId4"/>
    <sheet name="GRAFICO" sheetId="5" r:id="rId5"/>
  </sheets>
  <definedNames>
    <definedName name="_xlnm._FilterDatabase" localSheetId="0" hidden="1">CADFUN!$A$1:$D$356</definedName>
    <definedName name="SegmentaçãodeDados_NOME">#N/A</definedName>
    <definedName name="SegmentaçãodeDados_SETOR">#N/A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3" l="1"/>
  <c r="C78" i="3"/>
  <c r="B95" i="3"/>
  <c r="B82" i="3"/>
  <c r="B68" i="3"/>
  <c r="B78" i="3"/>
  <c r="C82" i="3"/>
  <c r="C95" i="3"/>
  <c r="B24" i="3"/>
  <c r="C24" i="3"/>
  <c r="B58" i="3"/>
  <c r="C58" i="3"/>
  <c r="B111" i="3"/>
  <c r="C111" i="3"/>
  <c r="B61" i="3"/>
  <c r="C61" i="3"/>
  <c r="B39" i="3"/>
  <c r="C39" i="3"/>
  <c r="B108" i="3"/>
  <c r="B67" i="3"/>
  <c r="C108" i="3"/>
  <c r="C67" i="3"/>
  <c r="B25" i="3"/>
  <c r="C25" i="3"/>
  <c r="B19" i="3"/>
  <c r="C19" i="3"/>
  <c r="B16" i="3"/>
  <c r="C16" i="3"/>
  <c r="B98" i="3"/>
  <c r="C98" i="3"/>
  <c r="B107" i="3"/>
  <c r="C107" i="3"/>
  <c r="B20" i="3"/>
  <c r="C20" i="3"/>
  <c r="B46" i="3"/>
  <c r="C46" i="3"/>
  <c r="B97" i="3"/>
  <c r="C97" i="3"/>
  <c r="B69" i="3"/>
  <c r="C69" i="3"/>
  <c r="B5" i="3"/>
  <c r="C5" i="3"/>
  <c r="B44" i="3"/>
  <c r="C44" i="3"/>
  <c r="B70" i="3"/>
  <c r="C70" i="3"/>
  <c r="B76" i="3"/>
  <c r="C76" i="3"/>
  <c r="B2" i="3"/>
  <c r="C2" i="3"/>
  <c r="B17" i="3"/>
  <c r="C17" i="3"/>
  <c r="B83" i="3"/>
  <c r="C83" i="3"/>
  <c r="B14" i="3"/>
  <c r="C14" i="3"/>
  <c r="B15" i="3"/>
  <c r="C15" i="3"/>
  <c r="B6" i="3"/>
  <c r="C6" i="3"/>
  <c r="B56" i="3"/>
  <c r="C56" i="3"/>
  <c r="B3" i="3"/>
  <c r="C3" i="3"/>
  <c r="B38" i="3"/>
  <c r="C38" i="3"/>
  <c r="B4" i="3"/>
  <c r="B53" i="3"/>
  <c r="C4" i="3"/>
  <c r="C53" i="3"/>
  <c r="B28" i="3"/>
  <c r="B13" i="3"/>
  <c r="C28" i="3"/>
  <c r="C13" i="3"/>
  <c r="B75" i="3"/>
  <c r="C75" i="3"/>
  <c r="B40" i="3"/>
  <c r="C40" i="3"/>
  <c r="B12" i="3"/>
  <c r="C12" i="3"/>
  <c r="B21" i="3"/>
  <c r="C21" i="3"/>
  <c r="B18" i="3"/>
  <c r="C18" i="3"/>
  <c r="B23" i="3"/>
  <c r="C23" i="3"/>
  <c r="B60" i="3"/>
  <c r="C60" i="3"/>
  <c r="B101" i="3"/>
  <c r="C101" i="3"/>
  <c r="B71" i="3"/>
  <c r="C71" i="3"/>
  <c r="B52" i="3"/>
  <c r="C52" i="3"/>
  <c r="B74" i="3"/>
  <c r="C74" i="3"/>
  <c r="B43" i="3"/>
  <c r="C43" i="3"/>
  <c r="B91" i="3"/>
  <c r="C91" i="3"/>
  <c r="B73" i="3"/>
  <c r="C73" i="3"/>
  <c r="B9" i="3"/>
  <c r="C9" i="3"/>
  <c r="B45" i="3"/>
  <c r="C45" i="3"/>
  <c r="B64" i="3"/>
  <c r="C64" i="3"/>
  <c r="B63" i="3"/>
  <c r="C63" i="3"/>
  <c r="B88" i="3"/>
  <c r="C88" i="3"/>
  <c r="B110" i="3"/>
  <c r="C110" i="3"/>
  <c r="B50" i="3"/>
  <c r="C50" i="3"/>
  <c r="B105" i="3"/>
  <c r="C105" i="3"/>
  <c r="B41" i="3"/>
  <c r="C41" i="3"/>
  <c r="B99" i="3"/>
  <c r="C99" i="3"/>
  <c r="B104" i="3"/>
  <c r="C104" i="3"/>
  <c r="B102" i="3"/>
  <c r="C102" i="3"/>
  <c r="B94" i="3"/>
  <c r="C94" i="3"/>
  <c r="B100" i="3"/>
  <c r="C100" i="3"/>
  <c r="B27" i="3"/>
  <c r="C27" i="3"/>
  <c r="B93" i="3"/>
  <c r="C93" i="3"/>
  <c r="B10" i="3"/>
  <c r="C10" i="3"/>
  <c r="B48" i="3"/>
  <c r="C48" i="3"/>
  <c r="B30" i="3"/>
  <c r="C30" i="3"/>
  <c r="B26" i="3"/>
  <c r="C26" i="3"/>
  <c r="B109" i="3"/>
  <c r="C109" i="3"/>
  <c r="B33" i="3"/>
  <c r="B72" i="3"/>
  <c r="B49" i="3"/>
  <c r="C33" i="3"/>
  <c r="C72" i="3"/>
  <c r="C49" i="3"/>
  <c r="B8" i="3"/>
  <c r="C8" i="3"/>
  <c r="B62" i="3"/>
  <c r="C62" i="3"/>
  <c r="B51" i="3"/>
  <c r="C51" i="3"/>
  <c r="B47" i="3"/>
  <c r="B32" i="3"/>
  <c r="C47" i="3"/>
  <c r="C32" i="3"/>
  <c r="B86" i="3"/>
  <c r="C86" i="3"/>
  <c r="B35" i="3"/>
  <c r="C35" i="3"/>
  <c r="B79" i="3"/>
  <c r="C79" i="3"/>
  <c r="B37" i="3"/>
  <c r="C37" i="3"/>
  <c r="B89" i="3"/>
  <c r="C89" i="3"/>
  <c r="B36" i="3"/>
  <c r="C36" i="3"/>
  <c r="B80" i="3"/>
  <c r="C80" i="3"/>
  <c r="B90" i="3"/>
  <c r="C90" i="3"/>
  <c r="B65" i="3"/>
  <c r="C65" i="3"/>
  <c r="B42" i="3"/>
  <c r="C42" i="3"/>
  <c r="B106" i="3"/>
  <c r="C106" i="3"/>
  <c r="B96" i="3"/>
  <c r="C96" i="3"/>
  <c r="B92" i="3"/>
  <c r="C92" i="3"/>
  <c r="B77" i="3"/>
  <c r="C77" i="3"/>
  <c r="B84" i="3"/>
  <c r="C84" i="3"/>
  <c r="B31" i="3"/>
  <c r="C31" i="3"/>
  <c r="B87" i="3"/>
  <c r="C87" i="3"/>
  <c r="B54" i="3"/>
  <c r="C54" i="3"/>
  <c r="B85" i="3"/>
  <c r="C85" i="3"/>
  <c r="B66" i="3"/>
  <c r="C66" i="3"/>
  <c r="B11" i="3"/>
  <c r="C11" i="3"/>
  <c r="B22" i="3"/>
  <c r="C22" i="3"/>
  <c r="B34" i="3"/>
  <c r="C34" i="3"/>
  <c r="B103" i="3"/>
  <c r="C103" i="3"/>
  <c r="B29" i="3"/>
  <c r="C29" i="3"/>
  <c r="B59" i="3"/>
  <c r="C59" i="3"/>
  <c r="B55" i="3"/>
  <c r="C55" i="3"/>
  <c r="B57" i="3"/>
  <c r="C57" i="3"/>
  <c r="B81" i="3"/>
  <c r="C81" i="3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B7" i="3"/>
  <c r="K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C7" i="3" s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2" i="1"/>
</calcChain>
</file>

<file path=xl/sharedStrings.xml><?xml version="1.0" encoding="utf-8"?>
<sst xmlns="http://schemas.openxmlformats.org/spreadsheetml/2006/main" count="493" uniqueCount="407">
  <si>
    <t>REG</t>
  </si>
  <si>
    <t>NOME</t>
  </si>
  <si>
    <t>C.CUSTO</t>
  </si>
  <si>
    <t>DESCRIÇÃO</t>
  </si>
  <si>
    <t>MARIANA APARECIDA RODRIGUES</t>
  </si>
  <si>
    <t>ANDRE LUIZ FERNANDES</t>
  </si>
  <si>
    <t>JOSE CARLOS SARDINHA</t>
  </si>
  <si>
    <t>CELSO FRANCISCO MODOLO</t>
  </si>
  <si>
    <t>NATALICIO DO NASCIMENTO BISPO</t>
  </si>
  <si>
    <t>EDINALDO SOUSA DOS SANTOS</t>
  </si>
  <si>
    <t>JOSELINO DE SOUSA FREIRE</t>
  </si>
  <si>
    <t>VALDEMIR PEREIRA DA SILVA</t>
  </si>
  <si>
    <t>FERNANDO RIBEIRO RODRIGUES</t>
  </si>
  <si>
    <t>LISIS CLEMENTINO DA SILVA</t>
  </si>
  <si>
    <t>PEDRO BORGES DE ARAUJO</t>
  </si>
  <si>
    <t>JOSE SOARES DOS SANTOS FILHO</t>
  </si>
  <si>
    <t>DILSON BARBOZA DOS SANTOS</t>
  </si>
  <si>
    <t>FABIO PEREIRA DOS SANTOS</t>
  </si>
  <si>
    <t>IVALDO FRANCISCO DA SILVA</t>
  </si>
  <si>
    <t>GELSON SOARES DE SOUZA</t>
  </si>
  <si>
    <t>WANDERLEI ROBERTO BELINI</t>
  </si>
  <si>
    <t>OSVALDO SANTOS MACEDO</t>
  </si>
  <si>
    <t>JANAINA ALBUQUERQUE ROGERIO DOS SANTOS</t>
  </si>
  <si>
    <t>FLAVIO SOUZA DOS SANTOS</t>
  </si>
  <si>
    <t>RODRIGO DA SILVA RIBEIRO</t>
  </si>
  <si>
    <t>JUSCELINO PEREIRA DE SOUZA</t>
  </si>
  <si>
    <t>ANDERSON DE ABREU FEITOSA</t>
  </si>
  <si>
    <t>CINTIA ALVES MAIA</t>
  </si>
  <si>
    <t>SAMUEL DOS SANTOS SILVA</t>
  </si>
  <si>
    <t>THIAGO CICERO SOARES MENDES</t>
  </si>
  <si>
    <t>RENATO LEANDRO DA SILVA LANDIM</t>
  </si>
  <si>
    <t>JOSE HENRIQUE DOS SANTOS</t>
  </si>
  <si>
    <t>EVERTON TERLECHI DE SOUSA</t>
  </si>
  <si>
    <t>WELINGTON MOTA DE LEMOS</t>
  </si>
  <si>
    <t>VINICIUS FELIPE DA SILVA</t>
  </si>
  <si>
    <t>EDSON KIYUNA</t>
  </si>
  <si>
    <t>REGIS MARQUES FERREIRA</t>
  </si>
  <si>
    <t>THIAGO RAMOS DE SOUZA</t>
  </si>
  <si>
    <t>MACIEL BATISTA DE MELO</t>
  </si>
  <si>
    <t>JOHNATAS FIGUEREDO DA SILVA</t>
  </si>
  <si>
    <t>CAMILA MARQUES RODRIGUES</t>
  </si>
  <si>
    <t>DANILO ALESSANDRO LUCARELLI</t>
  </si>
  <si>
    <t>ELSON ALMEIDA CARDOSO</t>
  </si>
  <si>
    <t>MARCOS ISRAEL DE ARAUJO</t>
  </si>
  <si>
    <t>RODRIGO RIBEIRO DOS SANTOS</t>
  </si>
  <si>
    <t>TOMAZ ANDRE PINHEIRO RAFAEL</t>
  </si>
  <si>
    <t>FABIO DOS SANTOS CAMPOS</t>
  </si>
  <si>
    <t>ELISA PENTEADO PEREIRA</t>
  </si>
  <si>
    <t>RENAN MAGALHAES DE OLIVEIRA</t>
  </si>
  <si>
    <t>VANDERLEI BISPO DOS SANTOS</t>
  </si>
  <si>
    <t>EDUARDO ERNANE GOMES DA SILVA</t>
  </si>
  <si>
    <t>PEDRO ANDREONE SANTANA VIEIRA</t>
  </si>
  <si>
    <t>CIBELE COLADELLO RODRIGUES DOS SANTOS</t>
  </si>
  <si>
    <t>MANASSES ANDRADE DOS SANTOS</t>
  </si>
  <si>
    <t>GILDESIO BRAZ DOS SANTOS</t>
  </si>
  <si>
    <t>SIVANILDO ROSA LOPES</t>
  </si>
  <si>
    <t>MAICON ROGERIO MAURICIO DO CARMO</t>
  </si>
  <si>
    <t>FRANCISCO WADSON DE FREITAS CAVALCANTE</t>
  </si>
  <si>
    <t>CARLOS AUGUSTO ALVES GUIMARAES</t>
  </si>
  <si>
    <t>SILVIA CAMILO PETRI</t>
  </si>
  <si>
    <t>DERIK DANIEL LOPES DE AVILA</t>
  </si>
  <si>
    <t>LUCAS LUIZ DA SILVA</t>
  </si>
  <si>
    <t>JEFFERSON GONCALVES DA SILVA</t>
  </si>
  <si>
    <t>THAIS SILVA CERQUEIRA</t>
  </si>
  <si>
    <t>ROBERTO DE CARVALHO MOURAO</t>
  </si>
  <si>
    <t>MICHEL DAS NEVES NASCIMENTO</t>
  </si>
  <si>
    <t>ANDERSON GOMES ROCHA</t>
  </si>
  <si>
    <t>LEANDRO RODRIGUES TOGNOLLI</t>
  </si>
  <si>
    <t>CINTIA DE SOUZA GUIMARAES</t>
  </si>
  <si>
    <t>MICHELE MOREIRA DE SOUZA MELO</t>
  </si>
  <si>
    <t>EMERSON SILVA DOS SANTOS</t>
  </si>
  <si>
    <t>JOAO FELIPE GIBBINI TEIXEIRA</t>
  </si>
  <si>
    <t>DIEGO DONIZETE RODA MARTINS</t>
  </si>
  <si>
    <t>RENAN DE LIMA MACIEL</t>
  </si>
  <si>
    <t>DOUGLAS LACERDA DE ALMEIDA</t>
  </si>
  <si>
    <t>JAN CARLOS BARBOSA JORGE</t>
  </si>
  <si>
    <t>CELIO RODRIGUES BARROS</t>
  </si>
  <si>
    <t>ANA CAROLINA DOS SANTOS PAGLIUSI</t>
  </si>
  <si>
    <t>ELIELSON JOSE DA SILVA</t>
  </si>
  <si>
    <t>JULIANO MARTINS CASTANHEIRA</t>
  </si>
  <si>
    <t>BRUNA PONTES CINTRA LUIZ</t>
  </si>
  <si>
    <t>CLEBSON JULIO BARROS DE OLIVEIRA</t>
  </si>
  <si>
    <t>MAYARA LOPES DOS SANTOS</t>
  </si>
  <si>
    <t>MARCOS FARAH</t>
  </si>
  <si>
    <t>ELI CARLOS DOS SANTOS SILVA</t>
  </si>
  <si>
    <t>GUSTAVO HENRIQUE ZANDONA</t>
  </si>
  <si>
    <t>DULCILENE MARCIA MOREIRA PENNA</t>
  </si>
  <si>
    <t>CIRO CESAR DA SILVA</t>
  </si>
  <si>
    <t>INGRID RIBEIRO LEAL</t>
  </si>
  <si>
    <t>JARDIEL SERAFIM DA SILVA</t>
  </si>
  <si>
    <t>BARBARA SOBREIRA CAMPOS</t>
  </si>
  <si>
    <t>HEBERT JUSSIANI FLOR</t>
  </si>
  <si>
    <t>MARCOS BARBOSA DE ALMEIDA</t>
  </si>
  <si>
    <t>BRUNO HENRIQUE ALVES TOLEDO</t>
  </si>
  <si>
    <t>NICOLAS CARLOS LIMA SANTOS</t>
  </si>
  <si>
    <t>SANDRA PAULA SILVA EVANGELISTA</t>
  </si>
  <si>
    <t>ESDRAS MARCIO FEITOSA BATISTA</t>
  </si>
  <si>
    <t>VINICIUS SANTOS BERNARDINO DA SILVA</t>
  </si>
  <si>
    <t>KAROLINE MARIN DA SILVA</t>
  </si>
  <si>
    <t>LEANDRO DA SILVA OLIVEIRA</t>
  </si>
  <si>
    <t>FLAVIA RODRIGUES DE OLIVEIRA</t>
  </si>
  <si>
    <t>PATRICK APARECIDO MACHADO</t>
  </si>
  <si>
    <t>FLAVIA KAMILA RODRIGUES SANTANA</t>
  </si>
  <si>
    <t>PAULO HENRIQUE OLIVEIRA DOS SANTOS</t>
  </si>
  <si>
    <t>JOSE REINALDO DA SILVA</t>
  </si>
  <si>
    <t>ANTONIO EDSON GOMES DA SILVA</t>
  </si>
  <si>
    <t>WESLEY OLIVEIRA DOS SANTOS</t>
  </si>
  <si>
    <t>VINICIUS PAULINO LOPES</t>
  </si>
  <si>
    <t>BRUNO SOARES RIBEIRO</t>
  </si>
  <si>
    <t>ELDER MELLO</t>
  </si>
  <si>
    <t>ANDERSON RODRIGUES MENDES DA SILVA</t>
  </si>
  <si>
    <t>LUCAS BRUNO CAVALI</t>
  </si>
  <si>
    <t>JONAS ALMEIDA PAES</t>
  </si>
  <si>
    <t>FABRICIO MARQUES DA SILVA</t>
  </si>
  <si>
    <t>MATHEUS COUTO DA SILVA</t>
  </si>
  <si>
    <t>ALLAN DE LACERDA VAZ</t>
  </si>
  <si>
    <t>WELLINGTON PEREIRA DE SOUSA</t>
  </si>
  <si>
    <t>GLADSTONE DE MUNNO</t>
  </si>
  <si>
    <t>ANDRE LUIZ CAJE BISPO</t>
  </si>
  <si>
    <t>LUCAS JARDIM SILVA</t>
  </si>
  <si>
    <t>RAFAEL ELIAS DOS SANTOS FELIX</t>
  </si>
  <si>
    <t>THIAGO GOMES DELIRIO</t>
  </si>
  <si>
    <t>BRUNO DA SILVA BARBOSA</t>
  </si>
  <si>
    <t>GUSTAVO JESUS DA COSTA SANTOS</t>
  </si>
  <si>
    <t>JOSE CLAUDIO DA SILVA</t>
  </si>
  <si>
    <t>VINICIUS EDUARDO MORAIS CRESO</t>
  </si>
  <si>
    <t>PAULO RIBEIRO DE JESUS JUNIOR</t>
  </si>
  <si>
    <t>JUAN KELVIN BORGES MOTA</t>
  </si>
  <si>
    <t>MIKAEL SANTIAGO DE ARAUJO</t>
  </si>
  <si>
    <t>KAIQUE JUSTINO DA SILVA</t>
  </si>
  <si>
    <t>PAULA CRISTINA GOMES TRINDADE</t>
  </si>
  <si>
    <t>RAFAEL JUSTINO MENDES DOS SANTOS</t>
  </si>
  <si>
    <t>EDUARDO ALVES DE MACEDO NETO</t>
  </si>
  <si>
    <t>STEPHANIE CRISTINA DE OLIVEIRA SOUSA</t>
  </si>
  <si>
    <t>THIAGO CESAR CELESTINO</t>
  </si>
  <si>
    <t>STEFANY BERGER GREIFF EGGERT</t>
  </si>
  <si>
    <t>ANTONIO AUSTRICLINIO SANTOS</t>
  </si>
  <si>
    <t>JULIO CESAR CORDEIRO DE AZEVEDO</t>
  </si>
  <si>
    <t>GABRIELLY SOUZA DE BARROS</t>
  </si>
  <si>
    <t>RAFAEL SCHETINI DA SILVA</t>
  </si>
  <si>
    <t>CAIQUE DE JESUS SANTOS</t>
  </si>
  <si>
    <t>JOSE JOSUE DE ALMEIDA SILVA</t>
  </si>
  <si>
    <t>JOAO PEDRO DE OLIVEIRA CORREA</t>
  </si>
  <si>
    <t>RAYSSIEL MACEDO DE SOUSA FEITOSA</t>
  </si>
  <si>
    <t>RODRIGO LOPES FERNANDES</t>
  </si>
  <si>
    <t>ALEXANDRE GOMES DA SILVA</t>
  </si>
  <si>
    <t>FABIANO SANTOS DE SOUZA</t>
  </si>
  <si>
    <t>MARCELO LINO DA LUZ</t>
  </si>
  <si>
    <t>PRISCILA APARECIDA JUSTINO DE OLIVEIRA</t>
  </si>
  <si>
    <t>MIDIA RAIMUNDA SANTOS DE MELO</t>
  </si>
  <si>
    <t>MARCELLA GONCALVES ARAUJO</t>
  </si>
  <si>
    <t>HENRIQUE MARQUES PASCHOALINO</t>
  </si>
  <si>
    <t>MILENA MARIA ROCHA</t>
  </si>
  <si>
    <t>MARCO AURELIO DA COSTA RIBEIRO</t>
  </si>
  <si>
    <t>RENAN BISPO DE CAMARGO</t>
  </si>
  <si>
    <t>MATHEUS DE MUNNO FARAH</t>
  </si>
  <si>
    <t>GABRIEL VICENTE SILVA VIANA</t>
  </si>
  <si>
    <t>JONATAS MARQUES DA SILVA</t>
  </si>
  <si>
    <t>CINTHIA SOUZA DA SILVA</t>
  </si>
  <si>
    <t>CLEBER FRANCO NUNES</t>
  </si>
  <si>
    <t>LUCAS DE SOUZA TAVARES</t>
  </si>
  <si>
    <t>DENILSON ROBSON DE LIMA</t>
  </si>
  <si>
    <t>CAYO HENRIQUE ANDRADE SILVA</t>
  </si>
  <si>
    <t>RENAN ALVES DE GODOY</t>
  </si>
  <si>
    <t>CLERISTON XAVIER DE MOURA</t>
  </si>
  <si>
    <t>RICARDO JOSE MARIANO</t>
  </si>
  <si>
    <t>GUSTAVO ALVES DOS SANTOS</t>
  </si>
  <si>
    <t>CARLOS LUIZ REAL STORNIOLO</t>
  </si>
  <si>
    <t>LEONARDO PEREIRA DOS SANTOS</t>
  </si>
  <si>
    <t>WAGNER CARLOS DA SILVA</t>
  </si>
  <si>
    <t>GABRIEL CARDOSO DA SILVA</t>
  </si>
  <si>
    <t>ANDERSON GUIMARAES DA SILVA</t>
  </si>
  <si>
    <t>FABIO DA CRUZ COSTA</t>
  </si>
  <si>
    <t>VINICIUS SANTOS DAMACENA</t>
  </si>
  <si>
    <t>HENDERSON DE MORAES</t>
  </si>
  <si>
    <t>GUILHERME SANTOS BARBOSA</t>
  </si>
  <si>
    <t>RICHARD LUCAS DE MELO</t>
  </si>
  <si>
    <t>CARLOS HENRIQUE VIEIRA</t>
  </si>
  <si>
    <t>MATHEUS DA SILVA VENANCIO</t>
  </si>
  <si>
    <t>PAULO HENRIQUE DO AMARAL</t>
  </si>
  <si>
    <t>VINICIUS SOUZA TAVARES</t>
  </si>
  <si>
    <t>JOAO VICTOR OLIVEIRA LIMA</t>
  </si>
  <si>
    <t>DEMETRIUS NARCISO RODRIGUES DA SILVA</t>
  </si>
  <si>
    <t>ANDREY PEREIRA DE ALMEIDA</t>
  </si>
  <si>
    <t>GUILHERME SOUZA COSTA</t>
  </si>
  <si>
    <t>JENNER BAPTISTA AGOSTINHO DE LIMA</t>
  </si>
  <si>
    <t>ALEF COELHO DOS SANTOS</t>
  </si>
  <si>
    <t>FRED AUGUSTO CORDEIRO DE SA LEITAO</t>
  </si>
  <si>
    <t>WILGNER FELIPE MACENA DE SOUZA</t>
  </si>
  <si>
    <t>CARLOS VINICIUS GOMES MENEZES</t>
  </si>
  <si>
    <t>JOSIAS SILVA DOS SANTOS</t>
  </si>
  <si>
    <t>SEBASTIAO PEREIRA</t>
  </si>
  <si>
    <t>EDI CARLOS PAIVA SILVA</t>
  </si>
  <si>
    <t>LUIS CARLOS GOMES</t>
  </si>
  <si>
    <t>ENIO BATISTA SELES</t>
  </si>
  <si>
    <t>GABRIEL SOARES SANTANA</t>
  </si>
  <si>
    <t>TEREZA CRISTINA MOMOSSE</t>
  </si>
  <si>
    <t>THIANA ROMA DE SOUZA</t>
  </si>
  <si>
    <t>RUY REI CERQUEIRA DE SANTANA</t>
  </si>
  <si>
    <t>CELSO FREITAS SANTOS CARDOSO</t>
  </si>
  <si>
    <t>GABRIEL DE ALMEIDA SILVA</t>
  </si>
  <si>
    <t>DANILO XAVIER DA SILVA</t>
  </si>
  <si>
    <t>LIDIANE CRISTINA RODRIGUES PAES DE OLIVEIRA</t>
  </si>
  <si>
    <t>MARCELO DA SILVA</t>
  </si>
  <si>
    <t>ANDRE GRALLER</t>
  </si>
  <si>
    <t>LUCIANA DA SILVA GOES CORREA</t>
  </si>
  <si>
    <t>GUILHERME CONCEICAO TAVARES</t>
  </si>
  <si>
    <t>LUCAS RIBEIRO SOARES</t>
  </si>
  <si>
    <t>MARCIO SANTOS DA SILVA</t>
  </si>
  <si>
    <t>NADSON DA SILVA SOARES</t>
  </si>
  <si>
    <t>WESLEY SOUZA RAMOS DA SILVA</t>
  </si>
  <si>
    <t>WILTON RODRIGUES DA SILVA</t>
  </si>
  <si>
    <t>JEFFERSON BARRETO RIBEIRO</t>
  </si>
  <si>
    <t>MARIA SHALANE BITU DE SANTANA</t>
  </si>
  <si>
    <t>JONATAS TEIXEIRA WECK SCHIVALOCCHI</t>
  </si>
  <si>
    <t>LUCAS DA SILVA GOMES</t>
  </si>
  <si>
    <t>ELIO DE ARAUJO</t>
  </si>
  <si>
    <t>PETERSON GARCIA MARTINS</t>
  </si>
  <si>
    <t>ANDERSON AUGUSTO ANDRADE DIAS</t>
  </si>
  <si>
    <t>HEBERT RODRIGUES FERREIRA</t>
  </si>
  <si>
    <t>CARLOS HIROSHI KEZUKA</t>
  </si>
  <si>
    <t>FELIPE SILVA DE ARAUJO</t>
  </si>
  <si>
    <t>SARA ALVES DO NASCIMENTO FERRAZ</t>
  </si>
  <si>
    <t>ANDERSON ALVES DA SILVA</t>
  </si>
  <si>
    <t>CIBELI INGLEZ DA SILVA</t>
  </si>
  <si>
    <t>HENRIQUE SILVA YAMASHITA</t>
  </si>
  <si>
    <t>GILSON DE OLIVEIRA PEREIRA</t>
  </si>
  <si>
    <t>NATANAEL PASSOS CORREIA</t>
  </si>
  <si>
    <t>THAINA SOUSA DA GAMA</t>
  </si>
  <si>
    <t>CICERA VERONICA DOS SANTOS</t>
  </si>
  <si>
    <t>MARCUS VINICIUS ARNONI DOS SANTOS</t>
  </si>
  <si>
    <t>LUIZ PEREIRA TOTA NETO</t>
  </si>
  <si>
    <t>MARCOS DA ROCHA</t>
  </si>
  <si>
    <t>GABRIEL ENRIQUE DE FREITAS FERREIRA</t>
  </si>
  <si>
    <t>BRUNO RIBEIRO FERNANDES</t>
  </si>
  <si>
    <t>LUCAS VIEIRA DE ALMEIDA</t>
  </si>
  <si>
    <t>GABRIEL DA SILVA SCHIMITH</t>
  </si>
  <si>
    <t>CRISTINA BATISTA DOS SANTOS</t>
  </si>
  <si>
    <t>NAELSON SILVA JUNIOR</t>
  </si>
  <si>
    <t>ANDERSON THIAGO DE LIMA FARIAS</t>
  </si>
  <si>
    <t>MIQUEIAS SOARES DIAS</t>
  </si>
  <si>
    <t>PETERSON PEREIRA SILVA</t>
  </si>
  <si>
    <t>SILAS WELLINGTON ALVES</t>
  </si>
  <si>
    <t>LEANDRO APARECIDO MOTA</t>
  </si>
  <si>
    <t>GUSTAVO SILVA CARDOSO</t>
  </si>
  <si>
    <t>IGOR SCALA DE ALMEIDA</t>
  </si>
  <si>
    <t>NATHALIA SILVA SANTOS</t>
  </si>
  <si>
    <t>NICOLAS HIGINO SILVA</t>
  </si>
  <si>
    <t>EDISON NERY SANTIAGO</t>
  </si>
  <si>
    <t>FABIO NAGATA</t>
  </si>
  <si>
    <t>NADILSON PEREIRA DA ROCHA</t>
  </si>
  <si>
    <t>RICARDO CABRAL DA GRACA</t>
  </si>
  <si>
    <t>CAMILA MENEZES VAZ</t>
  </si>
  <si>
    <t>MARCO ANTONIO ARAUJO ANDRE</t>
  </si>
  <si>
    <t>DOMINGOS ALVES REY TEIXEIRA</t>
  </si>
  <si>
    <t>IGOR AMARANTE SAMUEL DA SILVA</t>
  </si>
  <si>
    <t>CINTIA MARIA DA SILVA</t>
  </si>
  <si>
    <t>WILLIAN MENDES AMORIM</t>
  </si>
  <si>
    <t>LEONARDO RODRIGUES SANTIAGO DOS SANTOS</t>
  </si>
  <si>
    <t>LUCAS FERNANDES DA COSTA</t>
  </si>
  <si>
    <t>CLAY ANDERSON FERREIRA ALVES</t>
  </si>
  <si>
    <t>WESLEY SANTOS SILVA</t>
  </si>
  <si>
    <t>RODRIGO DE JESUS SILVA</t>
  </si>
  <si>
    <t>SAMARA FERREIRA COSTA</t>
  </si>
  <si>
    <t>DANIELA BRITO VIEIRA</t>
  </si>
  <si>
    <t>JOZIMERI NAZARIO ARAUJO</t>
  </si>
  <si>
    <t>PAULO ROBERTO DO NASCIMENTO BRANDAO</t>
  </si>
  <si>
    <t>EDUARDO FROTA BRITO</t>
  </si>
  <si>
    <t>ALEX MOSCARDO</t>
  </si>
  <si>
    <t>GABRIEL CAVALLARO LEONARDO</t>
  </si>
  <si>
    <t>BRUNO RODRIGUES DA SILVA</t>
  </si>
  <si>
    <t>ITALO JONATAS FERREIRA</t>
  </si>
  <si>
    <t>JOICE OLIVEIRA DO AMARAL</t>
  </si>
  <si>
    <t>MAICON STEFANO DE SOUZA</t>
  </si>
  <si>
    <t>CAMILA NASCIMENTO ALCANTARA DOS SANTOS</t>
  </si>
  <si>
    <t>GUILHERME DE FRANCA SANTANA</t>
  </si>
  <si>
    <t>VINICIUS ERAS FONSECA</t>
  </si>
  <si>
    <t>LEANDRO SABINO ALVES</t>
  </si>
  <si>
    <t>ANDRE ZAGOLIN SANTOS</t>
  </si>
  <si>
    <t>JOAO VITOR MENDES MALAQUIAS</t>
  </si>
  <si>
    <t>NOEL DATIVA CINTRA JUNIOR</t>
  </si>
  <si>
    <t>ROGERIO LIMA DE CARVALHO</t>
  </si>
  <si>
    <t>EDUARDO DOS SANTOS LIMA</t>
  </si>
  <si>
    <t>JHONATAN JORGE DA SILVA</t>
  </si>
  <si>
    <t>ROGERIO MARINO SALES DOS SANTOS</t>
  </si>
  <si>
    <t>BRENO GIACOPPINI CAMARA</t>
  </si>
  <si>
    <t>TIERRE SALES SANTOS</t>
  </si>
  <si>
    <t>THIAGO FERREIRA</t>
  </si>
  <si>
    <t>RENAN DIALLO LIMA RODRIGUES</t>
  </si>
  <si>
    <t>GABRYEL ARCANJO BACELAR</t>
  </si>
  <si>
    <t>JULIA GABRIELLE PEREIRA ARRUDA</t>
  </si>
  <si>
    <t>LAURIANA OLIVEIRA SANTOS</t>
  </si>
  <si>
    <t>ITANA MORAES DE FARIAS</t>
  </si>
  <si>
    <t>LEANDRO CORDEIRO DA SILVA</t>
  </si>
  <si>
    <t>MARDY WILIAN SOUZA DA SILVA</t>
  </si>
  <si>
    <t>MATHEUS DE SOUZA NASCIMENTO</t>
  </si>
  <si>
    <t>ELIAS LOPES DOS SANTOS</t>
  </si>
  <si>
    <t>ELIAS MACEDO DOS SANTOS</t>
  </si>
  <si>
    <t>JOAO VICTOR LIMA DA SILVA</t>
  </si>
  <si>
    <t>ALEX SANDRO PIMENTA</t>
  </si>
  <si>
    <t>FELIPE DE BARROS FERREIRA</t>
  </si>
  <si>
    <t>GABRIEL MONTEIRO</t>
  </si>
  <si>
    <t>GOLDEMBERGUE BARBOSA DA SILVA</t>
  </si>
  <si>
    <t>MILENA KAREN RODRIGUES FERRAZ CANOVAS</t>
  </si>
  <si>
    <t>CARLOS HENRIQUE SANTOS DE SOUZA</t>
  </si>
  <si>
    <t>MAURICIO DA SILVA PIMENTA</t>
  </si>
  <si>
    <t>ARTUR MARTINS DA SILVA LAURENTINO</t>
  </si>
  <si>
    <t>RAQUEL BORGES DOS SANTOS</t>
  </si>
  <si>
    <t>YSTEFANI ANDRADE DE CERQUEIRA</t>
  </si>
  <si>
    <t>MICHEL LEITE PASCOAL DE CARVALHO</t>
  </si>
  <si>
    <t>SADATT CARDOSO</t>
  </si>
  <si>
    <t>HENRIQUE MOREIRA BORGES</t>
  </si>
  <si>
    <t>TAIS LOPES PARAGUASSU</t>
  </si>
  <si>
    <t>NAIARA CRISTINA DUARTE DA MATA</t>
  </si>
  <si>
    <t>KAYNAN MARTINS DA SILVA</t>
  </si>
  <si>
    <t>ALISON BISPO DE CAMARGO</t>
  </si>
  <si>
    <t>RANIERIS DA SILVA SANTOS</t>
  </si>
  <si>
    <t>WESLEY DE JESUS SOUZA</t>
  </si>
  <si>
    <t>ARIVALDO DE OLIVEIRA ALVES</t>
  </si>
  <si>
    <t>LETICIA DE OLIVEIRA THEODORO</t>
  </si>
  <si>
    <t>GABRIELA DE PAULA STEFEN</t>
  </si>
  <si>
    <t>LEANDRO ALMEIDA SANTOS</t>
  </si>
  <si>
    <t>LETICIA CAMPOS ARANHOS</t>
  </si>
  <si>
    <t>IGOR VINICIUS VIEIRA CLIMACO</t>
  </si>
  <si>
    <t>LUCAS RAMON DE SOUZA SANTOS</t>
  </si>
  <si>
    <t>SAMUEL CILAS ALBERTO DA SILVA</t>
  </si>
  <si>
    <t>THIAGO TEIXEIRA BARBOSA DA SILVA</t>
  </si>
  <si>
    <t>FABIANO BEZERRA DE CANTUARES</t>
  </si>
  <si>
    <t>THIAGO DE OLIVEIRA SANTOS</t>
  </si>
  <si>
    <t>DANILO VASCONCELOS SILVA</t>
  </si>
  <si>
    <t>MICHEL LIMA DOS SANTOS</t>
  </si>
  <si>
    <t>EMERSON TAVARES DOS SANTOS</t>
  </si>
  <si>
    <t>ARTUR MARTINS DA SILVA LAURENT</t>
  </si>
  <si>
    <t>MICHEL LEITE PASCOAL DE CARVAL</t>
  </si>
  <si>
    <t>REFRIGERACAO</t>
  </si>
  <si>
    <t>GERENCIA FABRICA</t>
  </si>
  <si>
    <t>GERENCIA REDES</t>
  </si>
  <si>
    <t>GERENCIA SP</t>
  </si>
  <si>
    <t>EXPEDICAO</t>
  </si>
  <si>
    <t>CPC</t>
  </si>
  <si>
    <t>AÇO</t>
  </si>
  <si>
    <t>ALMOXARIFADO CENTRAL</t>
  </si>
  <si>
    <t>SERVICOS</t>
  </si>
  <si>
    <t>POLIMENTO</t>
  </si>
  <si>
    <t>MANUTENCAO</t>
  </si>
  <si>
    <t>COMERCIAL</t>
  </si>
  <si>
    <t>COCÇÃO</t>
  </si>
  <si>
    <t>ENGENHARIA</t>
  </si>
  <si>
    <t>PPCP</t>
  </si>
  <si>
    <t>LABORATORIO</t>
  </si>
  <si>
    <t>P&amp;D</t>
  </si>
  <si>
    <t>RH</t>
  </si>
  <si>
    <t>CONTROLE DE QUALIDADE</t>
  </si>
  <si>
    <t>CONTABILIDADE</t>
  </si>
  <si>
    <t>GERENCIA SUDESTE</t>
  </si>
  <si>
    <t>ICE MACHINE</t>
  </si>
  <si>
    <t>COMPRAS</t>
  </si>
  <si>
    <t>TECCOM</t>
  </si>
  <si>
    <t>DIRETORIA COMERCIAL</t>
  </si>
  <si>
    <t>GERENCIA ENGENHARIA</t>
  </si>
  <si>
    <t>GERENCIA NORDESTE</t>
  </si>
  <si>
    <t>TI</t>
  </si>
  <si>
    <t>GERENCIA NORTE</t>
  </si>
  <si>
    <t>PROCESSOS</t>
  </si>
  <si>
    <t>GERENCIA PPCP</t>
  </si>
  <si>
    <t>GERENCIA SERVICOS</t>
  </si>
  <si>
    <t>MARKETING</t>
  </si>
  <si>
    <t>COMERCIO EXTERIOR</t>
  </si>
  <si>
    <t>PRESIDENCIA</t>
  </si>
  <si>
    <t>MELHORIA CONTINUA</t>
  </si>
  <si>
    <t>DQF</t>
  </si>
  <si>
    <t>CONTROLES INTERNOS</t>
  </si>
  <si>
    <t>PCM</t>
  </si>
  <si>
    <t>SSMA</t>
  </si>
  <si>
    <t>GERENCIA PCM</t>
  </si>
  <si>
    <t>DIRETORIA SUPPLY CHAIN E TI</t>
  </si>
  <si>
    <t>ESG</t>
  </si>
  <si>
    <t>DIRETORIA INDUSTRIAL</t>
  </si>
  <si>
    <t>DIRETORIA ENGENHARIA</t>
  </si>
  <si>
    <t>SHOW ROOM - RECIFE</t>
  </si>
  <si>
    <t>PROGRAMACAO</t>
  </si>
  <si>
    <t>EMBALAGEM</t>
  </si>
  <si>
    <t>LOGISTICA</t>
  </si>
  <si>
    <t>GERENCIA DE QUALIDADE</t>
  </si>
  <si>
    <t>GERENCIA LOGISTICA</t>
  </si>
  <si>
    <t>APURACAO DO RESULTADO</t>
  </si>
  <si>
    <t>201.</t>
  </si>
  <si>
    <t>VENDAS</t>
  </si>
  <si>
    <t>CHAPA</t>
  </si>
  <si>
    <t>SETOR</t>
  </si>
  <si>
    <t>SALDO</t>
  </si>
  <si>
    <t>Rótulos de Linha</t>
  </si>
  <si>
    <t>Total Geral</t>
  </si>
  <si>
    <t>Soma de SALDO</t>
  </si>
  <si>
    <t>BRENO SILVA GOMES</t>
  </si>
  <si>
    <t>MAURICIO NASCIMENTO DOS REIS</t>
  </si>
  <si>
    <t>JAMES VOROSMARTI III</t>
  </si>
  <si>
    <t>HITALO VENCESLAU SANTOS</t>
  </si>
  <si>
    <t>IGOR TRINDADE DA SILVA</t>
  </si>
  <si>
    <t>LEONARDO DE CARVALHO CANDIDO</t>
  </si>
  <si>
    <t>NATHAN PEREIRA DE FREITAS</t>
  </si>
  <si>
    <t>RAPHAEL GONCALVES MENDONCA</t>
  </si>
  <si>
    <t>SHANDLEI EDUARDO FERREIRA DE S</t>
  </si>
  <si>
    <t>PAULO HENRIQUE SILVA SANTOS</t>
  </si>
  <si>
    <t>RICARDO AKIRA MISHIMA</t>
  </si>
  <si>
    <t>ELIZEU DE SOUZA VIRGINIO</t>
  </si>
  <si>
    <t>MARCELO SANTANA OSHIMA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</si>
</sst>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8CCE4"/>
      </left>
      <right/>
      <top style="thin">
        <color rgb="FFB8CCE4"/>
      </top>
      <bottom/>
      <diagonal/>
    </border>
    <border>
      <left style="thin">
        <color rgb="FFB8CCE4"/>
      </left>
      <right/>
      <top style="thin">
        <color rgb="FFDCE6F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B8CCE4"/>
        </left>
        <right/>
        <top style="thin">
          <color rgb="FFB8CCE4"/>
        </top>
        <bottom/>
      </border>
    </dxf>
    <dxf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[022023.xlsx]TD!Tabela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GRAFICO</a:t>
            </a:r>
            <a:r>
              <a:rPr lang="pt-BR" sz="2000" b="1" baseline="0"/>
              <a:t> BANCO DE HORAS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pt-BR" sz="1400" b="1" baseline="0"/>
              <a:t>Atualizado até 02/03/2023  </a:t>
            </a:r>
            <a:endParaRPr lang="pt-B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967873833077008E-2"/>
          <c:y val="3.0927203065134107E-2"/>
          <c:w val="0.97406425233384597"/>
          <c:h val="0.94872552435370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TD!$B$3:$B$23</c:f>
              <c:strCache>
                <c:ptCount val="20"/>
                <c:pt idx="0">
                  <c:v>CONTABILIDADE</c:v>
                </c:pt>
                <c:pt idx="1">
                  <c:v>PROCESSOS</c:v>
                </c:pt>
                <c:pt idx="2">
                  <c:v>RH</c:v>
                </c:pt>
                <c:pt idx="3">
                  <c:v>TI</c:v>
                </c:pt>
                <c:pt idx="4">
                  <c:v>CONTROLES INTERNOS</c:v>
                </c:pt>
                <c:pt idx="5">
                  <c:v>P&amp;D</c:v>
                </c:pt>
                <c:pt idx="6">
                  <c:v>LABORATORIO</c:v>
                </c:pt>
                <c:pt idx="7">
                  <c:v>TECCOM</c:v>
                </c:pt>
                <c:pt idx="8">
                  <c:v>SERVICOS</c:v>
                </c:pt>
                <c:pt idx="9">
                  <c:v>SSMA</c:v>
                </c:pt>
                <c:pt idx="10">
                  <c:v>EXPEDICAO</c:v>
                </c:pt>
                <c:pt idx="11">
                  <c:v>MANUTENCAO</c:v>
                </c:pt>
                <c:pt idx="12">
                  <c:v>MARKETING</c:v>
                </c:pt>
                <c:pt idx="13">
                  <c:v>COCÇÃO</c:v>
                </c:pt>
                <c:pt idx="14">
                  <c:v>ALMOXARIFADO CENTRAL</c:v>
                </c:pt>
                <c:pt idx="15">
                  <c:v>CONTROLE DE QUALIDADE</c:v>
                </c:pt>
                <c:pt idx="16">
                  <c:v>AÇO</c:v>
                </c:pt>
                <c:pt idx="17">
                  <c:v>CPC</c:v>
                </c:pt>
                <c:pt idx="18">
                  <c:v>COMERCIAL</c:v>
                </c:pt>
                <c:pt idx="19">
                  <c:v>ENGENHARIA</c:v>
                </c:pt>
              </c:strCache>
            </c:strRef>
          </c:cat>
          <c:val>
            <c:numRef>
              <c:f>TD!$C$3:$C$23</c:f>
              <c:numCache>
                <c:formatCode>General</c:formatCode>
                <c:ptCount val="20"/>
                <c:pt idx="0">
                  <c:v>165.94</c:v>
                </c:pt>
                <c:pt idx="1">
                  <c:v>108.28</c:v>
                </c:pt>
                <c:pt idx="2">
                  <c:v>89.12</c:v>
                </c:pt>
                <c:pt idx="3">
                  <c:v>81.28</c:v>
                </c:pt>
                <c:pt idx="4">
                  <c:v>5.64</c:v>
                </c:pt>
                <c:pt idx="5">
                  <c:v>1.2700000000000031</c:v>
                </c:pt>
                <c:pt idx="6">
                  <c:v>-12.41</c:v>
                </c:pt>
                <c:pt idx="7">
                  <c:v>-16.32</c:v>
                </c:pt>
                <c:pt idx="8">
                  <c:v>-20.97</c:v>
                </c:pt>
                <c:pt idx="9">
                  <c:v>-27.92</c:v>
                </c:pt>
                <c:pt idx="10">
                  <c:v>-35.15</c:v>
                </c:pt>
                <c:pt idx="11">
                  <c:v>-38.67</c:v>
                </c:pt>
                <c:pt idx="12">
                  <c:v>-40.340000000000003</c:v>
                </c:pt>
                <c:pt idx="13">
                  <c:v>-40.97</c:v>
                </c:pt>
                <c:pt idx="14">
                  <c:v>-49.300000000000004</c:v>
                </c:pt>
                <c:pt idx="15">
                  <c:v>-58.980000000000004</c:v>
                </c:pt>
                <c:pt idx="16">
                  <c:v>-65.95</c:v>
                </c:pt>
                <c:pt idx="17">
                  <c:v>-74.66</c:v>
                </c:pt>
                <c:pt idx="18">
                  <c:v>-100.08999999999997</c:v>
                </c:pt>
                <c:pt idx="19">
                  <c:v>-164.07000000000002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4CE8-977E-38047F5D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3"/>
        <c:axId val="841570032"/>
        <c:axId val="841575024"/>
      </c:barChart>
      <c:catAx>
        <c:axId val="8415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75024"/>
        <c:crosses val="autoZero"/>
        <c:auto val="1"/>
        <c:lblAlgn val="ctr"/>
        <c:lblOffset val="100"/>
        <c:noMultiLvlLbl val="0"/>
      </c:catAx>
      <c:valAx>
        <c:axId val="841575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15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[022023.xlsx]TD!Tabela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RANKING FUNCIONÁRIOS COM MAIS DE 30 HORAS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TD!$E$3:$E$15</c:f>
              <c:strCache>
                <c:ptCount val="12"/>
                <c:pt idx="0">
                  <c:v>ARIVALDO DE OLIVEIRA ALVES</c:v>
                </c:pt>
                <c:pt idx="1">
                  <c:v>GUILHERME SANTOS BARBOSA</c:v>
                </c:pt>
                <c:pt idx="2">
                  <c:v>RAFAEL SCHETINI DA SILVA</c:v>
                </c:pt>
                <c:pt idx="3">
                  <c:v>HENRIQUE MOREIRA BORGES</c:v>
                </c:pt>
                <c:pt idx="4">
                  <c:v>THIAGO FERREIRA</c:v>
                </c:pt>
                <c:pt idx="5">
                  <c:v>MAYARA LOPES DOS SANTOS</c:v>
                </c:pt>
                <c:pt idx="6">
                  <c:v>RICARDO JOSE MARIANO</c:v>
                </c:pt>
                <c:pt idx="7">
                  <c:v>CINTHIA SOUZA DA SILVA</c:v>
                </c:pt>
                <c:pt idx="8">
                  <c:v>CAMILA MARQUES RODRIGUES</c:v>
                </c:pt>
                <c:pt idx="9">
                  <c:v>MATHEUS DE MUNNO FARAH</c:v>
                </c:pt>
                <c:pt idx="10">
                  <c:v>ANDRE GRALLER</c:v>
                </c:pt>
                <c:pt idx="11">
                  <c:v>MARCO AURELIO DA COSTA RIBEIRO</c:v>
                </c:pt>
              </c:strCache>
            </c:strRef>
          </c:cat>
          <c:val>
            <c:numRef>
              <c:f>TD!$F$3:$F$15</c:f>
              <c:numCache>
                <c:formatCode>General</c:formatCode>
                <c:ptCount val="12"/>
                <c:pt idx="0">
                  <c:v>76.760000000000005</c:v>
                </c:pt>
                <c:pt idx="1">
                  <c:v>70.58</c:v>
                </c:pt>
                <c:pt idx="2">
                  <c:v>61.46</c:v>
                </c:pt>
                <c:pt idx="3">
                  <c:v>53.48</c:v>
                </c:pt>
                <c:pt idx="4">
                  <c:v>50.08</c:v>
                </c:pt>
                <c:pt idx="5">
                  <c:v>41.99</c:v>
                </c:pt>
                <c:pt idx="6">
                  <c:v>39.19</c:v>
                </c:pt>
                <c:pt idx="7">
                  <c:v>38.96</c:v>
                </c:pt>
                <c:pt idx="8">
                  <c:v>38.479999999999997</c:v>
                </c:pt>
                <c:pt idx="9">
                  <c:v>35.86</c:v>
                </c:pt>
                <c:pt idx="10">
                  <c:v>35.6</c:v>
                </c:pt>
                <c:pt idx="11">
                  <c:v>34.880000000000003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40F3-ACBB-B51BDCAC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70032"/>
        <c:axId val="841575024"/>
      </c:barChart>
      <c:catAx>
        <c:axId val="8415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75024"/>
        <c:crosses val="autoZero"/>
        <c:auto val="1"/>
        <c:lblAlgn val="ctr"/>
        <c:lblOffset val="100"/>
        <c:noMultiLvlLbl val="0"/>
      </c:catAx>
      <c:valAx>
        <c:axId val="841575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15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57150</xdr:rowOff>
    </xdr:from>
    <xdr:to>
      <xdr:col>25</xdr:col>
      <xdr:colOff>85724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C9791-D80B-4278-AD47-F1A04AB55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25</xdr:col>
      <xdr:colOff>514350</xdr:colOff>
      <xdr:row>45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60B5DC-8E96-4308-9E7F-A7E096FB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</xdr:colOff>
      <xdr:row>22</xdr:row>
      <xdr:rowOff>57150</xdr:rowOff>
    </xdr:from>
    <xdr:to>
      <xdr:col>3</xdr:col>
      <xdr:colOff>57150</xdr:colOff>
      <xdr:row>44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E">
              <a:extLst>
                <a:ext uri="{FF2B5EF4-FFF2-40B4-BE49-F238E27FC236}">
                  <a16:creationId xmlns:a16="http://schemas.microsoft.com/office/drawing/2014/main" id="{3089D7A4-CADA-4A82-A6EA-EAF32CAA6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248150"/>
              <a:ext cx="18288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0</xdr:row>
      <xdr:rowOff>85725</xdr:rowOff>
    </xdr:from>
    <xdr:to>
      <xdr:col>3</xdr:col>
      <xdr:colOff>57150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TOR">
              <a:extLst>
                <a:ext uri="{FF2B5EF4-FFF2-40B4-BE49-F238E27FC236}">
                  <a16:creationId xmlns:a16="http://schemas.microsoft.com/office/drawing/2014/main" id="{04C39D36-8768-45A0-BCF4-01EC67E34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85725"/>
              <a:ext cx="1828800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ra Lopes dos Santos" refreshedDate="44988.73534363426" createdVersion="8" refreshedVersion="8" minRefreshableVersion="3" recordCount="110" xr:uid="{0AD21F7E-86C2-411E-8D07-A1B010611E4B}">
  <cacheSource type="worksheet">
    <worksheetSource name="Tabela1"/>
  </cacheSource>
  <cacheFields count="4">
    <cacheField name="CHAPA" numFmtId="0">
      <sharedItems containsSemiMixedTypes="0" containsString="0" containsNumber="1" containsInteger="1" minValue="1491" maxValue="2758"/>
    </cacheField>
    <cacheField name="NOME" numFmtId="0">
      <sharedItems count="172">
        <s v="EDUARDO FROTA BRITO"/>
        <s v="NICOLAS HIGINO SILVA"/>
        <s v="LUIZ PEREIRA TOTA NETO"/>
        <s v="LEANDRO SABINO ALVES"/>
        <s v="DOMINGOS ALVES REY TEIXEIRA"/>
        <s v="IVALDO FRANCISCO DA SILVA"/>
        <s v="THIAGO GOMES DELIRIO"/>
        <s v="JENNER BAPTISTA AGOSTINHO DE LIMA"/>
        <s v="MIDIA RAIMUNDA SANTOS DE MELO"/>
        <s v="MARCOS ISRAEL DE ARAUJO"/>
        <s v="SARA ALVES DO NASCIMENTO FERRAZ"/>
        <s v="MARCUS VINICIUS ARNONI DOS SANTOS"/>
        <s v="WESLEY SANTOS SILVA"/>
        <s v="CINTIA MARIA DA SILVA"/>
        <s v="MATHEUS DE SOUZA NASCIMENTO"/>
        <s v="PAULO ROBERTO DO NASCIMENTO BRANDAO"/>
        <s v="WESLEY SOUZA RAMOS DA SILVA"/>
        <s v="RAQUEL BORGES DOS SANTOS"/>
        <s v="BRENO GIACOPPINI CAMARA"/>
        <s v="MARIA SHALANE BITU DE SANTANA"/>
        <s v="ELSON ALMEIDA CARDOSO"/>
        <s v="LUCAS RIBEIRO SOARES"/>
        <s v="GABRIELA DE PAULA STEFEN"/>
        <s v="YSTEFANI ANDRADE DE CERQUEIRA"/>
        <s v="RODRIGO LOPES FERNANDES"/>
        <s v="MILENA MARIA ROCHA"/>
        <s v="CICERA VERONICA DOS SANTOS"/>
        <s v="MACIEL BATISTA DE MELO"/>
        <s v="ALEXANDRE GOMES DA SILVA"/>
        <s v="MICHEL DAS NEVES NASCIMENTO"/>
        <s v="ANDERSON RODRIGUES MENDES DA SILVA"/>
        <s v="PAULA CRISTINA GOMES TRINDADE"/>
        <s v="DANILO ALESSANDRO LUCARELLI"/>
        <s v="ANTONIO EDSON GOMES DA SILVA"/>
        <s v="NICOLAS CARLOS LIMA SANTOS"/>
        <s v="LEANDRO DA SILVA OLIVEIRA"/>
        <s v="NATHALIA SILVA SANTOS"/>
        <s v="NAIARA CRISTINA DUARTE DA MATA"/>
        <s v="CIBELI INGLEZ DA SILVA"/>
        <s v="RENAN ALVES DE GODOY"/>
        <s v="GUSTAVO HENRIQUE ZANDONA"/>
        <s v="THIANA ROMA DE SOUZA"/>
        <s v="GUILHERME DE FRANCA SANTANA"/>
        <s v="GUILHERME SOUZA COSTA"/>
        <s v="JHONATAN JORGE DA SILVA"/>
        <s v="ELDER MELLO"/>
        <s v="MARCELO LINO DA LUZ"/>
        <s v="THIAGO CESAR CELESTINO"/>
        <s v="GABRIEL CARDOSO DA SILVA"/>
        <s v="LUCAS BRUNO CAVALI"/>
        <s v="CELSO FREITAS SANTOS CARDOSO"/>
        <s v="CRISTINA BATISTA DOS SANTOS"/>
        <s v="CARLOS AUGUSTO ALVES GUIMARAES"/>
        <s v="CINTIA ALVES MAIA"/>
        <s v="CAMILA MENEZES VAZ"/>
        <s v="ANDERSON DE ABREU FEITOSA"/>
        <s v="LETICIA DE OLIVEIRA THEODORO"/>
        <s v="VINICIUS FELIPE DA SILVA"/>
        <s v="GUILHERME CONCEICAO TAVARES"/>
        <s v="ALISON BISPO DE CAMARGO"/>
        <s v="MATHEUS COUTO DA SILVA"/>
        <s v="PAULO HENRIQUE DO AMARAL"/>
        <s v="JOAO VICTOR OLIVEIRA LIMA"/>
        <s v="INGRID RIBEIRO LEAL"/>
        <s v="RODRIGO RIBEIRO DOS SANTOS"/>
        <s v="TAIS LOPES PARAGUASSU"/>
        <s v="MICHEL LIMA DOS SANTOS"/>
        <s v="ROGERIO LIMA DE CARVALHO"/>
        <s v="ITALO JONATAS FERREIRA"/>
        <s v="GABRIEL DE ALMEIDA SILVA"/>
        <s v="STEPHANIE CRISTINA DE OLIVEIRA SOUSA"/>
        <s v="CARLOS VINICIUS GOMES MENEZES"/>
        <s v="RUY REI CERQUEIRA DE SANTANA"/>
        <s v="THAINA SOUSA DA GAMA"/>
        <s v="BRUNO RODRIGUES DA SILVA"/>
        <s v="CELIO RODRIGUES BARROS"/>
        <s v="RICARDO AKIRA MISHIMA"/>
        <s v="FLAVIA RODRIGUES DE OLIVEIRA"/>
        <s v="BRUNO HENRIQUE ALVES TOLEDO"/>
        <s v="JANAINA ALBUQUERQUE ROGERIO DOS SANTOS"/>
        <s v="DANILO VASCONCELOS SILVA"/>
        <s v="SAMARA FERREIRA COSTA"/>
        <s v="ANDERSON GOMES ROCHA"/>
        <s v="VANDERLEI BISPO DOS SANTOS"/>
        <s v="VINICIUS PAULINO LOPES"/>
        <s v="THAIS SILVA CERQUEIRA"/>
        <s v="RICHARD LUCAS DE MELO"/>
        <s v="KAROLINE MARIN DA SILVA"/>
        <s v="BARBARA SOBREIRA CAMPOS"/>
        <s v="SEBASTIAO PEREIRA"/>
        <s v="ANA CAROLINA DOS SANTOS PAGLIUSI"/>
        <s v="MARCELLA GONCALVES ARAUJO"/>
        <s v="RENAN BISPO DE CAMARGO"/>
        <s v="LETICIA CAMPOS ARANHOS"/>
        <s v="BRUNA PONTES CINTRA LUIZ"/>
        <s v="EDUARDO DOS SANTOS LIMA"/>
        <s v="ITANA MORAES DE FARIAS"/>
        <s v="LUCAS DE SOUZA TAVARES"/>
        <s v="MARCO AURELIO DA COSTA RIBEIRO"/>
        <s v="ANDRE GRALLER"/>
        <s v="MATHEUS DE MUNNO FARAH"/>
        <s v="CAMILA MARQUES RODRIGUES"/>
        <s v="CINTHIA SOUZA DA SILVA"/>
        <s v="RICARDO JOSE MARIANO"/>
        <s v="MAYARA LOPES DOS SANTOS"/>
        <s v="THIAGO FERREIRA"/>
        <s v="HENRIQUE MOREIRA BORGES"/>
        <s v="RAFAEL SCHETINI DA SILVA"/>
        <s v="GUILHERME SANTOS BARBOSA"/>
        <s v="ARIVALDO DE OLIVEIRA ALVES"/>
        <s v="NAELSON SILVA JUNIOR" u="1"/>
        <s v="MAICON ROGERIO MAURICIO DO CARMO" u="1"/>
        <s v="WELINGTON MOTA DE LEMOS" u="1"/>
        <s v="STEFANY BERGER GREIFF EGGERT" u="1"/>
        <s v="ANDERSON THIAGO DE LIMA FARIAS" u="1"/>
        <s v="PAULO ROBERTO DO NASCIMENTO BR" u="1"/>
        <s v="JULIO CESAR CORDEIRO DE AZEVED" u="1"/>
        <s v="RENATO LEANDRO DA SILVA LANDIM" u="1"/>
        <s v="MARCUS VINICIUS ARNONI DOS SAN" u="1"/>
        <s v="GUSTAVO ALVES DOS SANTOS" u="1"/>
        <s v="JANAINA ALBUQUERQUE ROGERIO" u="1"/>
        <s v="FERNANDO RIBEIRO RODRIGUES" u="1"/>
        <s v="FRANCISCO W DE F.CAVALCANTE" u="1"/>
        <s v="FLAVIA KAMILA RODRIGUES SANTANA" u="1"/>
        <s v="MIKAEL SANTIAGO DE ARAUJO" u="1"/>
        <s v="ANDERSON RODRIGUES MENDES DA S" u="1"/>
        <s v="CARLOS HENRIQUE SANTOS DE SOUZ" u="1"/>
        <s v="THIAGO TEIXEIRA BARBOSA DA SIL" u="1"/>
        <s v="GILDESIO BRAZ DOS SANTOS" u="1"/>
        <s v="PAULO HENRIQUE OLIVEIRA DOS SA" u="1"/>
        <s v="GABRYEL ARCANJO BACELAR" u="1"/>
        <s v="PATRICK APARECIDO MACHADO" u="1"/>
        <s v="GABRIELLY SOUZA DE BARROS" u="1"/>
        <s v="WILTON RODRIGUES DA SILVA" u="1"/>
        <s v="DENILSON ROBSON DE LIMA" u="1"/>
        <s v="MANASSES ANDRADE DOS SANTOS" u="1"/>
        <s v="FELIPE DE BARROS FERREIRA" u="1"/>
        <s v="LUCAS DA SILVA GOMES" u="1"/>
        <s v="ALEF COELHO DOS SANTOS" u="1"/>
        <s v="LUCAS RAMON DE SOUZA SANTOS" u="1"/>
        <s v="RAYSSIEL MACEDO DE SOUSA FEITO" u="1"/>
        <s v="SARA ALVES DO NASCIMENTO FERRA" u="1"/>
        <s v="LUCAS LUIZ DA SILVA" u="1"/>
        <s v="LUCAS FERNANDES DA COSTA" u="1"/>
        <s v="ANA CAROLINA DOS SANTOS PAGLIU" u="1"/>
        <s v="EDUARDO ALVES DE MACEDO NETO" u="1"/>
        <s v="THIAGO CICERO SOARES MENDES" u="1"/>
        <s v="MAICON ROGERIO MAURICIO DO CAR" u="1"/>
        <s v="CAIQUE DE JESUS SANTOS" u="1"/>
        <e v="#N/A" u="1"/>
        <s v="MICHELE MOREIRA DE SOUZA MELO" u="1"/>
        <s v="STEPHANIE CRISTINA DE OLIVEIRA" u="1"/>
        <s v="ALLAN DE LACERDA VAZ" u="1"/>
        <s v="ANDREY PEREIRA DE ALMEIDA" u="1"/>
        <s v="GOLDEMBERGUE BARBOSA DA SILVA" u="1"/>
        <s v="ROGERIO MARINO SALES DOS SANTO" u="1"/>
        <s v="GUSTAVO SILVA CARDOSO" u="1"/>
        <s v="SILAS WELLINGTON ALVES" u="1"/>
        <s v="RENAN DIALLO LIMA RODRIGUES" u="1"/>
        <s v="ELIO DE ARAUJO" u="1"/>
        <s v="FLAVIA KAMILA RODRIGUES SANTAN" u="1"/>
        <s v="PAULO HENRIQUE OLIVEIRA DOS SANTOS" u="1"/>
        <s v="JOHNATAS FIGUEREDO DA SILVA" u="1"/>
        <s v="THIAGO DE OLIVEIRA SANTOS" u="1"/>
        <s v="DEMETRIUS NARCISO RODRIGUES DA" u="1"/>
        <s v="WAGNER CARLOS DA SILVA" u="1"/>
        <s v="DILSON BARBOZA DOS SANTOS" u="1"/>
        <s v="BRUNO RIBEIRO FERNANDES" u="1"/>
        <s v="WILGNER FELIPE MACENA DE SOUZA" u="1"/>
        <s v="CARLOS HENRIQUE VIEIRA" u="1"/>
        <s v="FRED AUGUSTO CORDEIRO DE SA LE" u="1"/>
        <s v="JENNER BAPTISTA AGOSTINHO DE L" u="1"/>
      </sharedItems>
    </cacheField>
    <cacheField name="SETOR" numFmtId="0">
      <sharedItems count="28">
        <s v="ENGENHARIA"/>
        <s v="MARKETING"/>
        <s v="CPC"/>
        <s v="PROCESSOS"/>
        <s v="P&amp;D"/>
        <s v="AÇO"/>
        <s v="EXPEDICAO"/>
        <s v="COMERCIAL"/>
        <s v="SERVICOS"/>
        <s v="SSMA"/>
        <s v="CONTABILIDADE"/>
        <s v="CONTROLE DE QUALIDADE"/>
        <s v="ALMOXARIFADO CENTRAL"/>
        <s v="COCÇÃO"/>
        <s v="MANUTENCAO"/>
        <s v="TECCOM"/>
        <s v="LABORATORIO"/>
        <s v="TI"/>
        <s v="RH"/>
        <s v="CONTROLES INTERNOS"/>
        <s v="POLIMENTO" u="1"/>
        <s v="COMERCIO EXTERIOR" u="1"/>
        <s v="COMPRAS" u="1"/>
        <e v="#N/A" u="1"/>
        <s v="REFRIGERACAO" u="1"/>
        <s v="ICE MACHINE" u="1"/>
        <s v="PCM" u="1"/>
        <s v="DQF" u="1"/>
      </sharedItems>
    </cacheField>
    <cacheField name="SALDO" numFmtId="2">
      <sharedItems containsSemiMixedTypes="0" containsString="0" containsNumber="1" minValue="-120.69" maxValue="76.760000000000005"/>
    </cacheField>
  </cacheFields>
  <extLst>
    <ext xmlns:x14="http://schemas.microsoft.com/office/spreadsheetml/2009/9/main" uri="{725AE2AE-9491-48be-B2B4-4EB974FC3084}">
      <x14:pivotCacheDefinition pivotCacheId="12551563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668"/>
    <x v="0"/>
    <x v="0"/>
    <n v="-120.69"/>
  </r>
  <r>
    <n v="2635"/>
    <x v="1"/>
    <x v="1"/>
    <n v="-49.18"/>
  </r>
  <r>
    <n v="2607"/>
    <x v="2"/>
    <x v="2"/>
    <n v="-43.38"/>
  </r>
  <r>
    <n v="2685"/>
    <x v="3"/>
    <x v="3"/>
    <n v="-41.91"/>
  </r>
  <r>
    <n v="2650"/>
    <x v="4"/>
    <x v="4"/>
    <n v="-40.229999999999997"/>
  </r>
  <r>
    <n v="1491"/>
    <x v="5"/>
    <x v="5"/>
    <n v="-38.25"/>
  </r>
  <r>
    <n v="2335"/>
    <x v="6"/>
    <x v="4"/>
    <n v="-35.93"/>
  </r>
  <r>
    <n v="2519"/>
    <x v="7"/>
    <x v="6"/>
    <n v="-35.15"/>
  </r>
  <r>
    <n v="2433"/>
    <x v="8"/>
    <x v="7"/>
    <n v="-33.46"/>
  </r>
  <r>
    <n v="1841"/>
    <x v="9"/>
    <x v="7"/>
    <n v="-33.4"/>
  </r>
  <r>
    <n v="2589"/>
    <x v="10"/>
    <x v="8"/>
    <n v="-31.95"/>
  </r>
  <r>
    <n v="2606"/>
    <x v="11"/>
    <x v="2"/>
    <n v="-30.81"/>
  </r>
  <r>
    <n v="2660"/>
    <x v="12"/>
    <x v="5"/>
    <n v="-28.23"/>
  </r>
  <r>
    <n v="2653"/>
    <x v="13"/>
    <x v="9"/>
    <n v="-27.92"/>
  </r>
  <r>
    <n v="2705"/>
    <x v="14"/>
    <x v="7"/>
    <n v="-26.87"/>
  </r>
  <r>
    <n v="2667"/>
    <x v="15"/>
    <x v="10"/>
    <n v="-26.25"/>
  </r>
  <r>
    <n v="2569"/>
    <x v="16"/>
    <x v="4"/>
    <n v="-25.46"/>
  </r>
  <r>
    <n v="2720"/>
    <x v="17"/>
    <x v="1"/>
    <n v="-24.35"/>
  </r>
  <r>
    <n v="2694"/>
    <x v="18"/>
    <x v="10"/>
    <n v="-23.19"/>
  </r>
  <r>
    <n v="2575"/>
    <x v="19"/>
    <x v="0"/>
    <n v="-22.03"/>
  </r>
  <r>
    <n v="1839"/>
    <x v="20"/>
    <x v="11"/>
    <n v="-21.75"/>
  </r>
  <r>
    <n v="2563"/>
    <x v="21"/>
    <x v="12"/>
    <n v="-21.42"/>
  </r>
  <r>
    <n v="2733"/>
    <x v="22"/>
    <x v="1"/>
    <n v="-21.42"/>
  </r>
  <r>
    <n v="2721"/>
    <x v="23"/>
    <x v="7"/>
    <n v="-21.14"/>
  </r>
  <r>
    <n v="2406"/>
    <x v="24"/>
    <x v="13"/>
    <n v="-20.38"/>
  </r>
  <r>
    <n v="2438"/>
    <x v="25"/>
    <x v="7"/>
    <n v="-20.02"/>
  </r>
  <r>
    <n v="2602"/>
    <x v="26"/>
    <x v="1"/>
    <n v="-19.440000000000001"/>
  </r>
  <r>
    <n v="1813"/>
    <x v="27"/>
    <x v="14"/>
    <n v="-18.38"/>
  </r>
  <r>
    <n v="2412"/>
    <x v="28"/>
    <x v="15"/>
    <n v="-16.12"/>
  </r>
  <r>
    <n v="2021"/>
    <x v="29"/>
    <x v="11"/>
    <n v="-15.06"/>
  </r>
  <r>
    <n v="2298"/>
    <x v="30"/>
    <x v="14"/>
    <n v="-15.01"/>
  </r>
  <r>
    <n v="2358"/>
    <x v="31"/>
    <x v="1"/>
    <n v="-14.76"/>
  </r>
  <r>
    <n v="1825"/>
    <x v="32"/>
    <x v="7"/>
    <n v="-14.73"/>
  </r>
  <r>
    <n v="2277"/>
    <x v="33"/>
    <x v="16"/>
    <n v="-12.41"/>
  </r>
  <r>
    <n v="2238"/>
    <x v="34"/>
    <x v="17"/>
    <n v="-12.11"/>
  </r>
  <r>
    <n v="2248"/>
    <x v="35"/>
    <x v="7"/>
    <n v="-11.73"/>
  </r>
  <r>
    <n v="2634"/>
    <x v="36"/>
    <x v="11"/>
    <n v="-11.68"/>
  </r>
  <r>
    <n v="2726"/>
    <x v="37"/>
    <x v="8"/>
    <n v="-11.64"/>
  </r>
  <r>
    <n v="2591"/>
    <x v="38"/>
    <x v="0"/>
    <n v="-11.58"/>
  </r>
  <r>
    <n v="2466"/>
    <x v="39"/>
    <x v="12"/>
    <n v="-11.4"/>
  </r>
  <r>
    <n v="2181"/>
    <x v="40"/>
    <x v="10"/>
    <n v="-10.66"/>
  </r>
  <r>
    <n v="2543"/>
    <x v="41"/>
    <x v="10"/>
    <n v="-10.29"/>
  </r>
  <r>
    <n v="2679"/>
    <x v="42"/>
    <x v="13"/>
    <n v="-9.8699999999999992"/>
  </r>
  <r>
    <n v="2518"/>
    <x v="43"/>
    <x v="12"/>
    <n v="-9.3800000000000008"/>
  </r>
  <r>
    <n v="2692"/>
    <x v="44"/>
    <x v="3"/>
    <n v="-8.9"/>
  </r>
  <r>
    <n v="2297"/>
    <x v="45"/>
    <x v="8"/>
    <n v="-7.38"/>
  </r>
  <r>
    <n v="2425"/>
    <x v="46"/>
    <x v="8"/>
    <n v="-7.13"/>
  </r>
  <r>
    <n v="2368"/>
    <x v="47"/>
    <x v="12"/>
    <n v="-7.1"/>
  </r>
  <r>
    <n v="2484"/>
    <x v="48"/>
    <x v="10"/>
    <n v="-6.83"/>
  </r>
  <r>
    <n v="2306"/>
    <x v="49"/>
    <x v="0"/>
    <n v="-6.8"/>
  </r>
  <r>
    <n v="2546"/>
    <x v="50"/>
    <x v="11"/>
    <n v="-6.17"/>
  </r>
  <r>
    <n v="2621"/>
    <x v="51"/>
    <x v="11"/>
    <n v="-5.81"/>
  </r>
  <r>
    <n v="1965"/>
    <x v="52"/>
    <x v="13"/>
    <n v="-5.73"/>
  </r>
  <r>
    <n v="1631"/>
    <x v="53"/>
    <x v="7"/>
    <n v="-5.64"/>
  </r>
  <r>
    <n v="2646"/>
    <x v="54"/>
    <x v="14"/>
    <n v="-5.28"/>
  </r>
  <r>
    <n v="1630"/>
    <x v="55"/>
    <x v="0"/>
    <n v="-5.0199999999999996"/>
  </r>
  <r>
    <n v="2732"/>
    <x v="56"/>
    <x v="8"/>
    <n v="-4.55"/>
  </r>
  <r>
    <n v="1738"/>
    <x v="57"/>
    <x v="4"/>
    <n v="-3.7"/>
  </r>
  <r>
    <n v="2562"/>
    <x v="58"/>
    <x v="13"/>
    <n v="-3.48"/>
  </r>
  <r>
    <n v="2728"/>
    <x v="59"/>
    <x v="15"/>
    <n v="-2.15"/>
  </r>
  <r>
    <n v="2321"/>
    <x v="60"/>
    <x v="13"/>
    <n v="-1.51"/>
  </r>
  <r>
    <n v="2508"/>
    <x v="61"/>
    <x v="8"/>
    <n v="-0.83"/>
  </r>
  <r>
    <n v="2512"/>
    <x v="62"/>
    <x v="4"/>
    <n v="-0.73"/>
  </r>
  <r>
    <n v="2207"/>
    <x v="63"/>
    <x v="10"/>
    <n v="-0.67"/>
  </r>
  <r>
    <n v="1866"/>
    <x v="64"/>
    <x v="2"/>
    <n v="-0.47"/>
  </r>
  <r>
    <n v="2725"/>
    <x v="65"/>
    <x v="8"/>
    <n v="-0.25"/>
  </r>
  <r>
    <n v="2747"/>
    <x v="66"/>
    <x v="17"/>
    <n v="0.18"/>
  </r>
  <r>
    <n v="2690"/>
    <x v="67"/>
    <x v="0"/>
    <n v="0.22"/>
  </r>
  <r>
    <n v="2673"/>
    <x v="68"/>
    <x v="4"/>
    <n v="0.26"/>
  </r>
  <r>
    <n v="2548"/>
    <x v="69"/>
    <x v="5"/>
    <n v="0.53"/>
  </r>
  <r>
    <n v="2366"/>
    <x v="70"/>
    <x v="18"/>
    <n v="0.61"/>
  </r>
  <r>
    <n v="2523"/>
    <x v="71"/>
    <x v="8"/>
    <n v="1.31"/>
  </r>
  <r>
    <n v="2544"/>
    <x v="72"/>
    <x v="11"/>
    <n v="1.49"/>
  </r>
  <r>
    <n v="2601"/>
    <x v="73"/>
    <x v="10"/>
    <n v="1.8"/>
  </r>
  <r>
    <n v="2672"/>
    <x v="74"/>
    <x v="0"/>
    <n v="1.83"/>
  </r>
  <r>
    <n v="2087"/>
    <x v="75"/>
    <x v="15"/>
    <n v="1.95"/>
  </r>
  <r>
    <n v="2758"/>
    <x v="76"/>
    <x v="7"/>
    <n v="2.48"/>
  </r>
  <r>
    <n v="2259"/>
    <x v="77"/>
    <x v="18"/>
    <n v="3.23"/>
  </r>
  <r>
    <n v="2237"/>
    <x v="78"/>
    <x v="7"/>
    <n v="3.58"/>
  </r>
  <r>
    <n v="1566"/>
    <x v="79"/>
    <x v="7"/>
    <n v="4.41"/>
  </r>
  <r>
    <n v="2746"/>
    <x v="80"/>
    <x v="18"/>
    <n v="4.8099999999999996"/>
  </r>
  <r>
    <n v="2663"/>
    <x v="81"/>
    <x v="19"/>
    <n v="5.64"/>
  </r>
  <r>
    <n v="2026"/>
    <x v="82"/>
    <x v="8"/>
    <n v="5.81"/>
  </r>
  <r>
    <n v="1898"/>
    <x v="83"/>
    <x v="4"/>
    <n v="10.57"/>
  </r>
  <r>
    <n v="2290"/>
    <x v="84"/>
    <x v="4"/>
    <n v="10.81"/>
  </r>
  <r>
    <n v="2009"/>
    <x v="85"/>
    <x v="10"/>
    <n v="12.7"/>
  </r>
  <r>
    <n v="2501"/>
    <x v="86"/>
    <x v="8"/>
    <n v="13.21"/>
  </r>
  <r>
    <n v="2247"/>
    <x v="87"/>
    <x v="7"/>
    <n v="14.66"/>
  </r>
  <r>
    <n v="2219"/>
    <x v="88"/>
    <x v="10"/>
    <n v="17.18"/>
  </r>
  <r>
    <n v="2529"/>
    <x v="89"/>
    <x v="7"/>
    <n v="18.809999999999999"/>
  </r>
  <r>
    <n v="2088"/>
    <x v="90"/>
    <x v="10"/>
    <n v="20.149999999999999"/>
  </r>
  <r>
    <n v="2435"/>
    <x v="91"/>
    <x v="8"/>
    <n v="22.43"/>
  </r>
  <r>
    <n v="2447"/>
    <x v="92"/>
    <x v="17"/>
    <n v="22.63"/>
  </r>
  <r>
    <n v="2738"/>
    <x v="93"/>
    <x v="10"/>
    <n v="22.8"/>
  </r>
  <r>
    <n v="2150"/>
    <x v="94"/>
    <x v="7"/>
    <n v="22.96"/>
  </r>
  <r>
    <n v="2691"/>
    <x v="95"/>
    <x v="3"/>
    <n v="23.56"/>
  </r>
  <r>
    <n v="2701"/>
    <x v="96"/>
    <x v="1"/>
    <n v="25.97"/>
  </r>
  <r>
    <n v="2461"/>
    <x v="97"/>
    <x v="1"/>
    <n v="26.98"/>
  </r>
  <r>
    <n v="2444"/>
    <x v="98"/>
    <x v="3"/>
    <n v="34.880000000000003"/>
  </r>
  <r>
    <n v="2555"/>
    <x v="99"/>
    <x v="4"/>
    <n v="35.6"/>
  </r>
  <r>
    <n v="2451"/>
    <x v="100"/>
    <x v="1"/>
    <n v="35.86"/>
  </r>
  <r>
    <n v="1823"/>
    <x v="101"/>
    <x v="18"/>
    <n v="38.479999999999997"/>
  </r>
  <r>
    <n v="2458"/>
    <x v="102"/>
    <x v="10"/>
    <n v="38.96"/>
  </r>
  <r>
    <n v="2468"/>
    <x v="103"/>
    <x v="3"/>
    <n v="39.19"/>
  </r>
  <r>
    <n v="2154"/>
    <x v="104"/>
    <x v="18"/>
    <n v="41.99"/>
  </r>
  <r>
    <n v="2696"/>
    <x v="105"/>
    <x v="4"/>
    <n v="50.08"/>
  </r>
  <r>
    <n v="2724"/>
    <x v="106"/>
    <x v="10"/>
    <n v="53.48"/>
  </r>
  <r>
    <n v="2389"/>
    <x v="107"/>
    <x v="3"/>
    <n v="61.46"/>
  </r>
  <r>
    <n v="2499"/>
    <x v="108"/>
    <x v="17"/>
    <n v="70.58"/>
  </r>
  <r>
    <n v="2731"/>
    <x v="109"/>
    <x v="10"/>
    <n v="76.76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DFEEF-DAAC-4906-9876-C21DD13B1A76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:C23" firstHeaderRow="1" firstDataRow="1" firstDataCol="1"/>
  <pivotFields count="4">
    <pivotField showAll="0"/>
    <pivotField showAll="0"/>
    <pivotField axis="axisRow" showAll="0" sortType="descending">
      <items count="29">
        <item x="5"/>
        <item x="12"/>
        <item x="13"/>
        <item x="7"/>
        <item m="1" x="21"/>
        <item m="1" x="22"/>
        <item x="10"/>
        <item x="11"/>
        <item x="19"/>
        <item x="2"/>
        <item m="1" x="27"/>
        <item x="0"/>
        <item x="6"/>
        <item m="1" x="25"/>
        <item x="16"/>
        <item x="14"/>
        <item x="1"/>
        <item x="4"/>
        <item m="1" x="26"/>
        <item m="1" x="20"/>
        <item x="3"/>
        <item m="1" x="24"/>
        <item x="18"/>
        <item x="8"/>
        <item x="9"/>
        <item x="15"/>
        <item x="17"/>
        <item m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21">
    <i>
      <x v="6"/>
    </i>
    <i>
      <x v="20"/>
    </i>
    <i>
      <x v="22"/>
    </i>
    <i>
      <x v="26"/>
    </i>
    <i>
      <x v="8"/>
    </i>
    <i>
      <x v="17"/>
    </i>
    <i>
      <x v="14"/>
    </i>
    <i>
      <x v="25"/>
    </i>
    <i>
      <x v="23"/>
    </i>
    <i>
      <x v="24"/>
    </i>
    <i>
      <x v="12"/>
    </i>
    <i>
      <x v="15"/>
    </i>
    <i>
      <x v="16"/>
    </i>
    <i>
      <x v="2"/>
    </i>
    <i>
      <x v="1"/>
    </i>
    <i>
      <x v="7"/>
    </i>
    <i>
      <x/>
    </i>
    <i>
      <x v="9"/>
    </i>
    <i>
      <x v="3"/>
    </i>
    <i>
      <x v="11"/>
    </i>
    <i t="grand">
      <x/>
    </i>
  </rowItems>
  <colItems count="1">
    <i/>
  </colItems>
  <dataFields count="1">
    <dataField name="Soma de SALDO" fld="3" baseField="0" baseItem="0"/>
  </dataFields>
  <chartFormats count="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6DE94-9632-4046-AF25-4C09250C1090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2:F15" firstHeaderRow="1" firstDataRow="1" firstDataCol="1"/>
  <pivotFields count="4">
    <pivotField showAll="0"/>
    <pivotField axis="axisRow" showAll="0" measureFilter="1" sortType="descending">
      <items count="173">
        <item m="1" x="138"/>
        <item x="28"/>
        <item x="59"/>
        <item m="1" x="152"/>
        <item m="1" x="144"/>
        <item x="55"/>
        <item x="82"/>
        <item m="1" x="125"/>
        <item m="1" x="114"/>
        <item x="99"/>
        <item m="1" x="153"/>
        <item x="33"/>
        <item x="109"/>
        <item x="88"/>
        <item x="18"/>
        <item x="94"/>
        <item x="78"/>
        <item m="1" x="167"/>
        <item x="74"/>
        <item m="1" x="148"/>
        <item x="101"/>
        <item x="54"/>
        <item x="52"/>
        <item m="1" x="126"/>
        <item m="1" x="169"/>
        <item x="71"/>
        <item x="75"/>
        <item x="50"/>
        <item x="38"/>
        <item x="26"/>
        <item x="102"/>
        <item x="53"/>
        <item x="13"/>
        <item x="51"/>
        <item x="32"/>
        <item x="80"/>
        <item m="1" x="164"/>
        <item m="1" x="134"/>
        <item m="1" x="166"/>
        <item x="4"/>
        <item m="1" x="145"/>
        <item x="95"/>
        <item x="0"/>
        <item x="45"/>
        <item m="1" x="159"/>
        <item x="20"/>
        <item m="1" x="136"/>
        <item m="1" x="121"/>
        <item m="1" x="160"/>
        <item x="77"/>
        <item m="1" x="122"/>
        <item m="1" x="170"/>
        <item x="48"/>
        <item x="69"/>
        <item x="22"/>
        <item m="1" x="132"/>
        <item m="1" x="130"/>
        <item m="1" x="128"/>
        <item m="1" x="154"/>
        <item x="58"/>
        <item x="42"/>
        <item x="108"/>
        <item x="43"/>
        <item m="1" x="119"/>
        <item x="40"/>
        <item m="1" x="156"/>
        <item x="106"/>
        <item x="63"/>
        <item x="68"/>
        <item x="96"/>
        <item x="5"/>
        <item m="1" x="120"/>
        <item m="1" x="171"/>
        <item x="44"/>
        <item x="62"/>
        <item m="1" x="162"/>
        <item m="1" x="116"/>
        <item x="87"/>
        <item x="35"/>
        <item x="3"/>
        <item x="93"/>
        <item x="56"/>
        <item x="49"/>
        <item m="1" x="137"/>
        <item x="97"/>
        <item m="1" x="143"/>
        <item m="1" x="142"/>
        <item m="1" x="139"/>
        <item x="21"/>
        <item x="2"/>
        <item x="27"/>
        <item m="1" x="147"/>
        <item m="1" x="135"/>
        <item x="91"/>
        <item x="46"/>
        <item x="98"/>
        <item x="9"/>
        <item m="1" x="118"/>
        <item x="19"/>
        <item x="60"/>
        <item x="100"/>
        <item x="14"/>
        <item x="104"/>
        <item x="29"/>
        <item x="66"/>
        <item m="1" x="150"/>
        <item x="8"/>
        <item m="1" x="124"/>
        <item x="25"/>
        <item m="1" x="110"/>
        <item x="37"/>
        <item x="36"/>
        <item x="34"/>
        <item x="1"/>
        <item m="1" x="131"/>
        <item x="31"/>
        <item x="61"/>
        <item m="1" x="129"/>
        <item m="1" x="115"/>
        <item x="107"/>
        <item x="17"/>
        <item m="1" x="140"/>
        <item x="39"/>
        <item x="92"/>
        <item m="1" x="158"/>
        <item m="1" x="117"/>
        <item x="103"/>
        <item x="86"/>
        <item x="24"/>
        <item x="64"/>
        <item x="67"/>
        <item m="1" x="155"/>
        <item x="72"/>
        <item x="81"/>
        <item m="1" x="141"/>
        <item x="89"/>
        <item m="1" x="157"/>
        <item m="1" x="113"/>
        <item m="1" x="151"/>
        <item x="65"/>
        <item x="73"/>
        <item x="85"/>
        <item x="47"/>
        <item m="1" x="146"/>
        <item m="1" x="163"/>
        <item x="105"/>
        <item x="6"/>
        <item m="1" x="127"/>
        <item x="41"/>
        <item x="83"/>
        <item x="57"/>
        <item x="84"/>
        <item m="1" x="165"/>
        <item m="1" x="112"/>
        <item x="12"/>
        <item x="16"/>
        <item m="1" x="168"/>
        <item m="1" x="133"/>
        <item x="23"/>
        <item x="70"/>
        <item x="90"/>
        <item x="15"/>
        <item x="79"/>
        <item m="1" x="123"/>
        <item x="10"/>
        <item m="1" x="161"/>
        <item m="1" x="111"/>
        <item x="11"/>
        <item x="7"/>
        <item x="30"/>
        <item x="76"/>
        <item m="1"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">
    <i>
      <x v="12"/>
    </i>
    <i>
      <x v="61"/>
    </i>
    <i>
      <x v="119"/>
    </i>
    <i>
      <x v="66"/>
    </i>
    <i>
      <x v="145"/>
    </i>
    <i>
      <x v="102"/>
    </i>
    <i>
      <x v="126"/>
    </i>
    <i>
      <x v="30"/>
    </i>
    <i>
      <x v="20"/>
    </i>
    <i>
      <x v="100"/>
    </i>
    <i>
      <x v="9"/>
    </i>
    <i>
      <x v="95"/>
    </i>
    <i t="grand">
      <x/>
    </i>
  </rowItems>
  <colItems count="1">
    <i/>
  </colItems>
  <dataFields count="1">
    <dataField name="Soma de SALDO" fld="3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C82C497E-E867-4904-A3BE-DA9A21A91A71}" sourceName="NOME">
  <pivotTables>
    <pivotTable tabId="4" name="Tabela dinâmica2"/>
  </pivotTables>
  <data>
    <tabular pivotCacheId="1255156365">
      <items count="172">
        <i x="28" s="1"/>
        <i x="59" s="1"/>
        <i x="90" s="1"/>
        <i x="55" s="1"/>
        <i x="82" s="1"/>
        <i x="30" s="1"/>
        <i x="99" s="1"/>
        <i x="33" s="1"/>
        <i x="109" s="1"/>
        <i x="88" s="1"/>
        <i x="18" s="1"/>
        <i x="94" s="1"/>
        <i x="78" s="1"/>
        <i x="74" s="1"/>
        <i x="101" s="1"/>
        <i x="54" s="1"/>
        <i x="52" s="1"/>
        <i x="71" s="1"/>
        <i x="75" s="1"/>
        <i x="50" s="1"/>
        <i x="38" s="1"/>
        <i x="26" s="1"/>
        <i x="102" s="1"/>
        <i x="53" s="1"/>
        <i x="13" s="1"/>
        <i x="51" s="1"/>
        <i x="32" s="1"/>
        <i x="80" s="1"/>
        <i x="4" s="1"/>
        <i x="95" s="1"/>
        <i x="0" s="1"/>
        <i x="45" s="1"/>
        <i x="20" s="1"/>
        <i x="77" s="1"/>
        <i x="48" s="1"/>
        <i x="69" s="1"/>
        <i x="22" s="1"/>
        <i x="58" s="1"/>
        <i x="42" s="1"/>
        <i x="108" s="1"/>
        <i x="43" s="1"/>
        <i x="40" s="1"/>
        <i x="106" s="1"/>
        <i x="63" s="1"/>
        <i x="68" s="1"/>
        <i x="96" s="1"/>
        <i x="5" s="1"/>
        <i x="79" s="1"/>
        <i x="7" s="1"/>
        <i x="44" s="1"/>
        <i x="62" s="1"/>
        <i x="87" s="1"/>
        <i x="35" s="1"/>
        <i x="3" s="1"/>
        <i x="93" s="1"/>
        <i x="56" s="1"/>
        <i x="49" s="1"/>
        <i x="97" s="1"/>
        <i x="21" s="1"/>
        <i x="2" s="1"/>
        <i x="27" s="1"/>
        <i x="91" s="1"/>
        <i x="46" s="1"/>
        <i x="98" s="1"/>
        <i x="9" s="1"/>
        <i x="11" s="1"/>
        <i x="19" s="1"/>
        <i x="60" s="1"/>
        <i x="100" s="1"/>
        <i x="14" s="1"/>
        <i x="104" s="1"/>
        <i x="29" s="1"/>
        <i x="66" s="1"/>
        <i x="8" s="1"/>
        <i x="25" s="1"/>
        <i x="37" s="1"/>
        <i x="36" s="1"/>
        <i x="34" s="1"/>
        <i x="1" s="1"/>
        <i x="31" s="1"/>
        <i x="61" s="1"/>
        <i x="15" s="1"/>
        <i x="107" s="1"/>
        <i x="17" s="1"/>
        <i x="39" s="1"/>
        <i x="92" s="1"/>
        <i x="76" s="1"/>
        <i x="103" s="1"/>
        <i x="86" s="1"/>
        <i x="24" s="1"/>
        <i x="64" s="1"/>
        <i x="67" s="1"/>
        <i x="72" s="1"/>
        <i x="81" s="1"/>
        <i x="10" s="1"/>
        <i x="89" s="1"/>
        <i x="70" s="1"/>
        <i x="65" s="1"/>
        <i x="73" s="1"/>
        <i x="85" s="1"/>
        <i x="47" s="1"/>
        <i x="105" s="1"/>
        <i x="6" s="1"/>
        <i x="41" s="1"/>
        <i x="83" s="1"/>
        <i x="57" s="1"/>
        <i x="84" s="1"/>
        <i x="12" s="1"/>
        <i x="16" s="1"/>
        <i x="23" s="1"/>
        <i x="138" s="1" nd="1"/>
        <i x="152" s="1" nd="1"/>
        <i x="144" s="1" nd="1"/>
        <i x="125" s="1" nd="1"/>
        <i x="114" s="1" nd="1"/>
        <i x="153" s="1" nd="1"/>
        <i x="167" s="1" nd="1"/>
        <i x="148" s="1" nd="1"/>
        <i x="126" s="1" nd="1"/>
        <i x="169" s="1" nd="1"/>
        <i x="164" s="1" nd="1"/>
        <i x="134" s="1" nd="1"/>
        <i x="166" s="1" nd="1"/>
        <i x="145" s="1" nd="1"/>
        <i x="159" s="1" nd="1"/>
        <i x="136" s="1" nd="1"/>
        <i x="121" s="1" nd="1"/>
        <i x="160" s="1" nd="1"/>
        <i x="123" s="1" nd="1"/>
        <i x="122" s="1" nd="1"/>
        <i x="170" s="1" nd="1"/>
        <i x="132" s="1" nd="1"/>
        <i x="130" s="1" nd="1"/>
        <i x="128" s="1" nd="1"/>
        <i x="154" s="1" nd="1"/>
        <i x="119" s="1" nd="1"/>
        <i x="156" s="1" nd="1"/>
        <i x="120" s="1" nd="1"/>
        <i x="171" s="1" nd="1"/>
        <i x="162" s="1" nd="1"/>
        <i x="116" s="1" nd="1"/>
        <i x="137" s="1" nd="1"/>
        <i x="143" s="1" nd="1"/>
        <i x="142" s="1" nd="1"/>
        <i x="139" s="1" nd="1"/>
        <i x="147" s="1" nd="1"/>
        <i x="111" s="1" nd="1"/>
        <i x="135" s="1" nd="1"/>
        <i x="118" s="1" nd="1"/>
        <i x="150" s="1" nd="1"/>
        <i x="124" s="1" nd="1"/>
        <i x="110" s="1" nd="1"/>
        <i x="131" s="1" nd="1"/>
        <i x="129" s="1" nd="1"/>
        <i x="161" s="1" nd="1"/>
        <i x="115" s="1" nd="1"/>
        <i x="140" s="1" nd="1"/>
        <i x="158" s="1" nd="1"/>
        <i x="117" s="1" nd="1"/>
        <i x="155" s="1" nd="1"/>
        <i x="141" s="1" nd="1"/>
        <i x="157" s="1" nd="1"/>
        <i x="113" s="1" nd="1"/>
        <i x="151" s="1" nd="1"/>
        <i x="146" s="1" nd="1"/>
        <i x="163" s="1" nd="1"/>
        <i x="127" s="1" nd="1"/>
        <i x="165" s="1" nd="1"/>
        <i x="112" s="1" nd="1"/>
        <i x="168" s="1" nd="1"/>
        <i x="133" s="1" nd="1"/>
        <i x="14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6D74F67B-C6B9-4D58-9FD5-7850D62DEE1C}" sourceName="SETOR">
  <pivotTables>
    <pivotTable tabId="4" name="Tabela dinâmica1"/>
  </pivotTables>
  <data>
    <tabular pivotCacheId="1255156365">
      <items count="28">
        <i x="5" s="1"/>
        <i x="12" s="1"/>
        <i x="13" s="1"/>
        <i x="7" s="1"/>
        <i x="10" s="1"/>
        <i x="11" s="1"/>
        <i x="19" s="1"/>
        <i x="2" s="1"/>
        <i x="0" s="1"/>
        <i x="6" s="1"/>
        <i x="16" s="1"/>
        <i x="14" s="1"/>
        <i x="1" s="1"/>
        <i x="4" s="1"/>
        <i x="3" s="1"/>
        <i x="18" s="1"/>
        <i x="8" s="1"/>
        <i x="9" s="1"/>
        <i x="15" s="1"/>
        <i x="17" s="1"/>
        <i x="21" s="1" nd="1"/>
        <i x="22" s="1" nd="1"/>
        <i x="27" s="1" nd="1"/>
        <i x="25" s="1" nd="1"/>
        <i x="26" s="1" nd="1"/>
        <i x="20" s="1" nd="1"/>
        <i x="24" s="1" nd="1"/>
        <i x="2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BA4A692D-2388-4FE4-BC77-A1142E5E8B64}" cache="SegmentaçãodeDados_NOME" caption="NOME" rowHeight="241300"/>
  <slicer name="SETOR" xr10:uid="{EB7FDD59-DD65-4DE2-BEB9-1FB284CB76D2}" cache="SegmentaçãodeDados_SETOR" caption="SET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DDBA0-0CD0-4C5A-A01F-C37AC450B9AB}" name="Tabela1" displayName="Tabela1" ref="A1:D111" totalsRowShown="0" headerRowDxfId="6" dataDxfId="5">
  <autoFilter ref="A1:D111" xr:uid="{C4ADDBA0-0CD0-4C5A-A01F-C37AC450B9AB}"/>
  <sortState xmlns:xlrd2="http://schemas.microsoft.com/office/spreadsheetml/2017/richdata2" ref="A2:D111">
    <sortCondition ref="D1:D111"/>
  </sortState>
  <tableColumns count="4">
    <tableColumn id="1" xr3:uid="{85CDB83E-2F8C-46D5-946D-FAF581B10BB2}" name="CHAPA" dataDxfId="1"/>
    <tableColumn id="2" xr3:uid="{164BA4EF-04D3-4BAB-BB44-56C6326A65F7}" name="NOME" dataDxfId="2">
      <calculatedColumnFormula>VLOOKUP(A2,CADFUN!A:D,2,0)</calculatedColumnFormula>
    </tableColumn>
    <tableColumn id="3" xr3:uid="{8CBDD8DD-2446-44C0-B97F-D0D373C6B8AD}" name="SETOR" dataDxfId="4">
      <calculatedColumnFormula>VLOOKUP(A2,CADFUN!A:D,4,0)</calculatedColumnFormula>
    </tableColumn>
    <tableColumn id="4" xr3:uid="{AB878BE8-49B8-4194-9E9E-7BDF8966C316}" name="SALDO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0448-C28A-4036-BF51-267FDADFE149}">
  <dimension ref="A1:K369"/>
  <sheetViews>
    <sheetView topLeftCell="A338" workbookViewId="0">
      <selection activeCell="B372" sqref="B372"/>
    </sheetView>
  </sheetViews>
  <sheetFormatPr defaultRowHeight="15" x14ac:dyDescent="0.25"/>
  <cols>
    <col min="1" max="1" width="5" style="1" bestFit="1" customWidth="1"/>
    <col min="2" max="2" width="44.42578125" style="1" bestFit="1" customWidth="1"/>
    <col min="3" max="3" width="8.5703125" style="4" bestFit="1" customWidth="1"/>
    <col min="4" max="4" width="27.42578125" style="1" bestFit="1" customWidth="1"/>
  </cols>
  <sheetData>
    <row r="1" spans="1:4" x14ac:dyDescent="0.25">
      <c r="A1" s="1" t="s">
        <v>0</v>
      </c>
      <c r="B1" s="1" t="s">
        <v>1</v>
      </c>
      <c r="C1" s="4" t="s">
        <v>2</v>
      </c>
      <c r="D1" s="1" t="s">
        <v>3</v>
      </c>
    </row>
    <row r="2" spans="1:4" x14ac:dyDescent="0.25">
      <c r="A2" s="1">
        <v>113</v>
      </c>
      <c r="B2" s="1" t="s">
        <v>4</v>
      </c>
      <c r="C2" s="4">
        <v>30301</v>
      </c>
      <c r="D2" s="1" t="str">
        <f>VLOOKUP(C2,SETOR!A:B,2,0)</f>
        <v>REFRIGERACAO</v>
      </c>
    </row>
    <row r="3" spans="1:4" x14ac:dyDescent="0.25">
      <c r="A3" s="1">
        <v>139</v>
      </c>
      <c r="B3" s="1" t="s">
        <v>5</v>
      </c>
      <c r="C3" s="4">
        <v>31101</v>
      </c>
      <c r="D3" s="1" t="str">
        <f>VLOOKUP(C3,SETOR!A:B,2,0)</f>
        <v>GERENCIA FABRICA</v>
      </c>
    </row>
    <row r="4" spans="1:4" x14ac:dyDescent="0.25">
      <c r="A4" s="1">
        <v>411</v>
      </c>
      <c r="B4" s="1" t="s">
        <v>6</v>
      </c>
      <c r="C4" s="4">
        <v>20306</v>
      </c>
      <c r="D4" s="1" t="str">
        <f>VLOOKUP(C4,SETOR!A:B,2,0)</f>
        <v>GERENCIA REDES</v>
      </c>
    </row>
    <row r="5" spans="1:4" x14ac:dyDescent="0.25">
      <c r="A5" s="1">
        <v>481</v>
      </c>
      <c r="B5" s="1" t="s">
        <v>7</v>
      </c>
      <c r="C5" s="4">
        <v>20301</v>
      </c>
      <c r="D5" s="1" t="str">
        <f>VLOOKUP(C5,SETOR!A:B,2,0)</f>
        <v>GERENCIA SP</v>
      </c>
    </row>
    <row r="6" spans="1:4" x14ac:dyDescent="0.25">
      <c r="A6" s="1">
        <v>826</v>
      </c>
      <c r="B6" s="1" t="s">
        <v>8</v>
      </c>
      <c r="C6" s="4">
        <v>30703</v>
      </c>
      <c r="D6" s="1" t="str">
        <f>VLOOKUP(C6,SETOR!A:B,2,0)</f>
        <v>EXPEDICAO</v>
      </c>
    </row>
    <row r="7" spans="1:4" x14ac:dyDescent="0.25">
      <c r="A7" s="1">
        <v>1024</v>
      </c>
      <c r="B7" s="1" t="s">
        <v>9</v>
      </c>
      <c r="C7" s="4">
        <v>30501</v>
      </c>
      <c r="D7" s="1" t="str">
        <f>VLOOKUP(C7,SETOR!A:B,2,0)</f>
        <v>CPC</v>
      </c>
    </row>
    <row r="8" spans="1:4" x14ac:dyDescent="0.25">
      <c r="A8" s="1">
        <v>1191</v>
      </c>
      <c r="B8" s="1" t="s">
        <v>10</v>
      </c>
      <c r="C8" s="4">
        <v>30201</v>
      </c>
      <c r="D8" s="1" t="str">
        <f>VLOOKUP(C8,SETOR!A:B,2,0)</f>
        <v>AÇO</v>
      </c>
    </row>
    <row r="9" spans="1:4" x14ac:dyDescent="0.25">
      <c r="A9" s="1">
        <v>1379</v>
      </c>
      <c r="B9" s="1" t="s">
        <v>11</v>
      </c>
      <c r="C9" s="4">
        <v>30301</v>
      </c>
      <c r="D9" s="1" t="str">
        <f>VLOOKUP(C9,SETOR!A:B,2,0)</f>
        <v>REFRIGERACAO</v>
      </c>
    </row>
    <row r="10" spans="1:4" x14ac:dyDescent="0.25">
      <c r="A10" s="1">
        <v>1383</v>
      </c>
      <c r="B10" s="1" t="s">
        <v>12</v>
      </c>
      <c r="C10" s="4">
        <v>30301</v>
      </c>
      <c r="D10" s="1" t="str">
        <f>VLOOKUP(C10,SETOR!A:B,2,0)</f>
        <v>REFRIGERACAO</v>
      </c>
    </row>
    <row r="11" spans="1:4" x14ac:dyDescent="0.25">
      <c r="A11" s="1">
        <v>1421</v>
      </c>
      <c r="B11" s="1" t="s">
        <v>13</v>
      </c>
      <c r="C11" s="4">
        <v>30301</v>
      </c>
      <c r="D11" s="1" t="str">
        <f>VLOOKUP(C11,SETOR!A:B,2,0)</f>
        <v>REFRIGERACAO</v>
      </c>
    </row>
    <row r="12" spans="1:4" x14ac:dyDescent="0.25">
      <c r="A12" s="1">
        <v>1426</v>
      </c>
      <c r="B12" s="1" t="s">
        <v>14</v>
      </c>
      <c r="C12" s="4">
        <v>31001</v>
      </c>
      <c r="D12" s="1" t="str">
        <f>VLOOKUP(C12,SETOR!A:B,2,0)</f>
        <v>ALMOXARIFADO CENTRAL</v>
      </c>
    </row>
    <row r="13" spans="1:4" x14ac:dyDescent="0.25">
      <c r="A13" s="1">
        <v>1438</v>
      </c>
      <c r="B13" s="1" t="s">
        <v>15</v>
      </c>
      <c r="C13" s="4">
        <v>30201</v>
      </c>
      <c r="D13" s="1" t="str">
        <f>VLOOKUP(C13,SETOR!A:B,2,0)</f>
        <v>AÇO</v>
      </c>
    </row>
    <row r="14" spans="1:4" x14ac:dyDescent="0.25">
      <c r="A14" s="1">
        <v>1450</v>
      </c>
      <c r="B14" s="1" t="s">
        <v>16</v>
      </c>
      <c r="C14" s="4">
        <v>20901</v>
      </c>
      <c r="D14" s="1" t="str">
        <f>VLOOKUP(C14,SETOR!A:B,2,0)</f>
        <v>SERVICOS</v>
      </c>
    </row>
    <row r="15" spans="1:4" x14ac:dyDescent="0.25">
      <c r="A15" s="1">
        <v>1468</v>
      </c>
      <c r="B15" s="1" t="s">
        <v>17</v>
      </c>
      <c r="C15" s="4">
        <v>31301</v>
      </c>
      <c r="D15" s="1" t="str">
        <f>VLOOKUP(C15,SETOR!A:B,2,0)</f>
        <v>POLIMENTO</v>
      </c>
    </row>
    <row r="16" spans="1:4" x14ac:dyDescent="0.25">
      <c r="A16" s="1">
        <v>1491</v>
      </c>
      <c r="B16" s="1" t="s">
        <v>18</v>
      </c>
      <c r="C16" s="4">
        <v>30201</v>
      </c>
      <c r="D16" s="1" t="str">
        <f>VLOOKUP(C16,SETOR!A:B,2,0)</f>
        <v>AÇO</v>
      </c>
    </row>
    <row r="17" spans="1:11" x14ac:dyDescent="0.25">
      <c r="A17" s="1">
        <v>1497</v>
      </c>
      <c r="B17" s="1" t="s">
        <v>19</v>
      </c>
      <c r="C17" s="4">
        <v>30201</v>
      </c>
      <c r="D17" s="1" t="str">
        <f>VLOOKUP(C17,SETOR!A:B,2,0)</f>
        <v>AÇO</v>
      </c>
    </row>
    <row r="18" spans="1:11" x14ac:dyDescent="0.25">
      <c r="A18" s="1">
        <v>1517</v>
      </c>
      <c r="B18" s="1" t="s">
        <v>20</v>
      </c>
      <c r="C18" s="4">
        <v>30801</v>
      </c>
      <c r="D18" s="1" t="str">
        <f>VLOOKUP(C18,SETOR!A:B,2,0)</f>
        <v>MANUTENCAO</v>
      </c>
    </row>
    <row r="19" spans="1:11" x14ac:dyDescent="0.25">
      <c r="A19" s="1">
        <v>1547</v>
      </c>
      <c r="B19" s="1" t="s">
        <v>21</v>
      </c>
      <c r="C19" s="4">
        <v>30501</v>
      </c>
      <c r="D19" s="1" t="str">
        <f>VLOOKUP(C19,SETOR!A:B,2,0)</f>
        <v>CPC</v>
      </c>
      <c r="K19" s="2">
        <f>24/60</f>
        <v>0.4</v>
      </c>
    </row>
    <row r="20" spans="1:11" x14ac:dyDescent="0.25">
      <c r="A20" s="1">
        <v>1566</v>
      </c>
      <c r="B20" s="1" t="s">
        <v>22</v>
      </c>
      <c r="C20" s="4">
        <v>20101</v>
      </c>
      <c r="D20" s="1" t="str">
        <f>VLOOKUP(C20,SETOR!A:B,2,0)</f>
        <v>COMERCIAL</v>
      </c>
    </row>
    <row r="21" spans="1:11" x14ac:dyDescent="0.25">
      <c r="A21" s="1">
        <v>1583</v>
      </c>
      <c r="B21" s="1" t="s">
        <v>23</v>
      </c>
      <c r="C21" s="4">
        <v>30302</v>
      </c>
      <c r="D21" s="1" t="str">
        <f>VLOOKUP(C21,SETOR!A:B,2,0)</f>
        <v>REFRIGERACAO</v>
      </c>
    </row>
    <row r="22" spans="1:11" x14ac:dyDescent="0.25">
      <c r="A22" s="1">
        <v>1602</v>
      </c>
      <c r="B22" s="1" t="s">
        <v>24</v>
      </c>
      <c r="C22" s="4">
        <v>30402</v>
      </c>
      <c r="D22" s="1" t="str">
        <f>VLOOKUP(C22,SETOR!A:B,2,0)</f>
        <v>COCÇÃO</v>
      </c>
    </row>
    <row r="23" spans="1:11" x14ac:dyDescent="0.25">
      <c r="A23" s="1">
        <v>1614</v>
      </c>
      <c r="B23" s="1" t="s">
        <v>25</v>
      </c>
      <c r="C23" s="4">
        <v>30501</v>
      </c>
      <c r="D23" s="1" t="str">
        <f>VLOOKUP(C23,SETOR!A:B,2,0)</f>
        <v>CPC</v>
      </c>
    </row>
    <row r="24" spans="1:11" x14ac:dyDescent="0.25">
      <c r="A24" s="1">
        <v>1630</v>
      </c>
      <c r="B24" s="1" t="s">
        <v>26</v>
      </c>
      <c r="C24" s="4">
        <v>30102</v>
      </c>
      <c r="D24" s="1" t="str">
        <f>VLOOKUP(C24,SETOR!A:B,2,0)</f>
        <v>ENGENHARIA</v>
      </c>
    </row>
    <row r="25" spans="1:11" x14ac:dyDescent="0.25">
      <c r="A25" s="1">
        <v>1631</v>
      </c>
      <c r="B25" s="1" t="s">
        <v>27</v>
      </c>
      <c r="C25" s="4">
        <v>20101</v>
      </c>
      <c r="D25" s="1" t="str">
        <f>VLOOKUP(C25,SETOR!A:B,2,0)</f>
        <v>COMERCIAL</v>
      </c>
    </row>
    <row r="26" spans="1:11" x14ac:dyDescent="0.25">
      <c r="A26" s="1">
        <v>1633</v>
      </c>
      <c r="B26" s="1" t="s">
        <v>28</v>
      </c>
      <c r="C26" s="4">
        <v>30601</v>
      </c>
      <c r="D26" s="1" t="str">
        <f>VLOOKUP(C26,SETOR!A:B,2,0)</f>
        <v>PPCP</v>
      </c>
    </row>
    <row r="27" spans="1:11" x14ac:dyDescent="0.25">
      <c r="A27" s="1">
        <v>1704</v>
      </c>
      <c r="B27" s="1" t="s">
        <v>29</v>
      </c>
      <c r="C27" s="4">
        <v>30501</v>
      </c>
      <c r="D27" s="1" t="str">
        <f>VLOOKUP(C27,SETOR!A:B,2,0)</f>
        <v>CPC</v>
      </c>
    </row>
    <row r="28" spans="1:11" x14ac:dyDescent="0.25">
      <c r="A28" s="1">
        <v>1707</v>
      </c>
      <c r="B28" s="1" t="s">
        <v>30</v>
      </c>
      <c r="C28" s="4">
        <v>30102</v>
      </c>
      <c r="D28" s="1" t="str">
        <f>VLOOKUP(C28,SETOR!A:B,2,0)</f>
        <v>ENGENHARIA</v>
      </c>
    </row>
    <row r="29" spans="1:11" x14ac:dyDescent="0.25">
      <c r="A29" s="1">
        <v>1714</v>
      </c>
      <c r="B29" s="1" t="s">
        <v>31</v>
      </c>
      <c r="C29" s="4">
        <v>30601</v>
      </c>
      <c r="D29" s="1" t="str">
        <f>VLOOKUP(C29,SETOR!A:B,2,0)</f>
        <v>PPCP</v>
      </c>
    </row>
    <row r="30" spans="1:11" x14ac:dyDescent="0.25">
      <c r="A30" s="1">
        <v>1715</v>
      </c>
      <c r="B30" s="1" t="s">
        <v>32</v>
      </c>
      <c r="C30" s="4">
        <v>30801</v>
      </c>
      <c r="D30" s="1" t="str">
        <f>VLOOKUP(C30,SETOR!A:B,2,0)</f>
        <v>MANUTENCAO</v>
      </c>
    </row>
    <row r="31" spans="1:11" x14ac:dyDescent="0.25">
      <c r="A31" s="1">
        <v>1719</v>
      </c>
      <c r="B31" s="1" t="s">
        <v>33</v>
      </c>
      <c r="C31" s="4">
        <v>31202</v>
      </c>
      <c r="D31" s="1" t="str">
        <f>VLOOKUP(C31,SETOR!A:B,2,0)</f>
        <v>LABORATORIO</v>
      </c>
    </row>
    <row r="32" spans="1:11" x14ac:dyDescent="0.25">
      <c r="A32" s="1">
        <v>1738</v>
      </c>
      <c r="B32" s="1" t="s">
        <v>34</v>
      </c>
      <c r="C32" s="4">
        <v>10701</v>
      </c>
      <c r="D32" s="1" t="str">
        <f>VLOOKUP(C32,SETOR!A:B,2,0)</f>
        <v>P&amp;D</v>
      </c>
    </row>
    <row r="33" spans="1:4" x14ac:dyDescent="0.25">
      <c r="A33" s="1">
        <v>1754</v>
      </c>
      <c r="B33" s="1" t="s">
        <v>35</v>
      </c>
      <c r="C33" s="4">
        <v>10701</v>
      </c>
      <c r="D33" s="1" t="str">
        <f>VLOOKUP(C33,SETOR!A:B,2,0)</f>
        <v>P&amp;D</v>
      </c>
    </row>
    <row r="34" spans="1:4" x14ac:dyDescent="0.25">
      <c r="A34" s="1">
        <v>1756</v>
      </c>
      <c r="B34" s="1" t="s">
        <v>36</v>
      </c>
      <c r="C34" s="4">
        <v>30501</v>
      </c>
      <c r="D34" s="1" t="str">
        <f>VLOOKUP(C34,SETOR!A:B,2,0)</f>
        <v>CPC</v>
      </c>
    </row>
    <row r="35" spans="1:4" x14ac:dyDescent="0.25">
      <c r="A35" s="1">
        <v>1773</v>
      </c>
      <c r="B35" s="1" t="s">
        <v>37</v>
      </c>
      <c r="C35" s="4">
        <v>31202</v>
      </c>
      <c r="D35" s="1" t="str">
        <f>VLOOKUP(C35,SETOR!A:B,2,0)</f>
        <v>LABORATORIO</v>
      </c>
    </row>
    <row r="36" spans="1:4" x14ac:dyDescent="0.25">
      <c r="A36" s="1">
        <v>1813</v>
      </c>
      <c r="B36" s="1" t="s">
        <v>38</v>
      </c>
      <c r="C36" s="4">
        <v>30801</v>
      </c>
      <c r="D36" s="1" t="str">
        <f>VLOOKUP(C36,SETOR!A:B,2,0)</f>
        <v>MANUTENCAO</v>
      </c>
    </row>
    <row r="37" spans="1:4" x14ac:dyDescent="0.25">
      <c r="A37" s="1">
        <v>1815</v>
      </c>
      <c r="B37" s="1" t="s">
        <v>39</v>
      </c>
      <c r="C37" s="4">
        <v>30501</v>
      </c>
      <c r="D37" s="1" t="str">
        <f>VLOOKUP(C37,SETOR!A:B,2,0)</f>
        <v>CPC</v>
      </c>
    </row>
    <row r="38" spans="1:4" x14ac:dyDescent="0.25">
      <c r="A38" s="1">
        <v>1823</v>
      </c>
      <c r="B38" s="1" t="s">
        <v>40</v>
      </c>
      <c r="C38" s="4">
        <v>10104</v>
      </c>
      <c r="D38" s="1" t="str">
        <f>VLOOKUP(C38,SETOR!A:B,2,0)</f>
        <v>RH</v>
      </c>
    </row>
    <row r="39" spans="1:4" x14ac:dyDescent="0.25">
      <c r="A39" s="1">
        <v>1825</v>
      </c>
      <c r="B39" s="1" t="s">
        <v>41</v>
      </c>
      <c r="C39" s="4">
        <v>20101</v>
      </c>
      <c r="D39" s="1" t="str">
        <f>VLOOKUP(C39,SETOR!A:B,2,0)</f>
        <v>COMERCIAL</v>
      </c>
    </row>
    <row r="40" spans="1:4" x14ac:dyDescent="0.25">
      <c r="A40" s="1">
        <v>1839</v>
      </c>
      <c r="B40" s="1" t="s">
        <v>42</v>
      </c>
      <c r="C40" s="4">
        <v>31201</v>
      </c>
      <c r="D40" s="1" t="str">
        <f>VLOOKUP(C40,SETOR!A:B,2,0)</f>
        <v>CONTROLE DE QUALIDADE</v>
      </c>
    </row>
    <row r="41" spans="1:4" x14ac:dyDescent="0.25">
      <c r="A41" s="1">
        <v>1841</v>
      </c>
      <c r="B41" s="1" t="s">
        <v>43</v>
      </c>
      <c r="C41" s="4">
        <v>20101</v>
      </c>
      <c r="D41" s="1" t="str">
        <f>VLOOKUP(C41,SETOR!A:B,2,0)</f>
        <v>COMERCIAL</v>
      </c>
    </row>
    <row r="42" spans="1:4" x14ac:dyDescent="0.25">
      <c r="A42" s="1">
        <v>1866</v>
      </c>
      <c r="B42" s="1" t="s">
        <v>44</v>
      </c>
      <c r="C42" s="4">
        <v>30501</v>
      </c>
      <c r="D42" s="1" t="str">
        <f>VLOOKUP(C42,SETOR!A:B,2,0)</f>
        <v>CPC</v>
      </c>
    </row>
    <row r="43" spans="1:4" x14ac:dyDescent="0.25">
      <c r="A43" s="1">
        <v>1869</v>
      </c>
      <c r="B43" s="1" t="s">
        <v>45</v>
      </c>
      <c r="C43" s="4">
        <v>10701</v>
      </c>
      <c r="D43" s="1" t="str">
        <f>VLOOKUP(C43,SETOR!A:B,2,0)</f>
        <v>P&amp;D</v>
      </c>
    </row>
    <row r="44" spans="1:4" x14ac:dyDescent="0.25">
      <c r="A44" s="1">
        <v>1888</v>
      </c>
      <c r="B44" s="1" t="s">
        <v>46</v>
      </c>
      <c r="C44" s="4">
        <v>30201</v>
      </c>
      <c r="D44" s="1" t="str">
        <f>VLOOKUP(C44,SETOR!A:B,2,0)</f>
        <v>AÇO</v>
      </c>
    </row>
    <row r="45" spans="1:4" x14ac:dyDescent="0.25">
      <c r="A45" s="1">
        <v>1889</v>
      </c>
      <c r="B45" s="1" t="s">
        <v>47</v>
      </c>
      <c r="C45" s="4">
        <v>10105</v>
      </c>
      <c r="D45" s="1" t="str">
        <f>VLOOKUP(C45,SETOR!A:B,2,0)</f>
        <v>RH</v>
      </c>
    </row>
    <row r="46" spans="1:4" x14ac:dyDescent="0.25">
      <c r="A46" s="1">
        <v>1893</v>
      </c>
      <c r="B46" s="1" t="s">
        <v>48</v>
      </c>
      <c r="C46" s="4">
        <v>30401</v>
      </c>
      <c r="D46" s="1" t="str">
        <f>VLOOKUP(C46,SETOR!A:B,2,0)</f>
        <v>COCÇÃO</v>
      </c>
    </row>
    <row r="47" spans="1:4" x14ac:dyDescent="0.25">
      <c r="A47" s="1">
        <v>1898</v>
      </c>
      <c r="B47" s="1" t="s">
        <v>49</v>
      </c>
      <c r="C47" s="4">
        <v>10701</v>
      </c>
      <c r="D47" s="1" t="str">
        <f>VLOOKUP(C47,SETOR!A:B,2,0)</f>
        <v>P&amp;D</v>
      </c>
    </row>
    <row r="48" spans="1:4" x14ac:dyDescent="0.25">
      <c r="A48" s="1">
        <v>1905</v>
      </c>
      <c r="B48" s="1" t="s">
        <v>50</v>
      </c>
      <c r="C48" s="4">
        <v>30401</v>
      </c>
      <c r="D48" s="1" t="str">
        <f>VLOOKUP(C48,SETOR!A:B,2,0)</f>
        <v>COCÇÃO</v>
      </c>
    </row>
    <row r="49" spans="1:4" x14ac:dyDescent="0.25">
      <c r="A49" s="1">
        <v>1906</v>
      </c>
      <c r="B49" s="1" t="s">
        <v>51</v>
      </c>
      <c r="C49" s="4">
        <v>30601</v>
      </c>
      <c r="D49" s="1" t="str">
        <f>VLOOKUP(C49,SETOR!A:B,2,0)</f>
        <v>PPCP</v>
      </c>
    </row>
    <row r="50" spans="1:4" x14ac:dyDescent="0.25">
      <c r="A50" s="1">
        <v>1923</v>
      </c>
      <c r="B50" s="1" t="s">
        <v>52</v>
      </c>
      <c r="C50" s="4">
        <v>10306</v>
      </c>
      <c r="D50" s="1" t="str">
        <f>VLOOKUP(C50,SETOR!A:B,2,0)</f>
        <v>CONTABILIDADE</v>
      </c>
    </row>
    <row r="51" spans="1:4" x14ac:dyDescent="0.25">
      <c r="A51" s="1">
        <v>1924</v>
      </c>
      <c r="B51" s="1" t="s">
        <v>53</v>
      </c>
      <c r="C51" s="4">
        <v>20901</v>
      </c>
      <c r="D51" s="1" t="str">
        <f>VLOOKUP(C51,SETOR!A:B,2,0)</f>
        <v>SERVICOS</v>
      </c>
    </row>
    <row r="52" spans="1:4" x14ac:dyDescent="0.25">
      <c r="A52" s="1">
        <v>1930</v>
      </c>
      <c r="B52" s="1" t="s">
        <v>54</v>
      </c>
      <c r="C52" s="4">
        <v>31001</v>
      </c>
      <c r="D52" s="1" t="str">
        <f>VLOOKUP(C52,SETOR!A:B,2,0)</f>
        <v>ALMOXARIFADO CENTRAL</v>
      </c>
    </row>
    <row r="53" spans="1:4" x14ac:dyDescent="0.25">
      <c r="A53" s="1">
        <v>1950</v>
      </c>
      <c r="B53" s="1" t="s">
        <v>55</v>
      </c>
      <c r="C53" s="4">
        <v>20101</v>
      </c>
      <c r="D53" s="1" t="str">
        <f>VLOOKUP(C53,SETOR!A:B,2,0)</f>
        <v>COMERCIAL</v>
      </c>
    </row>
    <row r="54" spans="1:4" x14ac:dyDescent="0.25">
      <c r="A54" s="1">
        <v>1953</v>
      </c>
      <c r="B54" s="1" t="s">
        <v>56</v>
      </c>
      <c r="C54" s="4">
        <v>30301</v>
      </c>
      <c r="D54" s="1" t="str">
        <f>VLOOKUP(C54,SETOR!A:B,2,0)</f>
        <v>REFRIGERACAO</v>
      </c>
    </row>
    <row r="55" spans="1:4" x14ac:dyDescent="0.25">
      <c r="A55" s="1">
        <v>1957</v>
      </c>
      <c r="B55" s="1" t="s">
        <v>57</v>
      </c>
      <c r="C55" s="4">
        <v>30501</v>
      </c>
      <c r="D55" s="1" t="str">
        <f>VLOOKUP(C55,SETOR!A:B,2,0)</f>
        <v>CPC</v>
      </c>
    </row>
    <row r="56" spans="1:4" x14ac:dyDescent="0.25">
      <c r="A56" s="1">
        <v>1965</v>
      </c>
      <c r="B56" s="1" t="s">
        <v>58</v>
      </c>
      <c r="C56" s="4">
        <v>30401</v>
      </c>
      <c r="D56" s="1" t="str">
        <f>VLOOKUP(C56,SETOR!A:B,2,0)</f>
        <v>COCÇÃO</v>
      </c>
    </row>
    <row r="57" spans="1:4" x14ac:dyDescent="0.25">
      <c r="A57" s="1">
        <v>1968</v>
      </c>
      <c r="B57" s="1" t="s">
        <v>59</v>
      </c>
      <c r="C57" s="4">
        <v>20302</v>
      </c>
      <c r="D57" s="1" t="str">
        <f>VLOOKUP(C57,SETOR!A:B,2,0)</f>
        <v>GERENCIA SUDESTE</v>
      </c>
    </row>
    <row r="58" spans="1:4" x14ac:dyDescent="0.25">
      <c r="A58" s="1">
        <v>1984</v>
      </c>
      <c r="B58" s="1" t="s">
        <v>60</v>
      </c>
      <c r="C58" s="4">
        <v>30501</v>
      </c>
      <c r="D58" s="1" t="str">
        <f>VLOOKUP(C58,SETOR!A:B,2,0)</f>
        <v>CPC</v>
      </c>
    </row>
    <row r="59" spans="1:4" x14ac:dyDescent="0.25">
      <c r="A59" s="1">
        <v>1996</v>
      </c>
      <c r="B59" s="1" t="s">
        <v>61</v>
      </c>
      <c r="C59" s="4">
        <v>30202</v>
      </c>
      <c r="D59" s="1" t="str">
        <f>VLOOKUP(C59,SETOR!A:B,2,0)</f>
        <v>AÇO</v>
      </c>
    </row>
    <row r="60" spans="1:4" x14ac:dyDescent="0.25">
      <c r="A60" s="1">
        <v>2006</v>
      </c>
      <c r="B60" s="1" t="s">
        <v>62</v>
      </c>
      <c r="C60" s="4">
        <v>31401</v>
      </c>
      <c r="D60" s="1" t="str">
        <f>VLOOKUP(C60,SETOR!A:B,2,0)</f>
        <v>ICE MACHINE</v>
      </c>
    </row>
    <row r="61" spans="1:4" x14ac:dyDescent="0.25">
      <c r="A61" s="1">
        <v>2009</v>
      </c>
      <c r="B61" s="1" t="s">
        <v>63</v>
      </c>
      <c r="C61" s="4">
        <v>10304</v>
      </c>
      <c r="D61" s="1" t="str">
        <f>VLOOKUP(C61,SETOR!A:B,2,0)</f>
        <v>CONTABILIDADE</v>
      </c>
    </row>
    <row r="62" spans="1:4" x14ac:dyDescent="0.25">
      <c r="A62" s="1">
        <v>2019</v>
      </c>
      <c r="B62" s="1" t="s">
        <v>64</v>
      </c>
      <c r="C62" s="4">
        <v>30301</v>
      </c>
      <c r="D62" s="1" t="str">
        <f>VLOOKUP(C62,SETOR!A:B,2,0)</f>
        <v>REFRIGERACAO</v>
      </c>
    </row>
    <row r="63" spans="1:4" x14ac:dyDescent="0.25">
      <c r="A63" s="1">
        <v>2021</v>
      </c>
      <c r="B63" s="1" t="s">
        <v>65</v>
      </c>
      <c r="C63" s="4">
        <v>31201</v>
      </c>
      <c r="D63" s="1" t="str">
        <f>VLOOKUP(C63,SETOR!A:B,2,0)</f>
        <v>CONTROLE DE QUALIDADE</v>
      </c>
    </row>
    <row r="64" spans="1:4" x14ac:dyDescent="0.25">
      <c r="A64" s="1">
        <v>2026</v>
      </c>
      <c r="B64" s="1" t="s">
        <v>66</v>
      </c>
      <c r="C64" s="4">
        <v>20901</v>
      </c>
      <c r="D64" s="1" t="str">
        <f>VLOOKUP(C64,SETOR!A:B,2,0)</f>
        <v>SERVICOS</v>
      </c>
    </row>
    <row r="65" spans="1:4" x14ac:dyDescent="0.25">
      <c r="A65" s="1">
        <v>2029</v>
      </c>
      <c r="B65" s="1" t="s">
        <v>67</v>
      </c>
      <c r="C65" s="4">
        <v>31001</v>
      </c>
      <c r="D65" s="1" t="str">
        <f>VLOOKUP(C65,SETOR!A:B,2,0)</f>
        <v>ALMOXARIFADO CENTRAL</v>
      </c>
    </row>
    <row r="66" spans="1:4" x14ac:dyDescent="0.25">
      <c r="A66" s="1">
        <v>2034</v>
      </c>
      <c r="B66" s="1" t="s">
        <v>68</v>
      </c>
      <c r="C66" s="4">
        <v>20101</v>
      </c>
      <c r="D66" s="1" t="str">
        <f>VLOOKUP(C66,SETOR!A:B,2,0)</f>
        <v>COMERCIAL</v>
      </c>
    </row>
    <row r="67" spans="1:4" x14ac:dyDescent="0.25">
      <c r="A67" s="1">
        <v>2059</v>
      </c>
      <c r="B67" s="1" t="s">
        <v>69</v>
      </c>
      <c r="C67" s="4">
        <v>31003</v>
      </c>
      <c r="D67" s="1" t="str">
        <f>VLOOKUP(C67,SETOR!A:B,2,0)</f>
        <v>COMPRAS</v>
      </c>
    </row>
    <row r="68" spans="1:4" x14ac:dyDescent="0.25">
      <c r="A68" s="1">
        <v>2063</v>
      </c>
      <c r="B68" s="1" t="s">
        <v>70</v>
      </c>
      <c r="C68" s="4">
        <v>30501</v>
      </c>
      <c r="D68" s="1" t="str">
        <f>VLOOKUP(C68,SETOR!A:B,2,0)</f>
        <v>CPC</v>
      </c>
    </row>
    <row r="69" spans="1:4" x14ac:dyDescent="0.25">
      <c r="A69" s="1">
        <v>2070</v>
      </c>
      <c r="B69" s="1" t="s">
        <v>71</v>
      </c>
      <c r="C69" s="4">
        <v>30105</v>
      </c>
      <c r="D69" s="1" t="str">
        <f>VLOOKUP(C69,SETOR!A:B,2,0)</f>
        <v>TECCOM</v>
      </c>
    </row>
    <row r="70" spans="1:4" x14ac:dyDescent="0.25">
      <c r="A70" s="1">
        <v>2072</v>
      </c>
      <c r="B70" s="1" t="s">
        <v>72</v>
      </c>
      <c r="C70" s="4">
        <v>30202</v>
      </c>
      <c r="D70" s="1" t="str">
        <f>VLOOKUP(C70,SETOR!A:B,2,0)</f>
        <v>AÇO</v>
      </c>
    </row>
    <row r="71" spans="1:4" x14ac:dyDescent="0.25">
      <c r="A71" s="1">
        <v>2076</v>
      </c>
      <c r="B71" s="1" t="s">
        <v>73</v>
      </c>
      <c r="C71" s="4">
        <v>30703</v>
      </c>
      <c r="D71" s="1" t="str">
        <f>VLOOKUP(C71,SETOR!A:B,2,0)</f>
        <v>EXPEDICAO</v>
      </c>
    </row>
    <row r="72" spans="1:4" x14ac:dyDescent="0.25">
      <c r="A72" s="1">
        <v>2078</v>
      </c>
      <c r="B72" s="1" t="s">
        <v>74</v>
      </c>
      <c r="C72" s="4">
        <v>30402</v>
      </c>
      <c r="D72" s="1" t="str">
        <f>VLOOKUP(C72,SETOR!A:B,2,0)</f>
        <v>COCÇÃO</v>
      </c>
    </row>
    <row r="73" spans="1:4" x14ac:dyDescent="0.25">
      <c r="A73" s="1">
        <v>2086</v>
      </c>
      <c r="B73" s="1" t="s">
        <v>75</v>
      </c>
      <c r="C73" s="4">
        <v>20101</v>
      </c>
      <c r="D73" s="1" t="str">
        <f>VLOOKUP(C73,SETOR!A:B,2,0)</f>
        <v>COMERCIAL</v>
      </c>
    </row>
    <row r="74" spans="1:4" x14ac:dyDescent="0.25">
      <c r="A74" s="1">
        <v>2087</v>
      </c>
      <c r="B74" s="1" t="s">
        <v>76</v>
      </c>
      <c r="C74" s="4">
        <v>30105</v>
      </c>
      <c r="D74" s="1" t="str">
        <f>VLOOKUP(C74,SETOR!A:B,2,0)</f>
        <v>TECCOM</v>
      </c>
    </row>
    <row r="75" spans="1:4" x14ac:dyDescent="0.25">
      <c r="A75" s="1">
        <v>2088</v>
      </c>
      <c r="B75" s="1" t="s">
        <v>77</v>
      </c>
      <c r="C75" s="4">
        <v>10301</v>
      </c>
      <c r="D75" s="1" t="str">
        <f>VLOOKUP(C75,SETOR!A:B,2,0)</f>
        <v>CONTABILIDADE</v>
      </c>
    </row>
    <row r="76" spans="1:4" x14ac:dyDescent="0.25">
      <c r="A76" s="1">
        <v>2100</v>
      </c>
      <c r="B76" s="1" t="s">
        <v>78</v>
      </c>
      <c r="C76" s="4">
        <v>30501</v>
      </c>
      <c r="D76" s="1" t="str">
        <f>VLOOKUP(C76,SETOR!A:B,2,0)</f>
        <v>CPC</v>
      </c>
    </row>
    <row r="77" spans="1:4" x14ac:dyDescent="0.25">
      <c r="A77" s="1">
        <v>2140</v>
      </c>
      <c r="B77" s="1" t="s">
        <v>79</v>
      </c>
      <c r="C77" s="4">
        <v>30502</v>
      </c>
      <c r="D77" s="1" t="str">
        <f>VLOOKUP(C77,SETOR!A:B,2,0)</f>
        <v>CPC</v>
      </c>
    </row>
    <row r="78" spans="1:4" x14ac:dyDescent="0.25">
      <c r="A78" s="1">
        <v>2150</v>
      </c>
      <c r="B78" s="1" t="s">
        <v>80</v>
      </c>
      <c r="C78" s="4">
        <v>20101</v>
      </c>
      <c r="D78" s="1" t="str">
        <f>VLOOKUP(C78,SETOR!A:B,2,0)</f>
        <v>COMERCIAL</v>
      </c>
    </row>
    <row r="79" spans="1:4" x14ac:dyDescent="0.25">
      <c r="A79" s="1">
        <v>2153</v>
      </c>
      <c r="B79" s="1" t="s">
        <v>81</v>
      </c>
      <c r="C79" s="4">
        <v>30703</v>
      </c>
      <c r="D79" s="1" t="str">
        <f>VLOOKUP(C79,SETOR!A:B,2,0)</f>
        <v>EXPEDICAO</v>
      </c>
    </row>
    <row r="80" spans="1:4" x14ac:dyDescent="0.25">
      <c r="A80" s="1">
        <v>2154</v>
      </c>
      <c r="B80" s="1" t="s">
        <v>82</v>
      </c>
      <c r="C80" s="4">
        <v>10101</v>
      </c>
      <c r="D80" s="1" t="str">
        <f>VLOOKUP(C80,SETOR!A:B,2,0)</f>
        <v>RH</v>
      </c>
    </row>
    <row r="81" spans="1:4" x14ac:dyDescent="0.25">
      <c r="A81" s="1">
        <v>2162</v>
      </c>
      <c r="B81" s="1" t="s">
        <v>83</v>
      </c>
      <c r="C81" s="4">
        <v>10602</v>
      </c>
      <c r="D81" s="1" t="str">
        <f>VLOOKUP(C81,SETOR!A:B,2,0)</f>
        <v>DIRETORIA COMERCIAL</v>
      </c>
    </row>
    <row r="82" spans="1:4" x14ac:dyDescent="0.25">
      <c r="A82" s="1">
        <v>2176</v>
      </c>
      <c r="B82" s="1" t="s">
        <v>84</v>
      </c>
      <c r="C82" s="4">
        <v>31103</v>
      </c>
      <c r="D82" s="1" t="str">
        <f>VLOOKUP(C82,SETOR!A:B,2,0)</f>
        <v>GERENCIA ENGENHARIA</v>
      </c>
    </row>
    <row r="83" spans="1:4" x14ac:dyDescent="0.25">
      <c r="A83" s="1">
        <v>2181</v>
      </c>
      <c r="B83" s="1" t="s">
        <v>85</v>
      </c>
      <c r="C83" s="4">
        <v>10304</v>
      </c>
      <c r="D83" s="1" t="str">
        <f>VLOOKUP(C83,SETOR!A:B,2,0)</f>
        <v>CONTABILIDADE</v>
      </c>
    </row>
    <row r="84" spans="1:4" x14ac:dyDescent="0.25">
      <c r="A84" s="1">
        <v>2199</v>
      </c>
      <c r="B84" s="1" t="s">
        <v>86</v>
      </c>
      <c r="C84" s="4">
        <v>20304</v>
      </c>
      <c r="D84" s="1" t="str">
        <f>VLOOKUP(C84,SETOR!A:B,2,0)</f>
        <v>GERENCIA NORDESTE</v>
      </c>
    </row>
    <row r="85" spans="1:4" x14ac:dyDescent="0.25">
      <c r="A85" s="1">
        <v>2202</v>
      </c>
      <c r="B85" s="1" t="s">
        <v>87</v>
      </c>
      <c r="C85" s="4">
        <v>31202</v>
      </c>
      <c r="D85" s="1" t="str">
        <f>VLOOKUP(C85,SETOR!A:B,2,0)</f>
        <v>LABORATORIO</v>
      </c>
    </row>
    <row r="86" spans="1:4" x14ac:dyDescent="0.25">
      <c r="A86" s="1">
        <v>2207</v>
      </c>
      <c r="B86" s="1" t="s">
        <v>88</v>
      </c>
      <c r="C86" s="4">
        <v>10305</v>
      </c>
      <c r="D86" s="1" t="str">
        <f>VLOOKUP(C86,SETOR!A:B,2,0)</f>
        <v>CONTABILIDADE</v>
      </c>
    </row>
    <row r="87" spans="1:4" x14ac:dyDescent="0.25">
      <c r="A87" s="1">
        <v>2216</v>
      </c>
      <c r="B87" s="1" t="s">
        <v>89</v>
      </c>
      <c r="C87" s="4">
        <v>10303</v>
      </c>
      <c r="D87" s="1" t="str">
        <f>VLOOKUP(C87,SETOR!A:B,2,0)</f>
        <v>CONTABILIDADE</v>
      </c>
    </row>
    <row r="88" spans="1:4" x14ac:dyDescent="0.25">
      <c r="A88" s="1">
        <v>2219</v>
      </c>
      <c r="B88" s="1" t="s">
        <v>90</v>
      </c>
      <c r="C88" s="4">
        <v>10301</v>
      </c>
      <c r="D88" s="1" t="str">
        <f>VLOOKUP(C88,SETOR!A:B,2,0)</f>
        <v>CONTABILIDADE</v>
      </c>
    </row>
    <row r="89" spans="1:4" x14ac:dyDescent="0.25">
      <c r="A89" s="1">
        <v>2226</v>
      </c>
      <c r="B89" s="1" t="s">
        <v>91</v>
      </c>
      <c r="C89" s="4">
        <v>31402</v>
      </c>
      <c r="D89" s="1" t="str">
        <f>VLOOKUP(C89,SETOR!A:B,2,0)</f>
        <v>ICE MACHINE</v>
      </c>
    </row>
    <row r="90" spans="1:4" x14ac:dyDescent="0.25">
      <c r="A90" s="1">
        <v>2228</v>
      </c>
      <c r="B90" s="1" t="s">
        <v>92</v>
      </c>
      <c r="C90" s="4">
        <v>30501</v>
      </c>
      <c r="D90" s="1" t="str">
        <f>VLOOKUP(C90,SETOR!A:B,2,0)</f>
        <v>CPC</v>
      </c>
    </row>
    <row r="91" spans="1:4" x14ac:dyDescent="0.25">
      <c r="A91" s="1">
        <v>2237</v>
      </c>
      <c r="B91" s="1" t="s">
        <v>93</v>
      </c>
      <c r="C91" s="4">
        <v>20101</v>
      </c>
      <c r="D91" s="1" t="str">
        <f>VLOOKUP(C91,SETOR!A:B,2,0)</f>
        <v>COMERCIAL</v>
      </c>
    </row>
    <row r="92" spans="1:4" x14ac:dyDescent="0.25">
      <c r="A92" s="1">
        <v>2238</v>
      </c>
      <c r="B92" s="1" t="s">
        <v>94</v>
      </c>
      <c r="C92" s="4">
        <v>10401</v>
      </c>
      <c r="D92" s="1" t="str">
        <f>VLOOKUP(C92,SETOR!A:B,2,0)</f>
        <v>TI</v>
      </c>
    </row>
    <row r="93" spans="1:4" x14ac:dyDescent="0.25">
      <c r="A93" s="1">
        <v>2242</v>
      </c>
      <c r="B93" s="1" t="s">
        <v>95</v>
      </c>
      <c r="C93" s="4">
        <v>20101</v>
      </c>
      <c r="D93" s="1" t="str">
        <f>VLOOKUP(C93,SETOR!A:B,2,0)</f>
        <v>COMERCIAL</v>
      </c>
    </row>
    <row r="94" spans="1:4" x14ac:dyDescent="0.25">
      <c r="A94" s="1">
        <v>2243</v>
      </c>
      <c r="B94" s="1" t="s">
        <v>96</v>
      </c>
      <c r="C94" s="4">
        <v>20303</v>
      </c>
      <c r="D94" s="1" t="str">
        <f>VLOOKUP(C94,SETOR!A:B,2,0)</f>
        <v>GERENCIA NORTE</v>
      </c>
    </row>
    <row r="95" spans="1:4" x14ac:dyDescent="0.25">
      <c r="A95" s="1">
        <v>2246</v>
      </c>
      <c r="B95" s="1" t="s">
        <v>97</v>
      </c>
      <c r="C95" s="4">
        <v>31001</v>
      </c>
      <c r="D95" s="1" t="str">
        <f>VLOOKUP(C95,SETOR!A:B,2,0)</f>
        <v>ALMOXARIFADO CENTRAL</v>
      </c>
    </row>
    <row r="96" spans="1:4" x14ac:dyDescent="0.25">
      <c r="A96" s="1">
        <v>2247</v>
      </c>
      <c r="B96" s="1" t="s">
        <v>98</v>
      </c>
      <c r="C96" s="4">
        <v>20101</v>
      </c>
      <c r="D96" s="1" t="str">
        <f>VLOOKUP(C96,SETOR!A:B,2,0)</f>
        <v>COMERCIAL</v>
      </c>
    </row>
    <row r="97" spans="1:4" x14ac:dyDescent="0.25">
      <c r="A97" s="1">
        <v>2248</v>
      </c>
      <c r="B97" s="1" t="s">
        <v>99</v>
      </c>
      <c r="C97" s="4">
        <v>20101</v>
      </c>
      <c r="D97" s="1" t="str">
        <f>VLOOKUP(C97,SETOR!A:B,2,0)</f>
        <v>COMERCIAL</v>
      </c>
    </row>
    <row r="98" spans="1:4" x14ac:dyDescent="0.25">
      <c r="A98" s="1">
        <v>2259</v>
      </c>
      <c r="B98" s="1" t="s">
        <v>100</v>
      </c>
      <c r="C98" s="4">
        <v>10104</v>
      </c>
      <c r="D98" s="1" t="str">
        <f>VLOOKUP(C98,SETOR!A:B,2,0)</f>
        <v>RH</v>
      </c>
    </row>
    <row r="99" spans="1:4" x14ac:dyDescent="0.25">
      <c r="A99" s="1">
        <v>2265</v>
      </c>
      <c r="B99" s="1" t="s">
        <v>101</v>
      </c>
      <c r="C99" s="4">
        <v>30301</v>
      </c>
      <c r="D99" s="1" t="str">
        <f>VLOOKUP(C99,SETOR!A:B,2,0)</f>
        <v>REFRIGERACAO</v>
      </c>
    </row>
    <row r="100" spans="1:4" x14ac:dyDescent="0.25">
      <c r="A100" s="1">
        <v>2266</v>
      </c>
      <c r="B100" s="1" t="s">
        <v>102</v>
      </c>
      <c r="C100" s="4">
        <v>20101</v>
      </c>
      <c r="D100" s="1" t="str">
        <f>VLOOKUP(C100,SETOR!A:B,2,0)</f>
        <v>COMERCIAL</v>
      </c>
    </row>
    <row r="101" spans="1:4" x14ac:dyDescent="0.25">
      <c r="A101" s="1">
        <v>2270</v>
      </c>
      <c r="B101" s="1" t="s">
        <v>103</v>
      </c>
      <c r="C101" s="4">
        <v>30103</v>
      </c>
      <c r="D101" s="1" t="str">
        <f>VLOOKUP(C101,SETOR!A:B,2,0)</f>
        <v>PROCESSOS</v>
      </c>
    </row>
    <row r="102" spans="1:4" x14ac:dyDescent="0.25">
      <c r="A102" s="1">
        <v>2273</v>
      </c>
      <c r="B102" s="1" t="s">
        <v>104</v>
      </c>
      <c r="C102" s="4">
        <v>20901</v>
      </c>
      <c r="D102" s="1" t="str">
        <f>VLOOKUP(C102,SETOR!A:B,2,0)</f>
        <v>SERVICOS</v>
      </c>
    </row>
    <row r="103" spans="1:4" x14ac:dyDescent="0.25">
      <c r="A103" s="1">
        <v>2277</v>
      </c>
      <c r="B103" s="1" t="s">
        <v>105</v>
      </c>
      <c r="C103" s="4">
        <v>31202</v>
      </c>
      <c r="D103" s="1" t="str">
        <f>VLOOKUP(C103,SETOR!A:B,2,0)</f>
        <v>LABORATORIO</v>
      </c>
    </row>
    <row r="104" spans="1:4" x14ac:dyDescent="0.25">
      <c r="A104" s="1">
        <v>2279</v>
      </c>
      <c r="B104" s="1" t="s">
        <v>106</v>
      </c>
      <c r="C104" s="4">
        <v>30201</v>
      </c>
      <c r="D104" s="1" t="str">
        <f>VLOOKUP(C104,SETOR!A:B,2,0)</f>
        <v>AÇO</v>
      </c>
    </row>
    <row r="105" spans="1:4" x14ac:dyDescent="0.25">
      <c r="A105" s="1">
        <v>2290</v>
      </c>
      <c r="B105" s="1" t="s">
        <v>107</v>
      </c>
      <c r="C105" s="4">
        <v>10701</v>
      </c>
      <c r="D105" s="1" t="str">
        <f>VLOOKUP(C105,SETOR!A:B,2,0)</f>
        <v>P&amp;D</v>
      </c>
    </row>
    <row r="106" spans="1:4" x14ac:dyDescent="0.25">
      <c r="A106" s="1">
        <v>2293</v>
      </c>
      <c r="B106" s="1" t="s">
        <v>108</v>
      </c>
      <c r="C106" s="4">
        <v>30602</v>
      </c>
      <c r="D106" s="1" t="str">
        <f>VLOOKUP(C106,SETOR!A:B,2,0)</f>
        <v>GERENCIA PPCP</v>
      </c>
    </row>
    <row r="107" spans="1:4" x14ac:dyDescent="0.25">
      <c r="A107" s="1">
        <v>2297</v>
      </c>
      <c r="B107" s="1" t="s">
        <v>109</v>
      </c>
      <c r="C107" s="4">
        <v>20901</v>
      </c>
      <c r="D107" s="1" t="str">
        <f>VLOOKUP(C107,SETOR!A:B,2,0)</f>
        <v>SERVICOS</v>
      </c>
    </row>
    <row r="108" spans="1:4" x14ac:dyDescent="0.25">
      <c r="A108" s="1">
        <v>2298</v>
      </c>
      <c r="B108" s="1" t="s">
        <v>110</v>
      </c>
      <c r="C108" s="4">
        <v>30801</v>
      </c>
      <c r="D108" s="1" t="str">
        <f>VLOOKUP(C108,SETOR!A:B,2,0)</f>
        <v>MANUTENCAO</v>
      </c>
    </row>
    <row r="109" spans="1:4" x14ac:dyDescent="0.25">
      <c r="A109" s="1">
        <v>2306</v>
      </c>
      <c r="B109" s="1" t="s">
        <v>111</v>
      </c>
      <c r="C109" s="4">
        <v>30102</v>
      </c>
      <c r="D109" s="1" t="str">
        <f>VLOOKUP(C109,SETOR!A:B,2,0)</f>
        <v>ENGENHARIA</v>
      </c>
    </row>
    <row r="110" spans="1:4" x14ac:dyDescent="0.25">
      <c r="A110" s="1">
        <v>2308</v>
      </c>
      <c r="B110" s="1" t="s">
        <v>112</v>
      </c>
      <c r="C110" s="4">
        <v>30301</v>
      </c>
      <c r="D110" s="1" t="str">
        <f>VLOOKUP(C110,SETOR!A:B,2,0)</f>
        <v>REFRIGERACAO</v>
      </c>
    </row>
    <row r="111" spans="1:4" x14ac:dyDescent="0.25">
      <c r="A111" s="1">
        <v>2316</v>
      </c>
      <c r="B111" s="1" t="s">
        <v>113</v>
      </c>
      <c r="C111" s="4">
        <v>30301</v>
      </c>
      <c r="D111" s="1" t="str">
        <f>VLOOKUP(C111,SETOR!A:B,2,0)</f>
        <v>REFRIGERACAO</v>
      </c>
    </row>
    <row r="112" spans="1:4" x14ac:dyDescent="0.25">
      <c r="A112" s="1">
        <v>2321</v>
      </c>
      <c r="B112" s="1" t="s">
        <v>114</v>
      </c>
      <c r="C112" s="4">
        <v>30401</v>
      </c>
      <c r="D112" s="1" t="str">
        <f>VLOOKUP(C112,SETOR!A:B,2,0)</f>
        <v>COCÇÃO</v>
      </c>
    </row>
    <row r="113" spans="1:4" x14ac:dyDescent="0.25">
      <c r="A113" s="1">
        <v>2322</v>
      </c>
      <c r="B113" s="1" t="s">
        <v>115</v>
      </c>
      <c r="C113" s="4">
        <v>30301</v>
      </c>
      <c r="D113" s="1" t="str">
        <f>VLOOKUP(C113,SETOR!A:B,2,0)</f>
        <v>REFRIGERACAO</v>
      </c>
    </row>
    <row r="114" spans="1:4" x14ac:dyDescent="0.25">
      <c r="A114" s="1">
        <v>2325</v>
      </c>
      <c r="B114" s="1" t="s">
        <v>116</v>
      </c>
      <c r="C114" s="4">
        <v>31201</v>
      </c>
      <c r="D114" s="1" t="str">
        <f>VLOOKUP(C114,SETOR!A:B,2,0)</f>
        <v>CONTROLE DE QUALIDADE</v>
      </c>
    </row>
    <row r="115" spans="1:4" x14ac:dyDescent="0.25">
      <c r="A115" s="1">
        <v>2329</v>
      </c>
      <c r="B115" s="1" t="s">
        <v>117</v>
      </c>
      <c r="C115" s="4">
        <v>20902</v>
      </c>
      <c r="D115" s="1" t="str">
        <f>VLOOKUP(C115,SETOR!A:B,2,0)</f>
        <v>GERENCIA SERVICOS</v>
      </c>
    </row>
    <row r="116" spans="1:4" x14ac:dyDescent="0.25">
      <c r="A116" s="1">
        <v>2331</v>
      </c>
      <c r="B116" s="1" t="s">
        <v>118</v>
      </c>
      <c r="C116" s="4">
        <v>30703</v>
      </c>
      <c r="D116" s="1" t="str">
        <f>VLOOKUP(C116,SETOR!A:B,2,0)</f>
        <v>EXPEDICAO</v>
      </c>
    </row>
    <row r="117" spans="1:4" x14ac:dyDescent="0.25">
      <c r="A117" s="1">
        <v>2332</v>
      </c>
      <c r="B117" s="1" t="s">
        <v>119</v>
      </c>
      <c r="C117" s="4">
        <v>30401</v>
      </c>
      <c r="D117" s="1" t="str">
        <f>VLOOKUP(C117,SETOR!A:B,2,0)</f>
        <v>COCÇÃO</v>
      </c>
    </row>
    <row r="118" spans="1:4" x14ac:dyDescent="0.25">
      <c r="A118" s="1">
        <v>2334</v>
      </c>
      <c r="B118" s="1" t="s">
        <v>120</v>
      </c>
      <c r="C118" s="4">
        <v>30703</v>
      </c>
      <c r="D118" s="1" t="str">
        <f>VLOOKUP(C118,SETOR!A:B,2,0)</f>
        <v>EXPEDICAO</v>
      </c>
    </row>
    <row r="119" spans="1:4" x14ac:dyDescent="0.25">
      <c r="A119" s="1">
        <v>2335</v>
      </c>
      <c r="B119" s="1" t="s">
        <v>121</v>
      </c>
      <c r="C119" s="4">
        <v>10701</v>
      </c>
      <c r="D119" s="1" t="str">
        <f>VLOOKUP(C119,SETOR!A:B,2,0)</f>
        <v>P&amp;D</v>
      </c>
    </row>
    <row r="120" spans="1:4" x14ac:dyDescent="0.25">
      <c r="A120" s="1">
        <v>2339</v>
      </c>
      <c r="B120" s="1" t="s">
        <v>122</v>
      </c>
      <c r="C120" s="4">
        <v>30201</v>
      </c>
      <c r="D120" s="1" t="str">
        <f>VLOOKUP(C120,SETOR!A:B,2,0)</f>
        <v>AÇO</v>
      </c>
    </row>
    <row r="121" spans="1:4" x14ac:dyDescent="0.25">
      <c r="A121" s="1">
        <v>2340</v>
      </c>
      <c r="B121" s="1" t="s">
        <v>123</v>
      </c>
      <c r="C121" s="4">
        <v>31401</v>
      </c>
      <c r="D121" s="1" t="str">
        <f>VLOOKUP(C121,SETOR!A:B,2,0)</f>
        <v>ICE MACHINE</v>
      </c>
    </row>
    <row r="122" spans="1:4" x14ac:dyDescent="0.25">
      <c r="A122" s="1">
        <v>2343</v>
      </c>
      <c r="B122" s="1" t="s">
        <v>124</v>
      </c>
      <c r="C122" s="4">
        <v>30501</v>
      </c>
      <c r="D122" s="1" t="str">
        <f>VLOOKUP(C122,SETOR!A:B,2,0)</f>
        <v>CPC</v>
      </c>
    </row>
    <row r="123" spans="1:4" x14ac:dyDescent="0.25">
      <c r="A123" s="1">
        <v>2345</v>
      </c>
      <c r="B123" s="1" t="s">
        <v>125</v>
      </c>
      <c r="C123" s="4">
        <v>31001</v>
      </c>
      <c r="D123" s="1" t="str">
        <f>VLOOKUP(C123,SETOR!A:B,2,0)</f>
        <v>ALMOXARIFADO CENTRAL</v>
      </c>
    </row>
    <row r="124" spans="1:4" x14ac:dyDescent="0.25">
      <c r="A124" s="1">
        <v>2348</v>
      </c>
      <c r="B124" s="1" t="s">
        <v>126</v>
      </c>
      <c r="C124" s="4">
        <v>30501</v>
      </c>
      <c r="D124" s="1" t="str">
        <f>VLOOKUP(C124,SETOR!A:B,2,0)</f>
        <v>CPC</v>
      </c>
    </row>
    <row r="125" spans="1:4" x14ac:dyDescent="0.25">
      <c r="A125" s="1">
        <v>2352</v>
      </c>
      <c r="B125" s="1" t="s">
        <v>127</v>
      </c>
      <c r="C125" s="4">
        <v>30201</v>
      </c>
      <c r="D125" s="1" t="str">
        <f>VLOOKUP(C125,SETOR!A:B,2,0)</f>
        <v>AÇO</v>
      </c>
    </row>
    <row r="126" spans="1:4" x14ac:dyDescent="0.25">
      <c r="A126" s="1">
        <v>2353</v>
      </c>
      <c r="B126" s="1" t="s">
        <v>128</v>
      </c>
      <c r="C126" s="4">
        <v>30501</v>
      </c>
      <c r="D126" s="1" t="str">
        <f>VLOOKUP(C126,SETOR!A:B,2,0)</f>
        <v>CPC</v>
      </c>
    </row>
    <row r="127" spans="1:4" x14ac:dyDescent="0.25">
      <c r="A127" s="1">
        <v>2354</v>
      </c>
      <c r="B127" s="1" t="s">
        <v>129</v>
      </c>
      <c r="C127" s="4">
        <v>30401</v>
      </c>
      <c r="D127" s="1" t="str">
        <f>VLOOKUP(C127,SETOR!A:B,2,0)</f>
        <v>COCÇÃO</v>
      </c>
    </row>
    <row r="128" spans="1:4" x14ac:dyDescent="0.25">
      <c r="A128" s="1">
        <v>2358</v>
      </c>
      <c r="B128" s="1" t="s">
        <v>130</v>
      </c>
      <c r="C128" s="4">
        <v>20201</v>
      </c>
      <c r="D128" s="1" t="str">
        <f>VLOOKUP(C128,SETOR!A:B,2,0)</f>
        <v>MARKETING</v>
      </c>
    </row>
    <row r="129" spans="1:4" x14ac:dyDescent="0.25">
      <c r="A129" s="1">
        <v>2360</v>
      </c>
      <c r="B129" s="1" t="s">
        <v>131</v>
      </c>
      <c r="C129" s="4">
        <v>20101</v>
      </c>
      <c r="D129" s="1" t="str">
        <f>VLOOKUP(C129,SETOR!A:B,2,0)</f>
        <v>COMERCIAL</v>
      </c>
    </row>
    <row r="130" spans="1:4" x14ac:dyDescent="0.25">
      <c r="A130" s="1">
        <v>2362</v>
      </c>
      <c r="B130" s="1" t="s">
        <v>132</v>
      </c>
      <c r="C130" s="4">
        <v>30301</v>
      </c>
      <c r="D130" s="1" t="str">
        <f>VLOOKUP(C130,SETOR!A:B,2,0)</f>
        <v>REFRIGERACAO</v>
      </c>
    </row>
    <row r="131" spans="1:4" x14ac:dyDescent="0.25">
      <c r="A131" s="1">
        <v>2366</v>
      </c>
      <c r="B131" s="1" t="s">
        <v>133</v>
      </c>
      <c r="C131" s="4">
        <v>10106</v>
      </c>
      <c r="D131" s="1" t="str">
        <f>VLOOKUP(C131,SETOR!A:B,2,0)</f>
        <v>RH</v>
      </c>
    </row>
    <row r="132" spans="1:4" x14ac:dyDescent="0.25">
      <c r="A132" s="1">
        <v>2368</v>
      </c>
      <c r="B132" s="1" t="s">
        <v>134</v>
      </c>
      <c r="C132" s="4">
        <v>31001</v>
      </c>
      <c r="D132" s="1" t="str">
        <f>VLOOKUP(C132,SETOR!A:B,2,0)</f>
        <v>ALMOXARIFADO CENTRAL</v>
      </c>
    </row>
    <row r="133" spans="1:4" x14ac:dyDescent="0.25">
      <c r="A133" s="1">
        <v>2372</v>
      </c>
      <c r="B133" s="1" t="s">
        <v>135</v>
      </c>
      <c r="C133" s="4">
        <v>31006</v>
      </c>
      <c r="D133" s="1" t="str">
        <f>VLOOKUP(C133,SETOR!A:B,2,0)</f>
        <v>COMERCIO EXTERIOR</v>
      </c>
    </row>
    <row r="134" spans="1:4" x14ac:dyDescent="0.25">
      <c r="A134" s="1">
        <v>2374</v>
      </c>
      <c r="B134" s="1" t="s">
        <v>136</v>
      </c>
      <c r="C134" s="4">
        <v>30301</v>
      </c>
      <c r="D134" s="1" t="str">
        <f>VLOOKUP(C134,SETOR!A:B,2,0)</f>
        <v>REFRIGERACAO</v>
      </c>
    </row>
    <row r="135" spans="1:4" x14ac:dyDescent="0.25">
      <c r="A135" s="1">
        <v>2377</v>
      </c>
      <c r="B135" s="1" t="s">
        <v>137</v>
      </c>
      <c r="C135" s="4">
        <v>31001</v>
      </c>
      <c r="D135" s="1" t="str">
        <f>VLOOKUP(C135,SETOR!A:B,2,0)</f>
        <v>ALMOXARIFADO CENTRAL</v>
      </c>
    </row>
    <row r="136" spans="1:4" x14ac:dyDescent="0.25">
      <c r="A136" s="1">
        <v>2387</v>
      </c>
      <c r="B136" s="1" t="s">
        <v>138</v>
      </c>
      <c r="C136" s="4">
        <v>31001</v>
      </c>
      <c r="D136" s="1" t="str">
        <f>VLOOKUP(C136,SETOR!A:B,2,0)</f>
        <v>ALMOXARIFADO CENTRAL</v>
      </c>
    </row>
    <row r="137" spans="1:4" x14ac:dyDescent="0.25">
      <c r="A137" s="1">
        <v>2389</v>
      </c>
      <c r="B137" s="1" t="s">
        <v>139</v>
      </c>
      <c r="C137" s="4">
        <v>30103</v>
      </c>
      <c r="D137" s="1" t="str">
        <f>VLOOKUP(C137,SETOR!A:B,2,0)</f>
        <v>PROCESSOS</v>
      </c>
    </row>
    <row r="138" spans="1:4" x14ac:dyDescent="0.25">
      <c r="A138" s="1">
        <v>2392</v>
      </c>
      <c r="B138" s="1" t="s">
        <v>140</v>
      </c>
      <c r="C138" s="4">
        <v>30301</v>
      </c>
      <c r="D138" s="1" t="str">
        <f>VLOOKUP(C138,SETOR!A:B,2,0)</f>
        <v>REFRIGERACAO</v>
      </c>
    </row>
    <row r="139" spans="1:4" x14ac:dyDescent="0.25">
      <c r="A139" s="1">
        <v>2394</v>
      </c>
      <c r="B139" s="1" t="s">
        <v>141</v>
      </c>
      <c r="C139" s="4">
        <v>30401</v>
      </c>
      <c r="D139" s="1" t="str">
        <f>VLOOKUP(C139,SETOR!A:B,2,0)</f>
        <v>COCÇÃO</v>
      </c>
    </row>
    <row r="140" spans="1:4" x14ac:dyDescent="0.25">
      <c r="A140" s="1">
        <v>2399</v>
      </c>
      <c r="B140" s="1" t="s">
        <v>142</v>
      </c>
      <c r="C140" s="4">
        <v>30703</v>
      </c>
      <c r="D140" s="1" t="str">
        <f>VLOOKUP(C140,SETOR!A:B,2,0)</f>
        <v>EXPEDICAO</v>
      </c>
    </row>
    <row r="141" spans="1:4" x14ac:dyDescent="0.25">
      <c r="A141" s="1">
        <v>2400</v>
      </c>
      <c r="B141" s="1" t="s">
        <v>143</v>
      </c>
      <c r="C141" s="4">
        <v>30401</v>
      </c>
      <c r="D141" s="1" t="str">
        <f>VLOOKUP(C141,SETOR!A:B,2,0)</f>
        <v>COCÇÃO</v>
      </c>
    </row>
    <row r="142" spans="1:4" x14ac:dyDescent="0.25">
      <c r="A142" s="1">
        <v>2406</v>
      </c>
      <c r="B142" s="1" t="s">
        <v>144</v>
      </c>
      <c r="C142" s="4">
        <v>30401</v>
      </c>
      <c r="D142" s="1" t="str">
        <f>VLOOKUP(C142,SETOR!A:B,2,0)</f>
        <v>COCÇÃO</v>
      </c>
    </row>
    <row r="143" spans="1:4" x14ac:dyDescent="0.25">
      <c r="A143" s="1">
        <v>2412</v>
      </c>
      <c r="B143" s="1" t="s">
        <v>145</v>
      </c>
      <c r="C143" s="4">
        <v>30105</v>
      </c>
      <c r="D143" s="1" t="str">
        <f>VLOOKUP(C143,SETOR!A:B,2,0)</f>
        <v>TECCOM</v>
      </c>
    </row>
    <row r="144" spans="1:4" x14ac:dyDescent="0.25">
      <c r="A144" s="1">
        <v>2420</v>
      </c>
      <c r="B144" s="1" t="s">
        <v>146</v>
      </c>
      <c r="C144" s="4">
        <v>31001</v>
      </c>
      <c r="D144" s="1" t="str">
        <f>VLOOKUP(C144,SETOR!A:B,2,0)</f>
        <v>ALMOXARIFADO CENTRAL</v>
      </c>
    </row>
    <row r="145" spans="1:4" x14ac:dyDescent="0.25">
      <c r="A145" s="1">
        <v>2425</v>
      </c>
      <c r="B145" s="1" t="s">
        <v>147</v>
      </c>
      <c r="C145" s="4">
        <v>20901</v>
      </c>
      <c r="D145" s="1" t="str">
        <f>VLOOKUP(C145,SETOR!A:B,2,0)</f>
        <v>SERVICOS</v>
      </c>
    </row>
    <row r="146" spans="1:4" x14ac:dyDescent="0.25">
      <c r="A146" s="1">
        <v>2432</v>
      </c>
      <c r="B146" s="1" t="s">
        <v>148</v>
      </c>
      <c r="C146" s="4">
        <v>20101</v>
      </c>
      <c r="D146" s="1" t="str">
        <f>VLOOKUP(C146,SETOR!A:B,2,0)</f>
        <v>COMERCIAL</v>
      </c>
    </row>
    <row r="147" spans="1:4" x14ac:dyDescent="0.25">
      <c r="A147" s="1">
        <v>2433</v>
      </c>
      <c r="B147" s="1" t="s">
        <v>149</v>
      </c>
      <c r="C147" s="4">
        <v>20101</v>
      </c>
      <c r="D147" s="1" t="str">
        <f>VLOOKUP(C147,SETOR!A:B,2,0)</f>
        <v>COMERCIAL</v>
      </c>
    </row>
    <row r="148" spans="1:4" x14ac:dyDescent="0.25">
      <c r="A148" s="1">
        <v>2435</v>
      </c>
      <c r="B148" s="1" t="s">
        <v>150</v>
      </c>
      <c r="C148" s="4">
        <v>20901</v>
      </c>
      <c r="D148" s="1" t="str">
        <f>VLOOKUP(C148,SETOR!A:B,2,0)</f>
        <v>SERVICOS</v>
      </c>
    </row>
    <row r="149" spans="1:4" x14ac:dyDescent="0.25">
      <c r="A149" s="1">
        <v>2437</v>
      </c>
      <c r="B149" s="1" t="s">
        <v>151</v>
      </c>
      <c r="C149" s="4">
        <v>20901</v>
      </c>
      <c r="D149" s="1" t="str">
        <f>VLOOKUP(C149,SETOR!A:B,2,0)</f>
        <v>SERVICOS</v>
      </c>
    </row>
    <row r="150" spans="1:4" x14ac:dyDescent="0.25">
      <c r="A150" s="1">
        <v>2438</v>
      </c>
      <c r="B150" s="1" t="s">
        <v>152</v>
      </c>
      <c r="C150" s="4">
        <v>20101</v>
      </c>
      <c r="D150" s="1" t="str">
        <f>VLOOKUP(C150,SETOR!A:B,2,0)</f>
        <v>COMERCIAL</v>
      </c>
    </row>
    <row r="151" spans="1:4" x14ac:dyDescent="0.25">
      <c r="A151" s="1">
        <v>2444</v>
      </c>
      <c r="B151" s="1" t="s">
        <v>153</v>
      </c>
      <c r="C151" s="4">
        <v>30103</v>
      </c>
      <c r="D151" s="1" t="str">
        <f>VLOOKUP(C151,SETOR!A:B,2,0)</f>
        <v>PROCESSOS</v>
      </c>
    </row>
    <row r="152" spans="1:4" x14ac:dyDescent="0.25">
      <c r="A152" s="1">
        <v>2447</v>
      </c>
      <c r="B152" s="1" t="s">
        <v>154</v>
      </c>
      <c r="C152" s="4">
        <v>10401</v>
      </c>
      <c r="D152" s="1" t="str">
        <f>VLOOKUP(C152,SETOR!A:B,2,0)</f>
        <v>TI</v>
      </c>
    </row>
    <row r="153" spans="1:4" x14ac:dyDescent="0.25">
      <c r="A153" s="1">
        <v>2451</v>
      </c>
      <c r="B153" s="1" t="s">
        <v>155</v>
      </c>
      <c r="C153" s="4">
        <v>20201</v>
      </c>
      <c r="D153" s="1" t="str">
        <f>VLOOKUP(C153,SETOR!A:B,2,0)</f>
        <v>MARKETING</v>
      </c>
    </row>
    <row r="154" spans="1:4" x14ac:dyDescent="0.25">
      <c r="A154" s="1">
        <v>2453</v>
      </c>
      <c r="B154" s="1" t="s">
        <v>156</v>
      </c>
      <c r="C154" s="4">
        <v>30201</v>
      </c>
      <c r="D154" s="1" t="str">
        <f>VLOOKUP(C154,SETOR!A:B,2,0)</f>
        <v>AÇO</v>
      </c>
    </row>
    <row r="155" spans="1:4" x14ac:dyDescent="0.25">
      <c r="A155" s="1">
        <v>2455</v>
      </c>
      <c r="B155" s="1" t="s">
        <v>157</v>
      </c>
      <c r="C155" s="4">
        <v>30301</v>
      </c>
      <c r="D155" s="1" t="str">
        <f>VLOOKUP(C155,SETOR!A:B,2,0)</f>
        <v>REFRIGERACAO</v>
      </c>
    </row>
    <row r="156" spans="1:4" x14ac:dyDescent="0.25">
      <c r="A156" s="1">
        <v>2458</v>
      </c>
      <c r="B156" s="1" t="s">
        <v>158</v>
      </c>
      <c r="C156" s="4">
        <v>10302</v>
      </c>
      <c r="D156" s="1" t="str">
        <f>VLOOKUP(C156,SETOR!A:B,2,0)</f>
        <v>CONTABILIDADE</v>
      </c>
    </row>
    <row r="157" spans="1:4" x14ac:dyDescent="0.25">
      <c r="A157" s="1">
        <v>2459</v>
      </c>
      <c r="B157" s="1" t="s">
        <v>159</v>
      </c>
      <c r="C157" s="4">
        <v>30401</v>
      </c>
      <c r="D157" s="1" t="str">
        <f>VLOOKUP(C157,SETOR!A:B,2,0)</f>
        <v>COCÇÃO</v>
      </c>
    </row>
    <row r="158" spans="1:4" x14ac:dyDescent="0.25">
      <c r="A158" s="1">
        <v>2461</v>
      </c>
      <c r="B158" s="1" t="s">
        <v>160</v>
      </c>
      <c r="C158" s="4">
        <v>20201</v>
      </c>
      <c r="D158" s="1" t="str">
        <f>VLOOKUP(C158,SETOR!A:B,2,0)</f>
        <v>MARKETING</v>
      </c>
    </row>
    <row r="159" spans="1:4" x14ac:dyDescent="0.25">
      <c r="A159" s="1">
        <v>2462</v>
      </c>
      <c r="B159" s="1" t="s">
        <v>161</v>
      </c>
      <c r="C159" s="4">
        <v>31301</v>
      </c>
      <c r="D159" s="1" t="str">
        <f>VLOOKUP(C159,SETOR!A:B,2,0)</f>
        <v>POLIMENTO</v>
      </c>
    </row>
    <row r="160" spans="1:4" x14ac:dyDescent="0.25">
      <c r="A160" s="1">
        <v>2463</v>
      </c>
      <c r="B160" s="1" t="s">
        <v>162</v>
      </c>
      <c r="C160" s="4">
        <v>30301</v>
      </c>
      <c r="D160" s="1" t="str">
        <f>VLOOKUP(C160,SETOR!A:B,2,0)</f>
        <v>REFRIGERACAO</v>
      </c>
    </row>
    <row r="161" spans="1:4" x14ac:dyDescent="0.25">
      <c r="A161" s="1">
        <v>2466</v>
      </c>
      <c r="B161" s="1" t="s">
        <v>163</v>
      </c>
      <c r="C161" s="4">
        <v>31001</v>
      </c>
      <c r="D161" s="1" t="str">
        <f>VLOOKUP(C161,SETOR!A:B,2,0)</f>
        <v>ALMOXARIFADO CENTRAL</v>
      </c>
    </row>
    <row r="162" spans="1:4" x14ac:dyDescent="0.25">
      <c r="A162" s="1">
        <v>2467</v>
      </c>
      <c r="B162" s="1" t="s">
        <v>164</v>
      </c>
      <c r="C162" s="4">
        <v>30501</v>
      </c>
      <c r="D162" s="1" t="str">
        <f>VLOOKUP(C162,SETOR!A:B,2,0)</f>
        <v>CPC</v>
      </c>
    </row>
    <row r="163" spans="1:4" x14ac:dyDescent="0.25">
      <c r="A163" s="1">
        <v>2468</v>
      </c>
      <c r="B163" s="1" t="s">
        <v>165</v>
      </c>
      <c r="C163" s="4">
        <v>30103</v>
      </c>
      <c r="D163" s="1" t="str">
        <f>VLOOKUP(C163,SETOR!A:B,2,0)</f>
        <v>PROCESSOS</v>
      </c>
    </row>
    <row r="164" spans="1:4" x14ac:dyDescent="0.25">
      <c r="A164" s="1">
        <v>2469</v>
      </c>
      <c r="B164" s="1" t="s">
        <v>166</v>
      </c>
      <c r="C164" s="4">
        <v>30501</v>
      </c>
      <c r="D164" s="1" t="str">
        <f>VLOOKUP(C164,SETOR!A:B,2,0)</f>
        <v>CPC</v>
      </c>
    </row>
    <row r="165" spans="1:4" x14ac:dyDescent="0.25">
      <c r="A165" s="1">
        <v>2472</v>
      </c>
      <c r="B165" s="1" t="s">
        <v>167</v>
      </c>
      <c r="C165" s="4">
        <v>10601</v>
      </c>
      <c r="D165" s="1" t="str">
        <f>VLOOKUP(C165,SETOR!A:B,2,0)</f>
        <v>PRESIDENCIA</v>
      </c>
    </row>
    <row r="166" spans="1:4" x14ac:dyDescent="0.25">
      <c r="A166" s="1">
        <v>2477</v>
      </c>
      <c r="B166" s="1" t="s">
        <v>168</v>
      </c>
      <c r="C166" s="4">
        <v>30501</v>
      </c>
      <c r="D166" s="1" t="str">
        <f>VLOOKUP(C166,SETOR!A:B,2,0)</f>
        <v>CPC</v>
      </c>
    </row>
    <row r="167" spans="1:4" x14ac:dyDescent="0.25">
      <c r="A167" s="1">
        <v>2483</v>
      </c>
      <c r="B167" s="1" t="s">
        <v>169</v>
      </c>
      <c r="C167" s="4">
        <v>30703</v>
      </c>
      <c r="D167" s="1" t="str">
        <f>VLOOKUP(C167,SETOR!A:B,2,0)</f>
        <v>EXPEDICAO</v>
      </c>
    </row>
    <row r="168" spans="1:4" x14ac:dyDescent="0.25">
      <c r="A168" s="1">
        <v>2484</v>
      </c>
      <c r="B168" s="1" t="s">
        <v>170</v>
      </c>
      <c r="C168" s="4">
        <v>10303</v>
      </c>
      <c r="D168" s="1" t="str">
        <f>VLOOKUP(C168,SETOR!A:B,2,0)</f>
        <v>CONTABILIDADE</v>
      </c>
    </row>
    <row r="169" spans="1:4" x14ac:dyDescent="0.25">
      <c r="A169" s="1">
        <v>2487</v>
      </c>
      <c r="B169" s="1" t="s">
        <v>171</v>
      </c>
      <c r="C169" s="4">
        <v>30301</v>
      </c>
      <c r="D169" s="1" t="str">
        <f>VLOOKUP(C169,SETOR!A:B,2,0)</f>
        <v>REFRIGERACAO</v>
      </c>
    </row>
    <row r="170" spans="1:4" x14ac:dyDescent="0.25">
      <c r="A170" s="1">
        <v>2491</v>
      </c>
      <c r="B170" s="1" t="s">
        <v>172</v>
      </c>
      <c r="C170" s="4">
        <v>30601</v>
      </c>
      <c r="D170" s="1" t="str">
        <f>VLOOKUP(C170,SETOR!A:B,2,0)</f>
        <v>PPCP</v>
      </c>
    </row>
    <row r="171" spans="1:4" x14ac:dyDescent="0.25">
      <c r="A171" s="1">
        <v>2493</v>
      </c>
      <c r="B171" s="1" t="s">
        <v>173</v>
      </c>
      <c r="C171" s="4">
        <v>30301</v>
      </c>
      <c r="D171" s="1" t="str">
        <f>VLOOKUP(C171,SETOR!A:B,2,0)</f>
        <v>REFRIGERACAO</v>
      </c>
    </row>
    <row r="172" spans="1:4" x14ac:dyDescent="0.25">
      <c r="A172" s="1">
        <v>2496</v>
      </c>
      <c r="B172" s="1" t="s">
        <v>174</v>
      </c>
      <c r="C172" s="4">
        <v>30104</v>
      </c>
      <c r="D172" s="1" t="str">
        <f>VLOOKUP(C172,SETOR!A:B,2,0)</f>
        <v>MELHORIA CONTINUA</v>
      </c>
    </row>
    <row r="173" spans="1:4" x14ac:dyDescent="0.25">
      <c r="A173" s="1">
        <v>2499</v>
      </c>
      <c r="B173" s="1" t="s">
        <v>175</v>
      </c>
      <c r="C173" s="4">
        <v>10401</v>
      </c>
      <c r="D173" s="1" t="str">
        <f>VLOOKUP(C173,SETOR!A:B,2,0)</f>
        <v>TI</v>
      </c>
    </row>
    <row r="174" spans="1:4" x14ac:dyDescent="0.25">
      <c r="A174" s="1">
        <v>2501</v>
      </c>
      <c r="B174" s="1" t="s">
        <v>176</v>
      </c>
      <c r="C174" s="4">
        <v>20901</v>
      </c>
      <c r="D174" s="1" t="str">
        <f>VLOOKUP(C174,SETOR!A:B,2,0)</f>
        <v>SERVICOS</v>
      </c>
    </row>
    <row r="175" spans="1:4" x14ac:dyDescent="0.25">
      <c r="A175" s="1">
        <v>2502</v>
      </c>
      <c r="B175" s="1" t="s">
        <v>177</v>
      </c>
      <c r="C175" s="4">
        <v>31401</v>
      </c>
      <c r="D175" s="1" t="str">
        <f>VLOOKUP(C175,SETOR!A:B,2,0)</f>
        <v>ICE MACHINE</v>
      </c>
    </row>
    <row r="176" spans="1:4" x14ac:dyDescent="0.25">
      <c r="A176" s="1">
        <v>2507</v>
      </c>
      <c r="B176" s="1" t="s">
        <v>178</v>
      </c>
      <c r="C176" s="4">
        <v>30301</v>
      </c>
      <c r="D176" s="1" t="str">
        <f>VLOOKUP(C176,SETOR!A:B,2,0)</f>
        <v>REFRIGERACAO</v>
      </c>
    </row>
    <row r="177" spans="1:4" x14ac:dyDescent="0.25">
      <c r="A177" s="1">
        <v>2508</v>
      </c>
      <c r="B177" s="1" t="s">
        <v>179</v>
      </c>
      <c r="C177" s="4">
        <v>20901</v>
      </c>
      <c r="D177" s="1" t="str">
        <f>VLOOKUP(C177,SETOR!A:B,2,0)</f>
        <v>SERVICOS</v>
      </c>
    </row>
    <row r="178" spans="1:4" x14ac:dyDescent="0.25">
      <c r="A178" s="1">
        <v>2510</v>
      </c>
      <c r="B178" s="1" t="s">
        <v>180</v>
      </c>
      <c r="C178" s="4">
        <v>30201</v>
      </c>
      <c r="D178" s="1" t="str">
        <f>VLOOKUP(C178,SETOR!A:B,2,0)</f>
        <v>AÇO</v>
      </c>
    </row>
    <row r="179" spans="1:4" x14ac:dyDescent="0.25">
      <c r="A179" s="1">
        <v>2512</v>
      </c>
      <c r="B179" s="1" t="s">
        <v>181</v>
      </c>
      <c r="C179" s="4">
        <v>10701</v>
      </c>
      <c r="D179" s="1" t="str">
        <f>VLOOKUP(C179,SETOR!A:B,2,0)</f>
        <v>P&amp;D</v>
      </c>
    </row>
    <row r="180" spans="1:4" x14ac:dyDescent="0.25">
      <c r="A180" s="1">
        <v>2514</v>
      </c>
      <c r="B180" s="1" t="s">
        <v>182</v>
      </c>
      <c r="C180" s="4">
        <v>31001</v>
      </c>
      <c r="D180" s="1" t="str">
        <f>VLOOKUP(C180,SETOR!A:B,2,0)</f>
        <v>ALMOXARIFADO CENTRAL</v>
      </c>
    </row>
    <row r="181" spans="1:4" x14ac:dyDescent="0.25">
      <c r="A181" s="1">
        <v>2517</v>
      </c>
      <c r="B181" s="1" t="s">
        <v>183</v>
      </c>
      <c r="C181" s="4">
        <v>30703</v>
      </c>
      <c r="D181" s="1" t="str">
        <f>VLOOKUP(C181,SETOR!A:B,2,0)</f>
        <v>EXPEDICAO</v>
      </c>
    </row>
    <row r="182" spans="1:4" x14ac:dyDescent="0.25">
      <c r="A182" s="1">
        <v>2518</v>
      </c>
      <c r="B182" s="1" t="s">
        <v>184</v>
      </c>
      <c r="C182" s="4">
        <v>31001</v>
      </c>
      <c r="D182" s="1" t="str">
        <f>VLOOKUP(C182,SETOR!A:B,2,0)</f>
        <v>ALMOXARIFADO CENTRAL</v>
      </c>
    </row>
    <row r="183" spans="1:4" x14ac:dyDescent="0.25">
      <c r="A183" s="1">
        <v>2519</v>
      </c>
      <c r="B183" s="1" t="s">
        <v>185</v>
      </c>
      <c r="C183" s="4">
        <v>30703</v>
      </c>
      <c r="D183" s="1" t="str">
        <f>VLOOKUP(C183,SETOR!A:B,2,0)</f>
        <v>EXPEDICAO</v>
      </c>
    </row>
    <row r="184" spans="1:4" x14ac:dyDescent="0.25">
      <c r="A184" s="1">
        <v>2520</v>
      </c>
      <c r="B184" s="1" t="s">
        <v>186</v>
      </c>
      <c r="C184" s="4">
        <v>31005</v>
      </c>
      <c r="D184" s="1" t="str">
        <f>VLOOKUP(C184,SETOR!A:B,2,0)</f>
        <v>DQF</v>
      </c>
    </row>
    <row r="185" spans="1:4" x14ac:dyDescent="0.25">
      <c r="A185" s="1">
        <v>2521</v>
      </c>
      <c r="B185" s="1" t="s">
        <v>187</v>
      </c>
      <c r="C185" s="4">
        <v>20901</v>
      </c>
      <c r="D185" s="1" t="str">
        <f>VLOOKUP(C185,SETOR!A:B,2,0)</f>
        <v>SERVICOS</v>
      </c>
    </row>
    <row r="186" spans="1:4" x14ac:dyDescent="0.25">
      <c r="A186" s="1">
        <v>2522</v>
      </c>
      <c r="B186" s="1" t="s">
        <v>188</v>
      </c>
      <c r="C186" s="4">
        <v>30105</v>
      </c>
      <c r="D186" s="1" t="str">
        <f>VLOOKUP(C186,SETOR!A:B,2,0)</f>
        <v>TECCOM</v>
      </c>
    </row>
    <row r="187" spans="1:4" x14ac:dyDescent="0.25">
      <c r="A187" s="1">
        <v>2523</v>
      </c>
      <c r="B187" s="1" t="s">
        <v>189</v>
      </c>
      <c r="C187" s="4">
        <v>20901</v>
      </c>
      <c r="D187" s="1" t="str">
        <f>VLOOKUP(C187,SETOR!A:B,2,0)</f>
        <v>SERVICOS</v>
      </c>
    </row>
    <row r="188" spans="1:4" x14ac:dyDescent="0.25">
      <c r="A188" s="1">
        <v>2528</v>
      </c>
      <c r="B188" s="1" t="s">
        <v>190</v>
      </c>
      <c r="C188" s="4">
        <v>30703</v>
      </c>
      <c r="D188" s="1" t="str">
        <f>VLOOKUP(C188,SETOR!A:B,2,0)</f>
        <v>EXPEDICAO</v>
      </c>
    </row>
    <row r="189" spans="1:4" x14ac:dyDescent="0.25">
      <c r="A189" s="1">
        <v>2529</v>
      </c>
      <c r="B189" s="1" t="s">
        <v>191</v>
      </c>
      <c r="C189" s="4">
        <v>20101</v>
      </c>
      <c r="D189" s="1" t="str">
        <f>VLOOKUP(C189,SETOR!A:B,2,0)</f>
        <v>COMERCIAL</v>
      </c>
    </row>
    <row r="190" spans="1:4" x14ac:dyDescent="0.25">
      <c r="A190" s="1">
        <v>2533</v>
      </c>
      <c r="B190" s="1" t="s">
        <v>192</v>
      </c>
      <c r="C190" s="4">
        <v>31301</v>
      </c>
      <c r="D190" s="1" t="str">
        <f>VLOOKUP(C190,SETOR!A:B,2,0)</f>
        <v>POLIMENTO</v>
      </c>
    </row>
    <row r="191" spans="1:4" x14ac:dyDescent="0.25">
      <c r="A191" s="1">
        <v>2534</v>
      </c>
      <c r="B191" s="1" t="s">
        <v>193</v>
      </c>
      <c r="C191" s="4">
        <v>31301</v>
      </c>
      <c r="D191" s="1" t="str">
        <f>VLOOKUP(C191,SETOR!A:B,2,0)</f>
        <v>POLIMENTO</v>
      </c>
    </row>
    <row r="192" spans="1:4" x14ac:dyDescent="0.25">
      <c r="A192" s="1">
        <v>2537</v>
      </c>
      <c r="B192" s="1" t="s">
        <v>194</v>
      </c>
      <c r="C192" s="4">
        <v>30501</v>
      </c>
      <c r="D192" s="1" t="str">
        <f>VLOOKUP(C192,SETOR!A:B,2,0)</f>
        <v>CPC</v>
      </c>
    </row>
    <row r="193" spans="1:4" x14ac:dyDescent="0.25">
      <c r="A193" s="1">
        <v>2538</v>
      </c>
      <c r="B193" s="1" t="s">
        <v>195</v>
      </c>
      <c r="C193" s="4">
        <v>30301</v>
      </c>
      <c r="D193" s="1" t="str">
        <f>VLOOKUP(C193,SETOR!A:B,2,0)</f>
        <v>REFRIGERACAO</v>
      </c>
    </row>
    <row r="194" spans="1:4" x14ac:dyDescent="0.25">
      <c r="A194" s="1">
        <v>2541</v>
      </c>
      <c r="B194" s="1" t="s">
        <v>196</v>
      </c>
      <c r="C194" s="4">
        <v>31006</v>
      </c>
      <c r="D194" s="1" t="str">
        <f>VLOOKUP(C194,SETOR!A:B,2,0)</f>
        <v>COMERCIO EXTERIOR</v>
      </c>
    </row>
    <row r="195" spans="1:4" x14ac:dyDescent="0.25">
      <c r="A195" s="1">
        <v>2543</v>
      </c>
      <c r="B195" s="1" t="s">
        <v>197</v>
      </c>
      <c r="C195" s="4">
        <v>10304</v>
      </c>
      <c r="D195" s="1" t="str">
        <f>VLOOKUP(C195,SETOR!A:B,2,0)</f>
        <v>CONTABILIDADE</v>
      </c>
    </row>
    <row r="196" spans="1:4" x14ac:dyDescent="0.25">
      <c r="A196" s="1">
        <v>2544</v>
      </c>
      <c r="B196" s="1" t="s">
        <v>198</v>
      </c>
      <c r="C196" s="4">
        <v>31201</v>
      </c>
      <c r="D196" s="1" t="str">
        <f>VLOOKUP(C196,SETOR!A:B,2,0)</f>
        <v>CONTROLE DE QUALIDADE</v>
      </c>
    </row>
    <row r="197" spans="1:4" x14ac:dyDescent="0.25">
      <c r="A197" s="1">
        <v>2546</v>
      </c>
      <c r="B197" s="1" t="s">
        <v>199</v>
      </c>
      <c r="C197" s="4">
        <v>31201</v>
      </c>
      <c r="D197" s="1" t="str">
        <f>VLOOKUP(C197,SETOR!A:B,2,0)</f>
        <v>CONTROLE DE QUALIDADE</v>
      </c>
    </row>
    <row r="198" spans="1:4" x14ac:dyDescent="0.25">
      <c r="A198" s="1">
        <v>2548</v>
      </c>
      <c r="B198" s="1" t="s">
        <v>200</v>
      </c>
      <c r="C198" s="4">
        <v>30201</v>
      </c>
      <c r="D198" s="1" t="str">
        <f>VLOOKUP(C198,SETOR!A:B,2,0)</f>
        <v>AÇO</v>
      </c>
    </row>
    <row r="199" spans="1:4" x14ac:dyDescent="0.25">
      <c r="A199" s="1">
        <v>2550</v>
      </c>
      <c r="B199" s="1" t="s">
        <v>201</v>
      </c>
      <c r="C199" s="4">
        <v>30401</v>
      </c>
      <c r="D199" s="1" t="str">
        <f>VLOOKUP(C199,SETOR!A:B,2,0)</f>
        <v>COCÇÃO</v>
      </c>
    </row>
    <row r="200" spans="1:4" x14ac:dyDescent="0.25">
      <c r="A200" s="1">
        <v>2553</v>
      </c>
      <c r="B200" s="1" t="s">
        <v>202</v>
      </c>
      <c r="C200" s="4">
        <v>20101</v>
      </c>
      <c r="D200" s="1" t="str">
        <f>VLOOKUP(C200,SETOR!A:B,2,0)</f>
        <v>COMERCIAL</v>
      </c>
    </row>
    <row r="201" spans="1:4" x14ac:dyDescent="0.25">
      <c r="A201" s="1">
        <v>2554</v>
      </c>
      <c r="B201" s="1" t="s">
        <v>203</v>
      </c>
      <c r="C201" s="4">
        <v>20306</v>
      </c>
      <c r="D201" s="1" t="str">
        <f>VLOOKUP(C201,SETOR!A:B,2,0)</f>
        <v>GERENCIA REDES</v>
      </c>
    </row>
    <row r="202" spans="1:4" x14ac:dyDescent="0.25">
      <c r="A202" s="1">
        <v>2555</v>
      </c>
      <c r="B202" s="1" t="s">
        <v>204</v>
      </c>
      <c r="C202" s="4">
        <v>10701</v>
      </c>
      <c r="D202" s="1" t="str">
        <f>VLOOKUP(C202,SETOR!A:B,2,0)</f>
        <v>P&amp;D</v>
      </c>
    </row>
    <row r="203" spans="1:4" x14ac:dyDescent="0.25">
      <c r="A203" s="1">
        <v>2557</v>
      </c>
      <c r="B203" s="1" t="s">
        <v>205</v>
      </c>
      <c r="C203" s="4">
        <v>10502</v>
      </c>
      <c r="D203" s="1" t="str">
        <f>VLOOKUP(C203,SETOR!A:B,2,0)</f>
        <v>CONTROLES INTERNOS</v>
      </c>
    </row>
    <row r="204" spans="1:4" x14ac:dyDescent="0.25">
      <c r="A204" s="1">
        <v>2562</v>
      </c>
      <c r="B204" s="1" t="s">
        <v>206</v>
      </c>
      <c r="C204" s="4">
        <v>30401</v>
      </c>
      <c r="D204" s="1" t="str">
        <f>VLOOKUP(C204,SETOR!A:B,2,0)</f>
        <v>COCÇÃO</v>
      </c>
    </row>
    <row r="205" spans="1:4" x14ac:dyDescent="0.25">
      <c r="A205" s="1">
        <v>2563</v>
      </c>
      <c r="B205" s="1" t="s">
        <v>207</v>
      </c>
      <c r="C205" s="4">
        <v>31001</v>
      </c>
      <c r="D205" s="1" t="str">
        <f>VLOOKUP(C205,SETOR!A:B,2,0)</f>
        <v>ALMOXARIFADO CENTRAL</v>
      </c>
    </row>
    <row r="206" spans="1:4" x14ac:dyDescent="0.25">
      <c r="A206" s="1">
        <v>2564</v>
      </c>
      <c r="B206" s="1" t="s">
        <v>208</v>
      </c>
      <c r="C206" s="4">
        <v>20901</v>
      </c>
      <c r="D206" s="1" t="str">
        <f>VLOOKUP(C206,SETOR!A:B,2,0)</f>
        <v>SERVICOS</v>
      </c>
    </row>
    <row r="207" spans="1:4" x14ac:dyDescent="0.25">
      <c r="A207" s="1">
        <v>2565</v>
      </c>
      <c r="B207" s="1" t="s">
        <v>209</v>
      </c>
      <c r="C207" s="4">
        <v>30401</v>
      </c>
      <c r="D207" s="1" t="str">
        <f>VLOOKUP(C207,SETOR!A:B,2,0)</f>
        <v>COCÇÃO</v>
      </c>
    </row>
    <row r="208" spans="1:4" x14ac:dyDescent="0.25">
      <c r="A208" s="1">
        <v>2569</v>
      </c>
      <c r="B208" s="1" t="s">
        <v>210</v>
      </c>
      <c r="C208" s="4">
        <v>10701</v>
      </c>
      <c r="D208" s="1" t="str">
        <f>VLOOKUP(C208,SETOR!A:B,2,0)</f>
        <v>P&amp;D</v>
      </c>
    </row>
    <row r="209" spans="1:4" x14ac:dyDescent="0.25">
      <c r="A209" s="1">
        <v>2571</v>
      </c>
      <c r="B209" s="1" t="s">
        <v>211</v>
      </c>
      <c r="C209" s="4">
        <v>30201</v>
      </c>
      <c r="D209" s="1" t="str">
        <f>VLOOKUP(C209,SETOR!A:B,2,0)</f>
        <v>AÇO</v>
      </c>
    </row>
    <row r="210" spans="1:4" x14ac:dyDescent="0.25">
      <c r="A210" s="1">
        <v>2573</v>
      </c>
      <c r="B210" s="1" t="s">
        <v>212</v>
      </c>
      <c r="C210" s="4">
        <v>30301</v>
      </c>
      <c r="D210" s="1" t="str">
        <f>VLOOKUP(C210,SETOR!A:B,2,0)</f>
        <v>REFRIGERACAO</v>
      </c>
    </row>
    <row r="211" spans="1:4" x14ac:dyDescent="0.25">
      <c r="A211" s="1">
        <v>2575</v>
      </c>
      <c r="B211" s="1" t="s">
        <v>213</v>
      </c>
      <c r="C211" s="4">
        <v>30102</v>
      </c>
      <c r="D211" s="1" t="str">
        <f>VLOOKUP(C211,SETOR!A:B,2,0)</f>
        <v>ENGENHARIA</v>
      </c>
    </row>
    <row r="212" spans="1:4" x14ac:dyDescent="0.25">
      <c r="A212" s="1">
        <v>2577</v>
      </c>
      <c r="B212" s="1" t="s">
        <v>214</v>
      </c>
      <c r="C212" s="4">
        <v>30601</v>
      </c>
      <c r="D212" s="1" t="str">
        <f>VLOOKUP(C212,SETOR!A:B,2,0)</f>
        <v>PPCP</v>
      </c>
    </row>
    <row r="213" spans="1:4" x14ac:dyDescent="0.25">
      <c r="A213" s="1">
        <v>2578</v>
      </c>
      <c r="B213" s="1" t="s">
        <v>215</v>
      </c>
      <c r="C213" s="4">
        <v>30501</v>
      </c>
      <c r="D213" s="1" t="str">
        <f>VLOOKUP(C213,SETOR!A:B,2,0)</f>
        <v>CPC</v>
      </c>
    </row>
    <row r="214" spans="1:4" x14ac:dyDescent="0.25">
      <c r="A214" s="1">
        <v>2580</v>
      </c>
      <c r="B214" s="1" t="s">
        <v>216</v>
      </c>
      <c r="C214" s="4">
        <v>30604</v>
      </c>
      <c r="D214" s="1" t="str">
        <f>VLOOKUP(C214,SETOR!A:B,2,0)</f>
        <v>PCM</v>
      </c>
    </row>
    <row r="215" spans="1:4" x14ac:dyDescent="0.25">
      <c r="A215" s="1">
        <v>2582</v>
      </c>
      <c r="B215" s="1" t="s">
        <v>217</v>
      </c>
      <c r="C215" s="4">
        <v>31001</v>
      </c>
      <c r="D215" s="1" t="str">
        <f>VLOOKUP(C215,SETOR!A:B,2,0)</f>
        <v>ALMOXARIFADO CENTRAL</v>
      </c>
    </row>
    <row r="216" spans="1:4" x14ac:dyDescent="0.25">
      <c r="A216" s="1">
        <v>2583</v>
      </c>
      <c r="B216" s="1" t="s">
        <v>218</v>
      </c>
      <c r="C216" s="4">
        <v>10102</v>
      </c>
      <c r="D216" s="1" t="str">
        <f>VLOOKUP(C216,SETOR!A:B,2,0)</f>
        <v>SSMA</v>
      </c>
    </row>
    <row r="217" spans="1:4" x14ac:dyDescent="0.25">
      <c r="A217" s="1">
        <v>2584</v>
      </c>
      <c r="B217" s="1" t="s">
        <v>219</v>
      </c>
      <c r="C217" s="4">
        <v>30302</v>
      </c>
      <c r="D217" s="1" t="str">
        <f>VLOOKUP(C217,SETOR!A:B,2,0)</f>
        <v>REFRIGERACAO</v>
      </c>
    </row>
    <row r="218" spans="1:4" x14ac:dyDescent="0.25">
      <c r="A218" s="1">
        <v>2585</v>
      </c>
      <c r="B218" s="1" t="s">
        <v>220</v>
      </c>
      <c r="C218" s="4">
        <v>31003</v>
      </c>
      <c r="D218" s="1" t="str">
        <f>VLOOKUP(C218,SETOR!A:B,2,0)</f>
        <v>COMPRAS</v>
      </c>
    </row>
    <row r="219" spans="1:4" x14ac:dyDescent="0.25">
      <c r="A219" s="1">
        <v>2586</v>
      </c>
      <c r="B219" s="1" t="s">
        <v>221</v>
      </c>
      <c r="C219" s="4">
        <v>31006</v>
      </c>
      <c r="D219" s="1" t="str">
        <f>VLOOKUP(C219,SETOR!A:B,2,0)</f>
        <v>COMERCIO EXTERIOR</v>
      </c>
    </row>
    <row r="220" spans="1:4" x14ac:dyDescent="0.25">
      <c r="A220" s="1">
        <v>2589</v>
      </c>
      <c r="B220" s="1" t="s">
        <v>222</v>
      </c>
      <c r="C220" s="4">
        <v>20901</v>
      </c>
      <c r="D220" s="1" t="str">
        <f>VLOOKUP(C220,SETOR!A:B,2,0)</f>
        <v>SERVICOS</v>
      </c>
    </row>
    <row r="221" spans="1:4" x14ac:dyDescent="0.25">
      <c r="A221" s="1">
        <v>2590</v>
      </c>
      <c r="B221" s="1" t="s">
        <v>223</v>
      </c>
      <c r="C221" s="4">
        <v>30302</v>
      </c>
      <c r="D221" s="1" t="str">
        <f>VLOOKUP(C221,SETOR!A:B,2,0)</f>
        <v>REFRIGERACAO</v>
      </c>
    </row>
    <row r="222" spans="1:4" x14ac:dyDescent="0.25">
      <c r="A222" s="1">
        <v>2591</v>
      </c>
      <c r="B222" s="1" t="s">
        <v>224</v>
      </c>
      <c r="C222" s="4">
        <v>30102</v>
      </c>
      <c r="D222" s="1" t="str">
        <f>VLOOKUP(C222,SETOR!A:B,2,0)</f>
        <v>ENGENHARIA</v>
      </c>
    </row>
    <row r="223" spans="1:4" x14ac:dyDescent="0.25">
      <c r="A223" s="1">
        <v>2595</v>
      </c>
      <c r="B223" s="1" t="s">
        <v>225</v>
      </c>
      <c r="C223" s="4">
        <v>10401</v>
      </c>
      <c r="D223" s="1" t="str">
        <f>VLOOKUP(C223,SETOR!A:B,2,0)</f>
        <v>TI</v>
      </c>
    </row>
    <row r="224" spans="1:4" x14ac:dyDescent="0.25">
      <c r="A224" s="1">
        <v>2599</v>
      </c>
      <c r="B224" s="1" t="s">
        <v>226</v>
      </c>
      <c r="C224" s="4">
        <v>31301</v>
      </c>
      <c r="D224" s="1" t="str">
        <f>VLOOKUP(C224,SETOR!A:B,2,0)</f>
        <v>POLIMENTO</v>
      </c>
    </row>
    <row r="225" spans="1:4" x14ac:dyDescent="0.25">
      <c r="A225" s="1">
        <v>2600</v>
      </c>
      <c r="B225" s="1" t="s">
        <v>227</v>
      </c>
      <c r="C225" s="4">
        <v>30401</v>
      </c>
      <c r="D225" s="1" t="str">
        <f>VLOOKUP(C225,SETOR!A:B,2,0)</f>
        <v>COCÇÃO</v>
      </c>
    </row>
    <row r="226" spans="1:4" x14ac:dyDescent="0.25">
      <c r="A226" s="1">
        <v>2601</v>
      </c>
      <c r="B226" s="1" t="s">
        <v>228</v>
      </c>
      <c r="C226" s="4">
        <v>10302</v>
      </c>
      <c r="D226" s="1" t="str">
        <f>VLOOKUP(C226,SETOR!A:B,2,0)</f>
        <v>CONTABILIDADE</v>
      </c>
    </row>
    <row r="227" spans="1:4" x14ac:dyDescent="0.25">
      <c r="A227" s="1">
        <v>2602</v>
      </c>
      <c r="B227" s="1" t="s">
        <v>229</v>
      </c>
      <c r="C227" s="4">
        <v>20201</v>
      </c>
      <c r="D227" s="1" t="str">
        <f>VLOOKUP(C227,SETOR!A:B,2,0)</f>
        <v>MARKETING</v>
      </c>
    </row>
    <row r="228" spans="1:4" x14ac:dyDescent="0.25">
      <c r="A228" s="1">
        <v>2606</v>
      </c>
      <c r="B228" s="1" t="s">
        <v>230</v>
      </c>
      <c r="C228" s="4">
        <v>30501</v>
      </c>
      <c r="D228" s="1" t="str">
        <f>VLOOKUP(C228,SETOR!A:B,2,0)</f>
        <v>CPC</v>
      </c>
    </row>
    <row r="229" spans="1:4" x14ac:dyDescent="0.25">
      <c r="A229" s="1">
        <v>2607</v>
      </c>
      <c r="B229" s="1" t="s">
        <v>231</v>
      </c>
      <c r="C229" s="4">
        <v>30501</v>
      </c>
      <c r="D229" s="1" t="str">
        <f>VLOOKUP(C229,SETOR!A:B,2,0)</f>
        <v>CPC</v>
      </c>
    </row>
    <row r="230" spans="1:4" x14ac:dyDescent="0.25">
      <c r="A230" s="1">
        <v>2609</v>
      </c>
      <c r="B230" s="1" t="s">
        <v>232</v>
      </c>
      <c r="C230" s="4">
        <v>30501</v>
      </c>
      <c r="D230" s="1" t="str">
        <f>VLOOKUP(C230,SETOR!A:B,2,0)</f>
        <v>CPC</v>
      </c>
    </row>
    <row r="231" spans="1:4" x14ac:dyDescent="0.25">
      <c r="A231" s="1">
        <v>2610</v>
      </c>
      <c r="B231" s="1" t="s">
        <v>233</v>
      </c>
      <c r="C231" s="4">
        <v>30501</v>
      </c>
      <c r="D231" s="1" t="str">
        <f>VLOOKUP(C231,SETOR!A:B,2,0)</f>
        <v>CPC</v>
      </c>
    </row>
    <row r="232" spans="1:4" x14ac:dyDescent="0.25">
      <c r="A232" s="1">
        <v>2611</v>
      </c>
      <c r="B232" s="1" t="s">
        <v>234</v>
      </c>
      <c r="C232" s="4">
        <v>31001</v>
      </c>
      <c r="D232" s="1" t="str">
        <f>VLOOKUP(C232,SETOR!A:B,2,0)</f>
        <v>ALMOXARIFADO CENTRAL</v>
      </c>
    </row>
    <row r="233" spans="1:4" x14ac:dyDescent="0.25">
      <c r="A233" s="1">
        <v>2616</v>
      </c>
      <c r="B233" s="1" t="s">
        <v>235</v>
      </c>
      <c r="C233" s="4">
        <v>31001</v>
      </c>
      <c r="D233" s="1" t="str">
        <f>VLOOKUP(C233,SETOR!A:B,2,0)</f>
        <v>ALMOXARIFADO CENTRAL</v>
      </c>
    </row>
    <row r="234" spans="1:4" x14ac:dyDescent="0.25">
      <c r="A234" s="1">
        <v>2618</v>
      </c>
      <c r="B234" s="1" t="s">
        <v>236</v>
      </c>
      <c r="C234" s="4">
        <v>30104</v>
      </c>
      <c r="D234" s="1" t="str">
        <f>VLOOKUP(C234,SETOR!A:B,2,0)</f>
        <v>MELHORIA CONTINUA</v>
      </c>
    </row>
    <row r="235" spans="1:4" x14ac:dyDescent="0.25">
      <c r="A235" s="1">
        <v>2621</v>
      </c>
      <c r="B235" s="1" t="s">
        <v>237</v>
      </c>
      <c r="C235" s="4">
        <v>31201</v>
      </c>
      <c r="D235" s="1" t="str">
        <f>VLOOKUP(C235,SETOR!A:B,2,0)</f>
        <v>CONTROLE DE QUALIDADE</v>
      </c>
    </row>
    <row r="236" spans="1:4" x14ac:dyDescent="0.25">
      <c r="A236" s="1">
        <v>2622</v>
      </c>
      <c r="B236" s="1" t="s">
        <v>238</v>
      </c>
      <c r="C236" s="4">
        <v>31201</v>
      </c>
      <c r="D236" s="1" t="str">
        <f>VLOOKUP(C236,SETOR!A:B,2,0)</f>
        <v>CONTROLE DE QUALIDADE</v>
      </c>
    </row>
    <row r="237" spans="1:4" x14ac:dyDescent="0.25">
      <c r="A237" s="1">
        <v>2623</v>
      </c>
      <c r="B237" s="1" t="s">
        <v>239</v>
      </c>
      <c r="C237" s="4">
        <v>31401</v>
      </c>
      <c r="D237" s="1" t="str">
        <f>VLOOKUP(C237,SETOR!A:B,2,0)</f>
        <v>ICE MACHINE</v>
      </c>
    </row>
    <row r="238" spans="1:4" x14ac:dyDescent="0.25">
      <c r="A238" s="1">
        <v>2624</v>
      </c>
      <c r="B238" s="1" t="s">
        <v>240</v>
      </c>
      <c r="C238" s="4">
        <v>31401</v>
      </c>
      <c r="D238" s="1" t="str">
        <f>VLOOKUP(C238,SETOR!A:B,2,0)</f>
        <v>ICE MACHINE</v>
      </c>
    </row>
    <row r="239" spans="1:4" x14ac:dyDescent="0.25">
      <c r="A239" s="1">
        <v>2625</v>
      </c>
      <c r="B239" s="1" t="s">
        <v>241</v>
      </c>
      <c r="C239" s="4">
        <v>31401</v>
      </c>
      <c r="D239" s="1" t="str">
        <f>VLOOKUP(C239,SETOR!A:B,2,0)</f>
        <v>ICE MACHINE</v>
      </c>
    </row>
    <row r="240" spans="1:4" x14ac:dyDescent="0.25">
      <c r="A240" s="1">
        <v>2626</v>
      </c>
      <c r="B240" s="1" t="s">
        <v>242</v>
      </c>
      <c r="C240" s="4">
        <v>31401</v>
      </c>
      <c r="D240" s="1" t="str">
        <f>VLOOKUP(C240,SETOR!A:B,2,0)</f>
        <v>ICE MACHINE</v>
      </c>
    </row>
    <row r="241" spans="1:4" x14ac:dyDescent="0.25">
      <c r="A241" s="1">
        <v>2628</v>
      </c>
      <c r="B241" s="1" t="s">
        <v>243</v>
      </c>
      <c r="C241" s="4">
        <v>30801</v>
      </c>
      <c r="D241" s="1" t="str">
        <f>VLOOKUP(C241,SETOR!A:B,2,0)</f>
        <v>MANUTENCAO</v>
      </c>
    </row>
    <row r="242" spans="1:4" x14ac:dyDescent="0.25">
      <c r="A242" s="1">
        <v>2629</v>
      </c>
      <c r="B242" s="1" t="s">
        <v>244</v>
      </c>
      <c r="C242" s="4">
        <v>31001</v>
      </c>
      <c r="D242" s="1" t="str">
        <f>VLOOKUP(C242,SETOR!A:B,2,0)</f>
        <v>ALMOXARIFADO CENTRAL</v>
      </c>
    </row>
    <row r="243" spans="1:4" x14ac:dyDescent="0.25">
      <c r="A243" s="1">
        <v>2630</v>
      </c>
      <c r="B243" s="1" t="s">
        <v>245</v>
      </c>
      <c r="C243" s="4">
        <v>30801</v>
      </c>
      <c r="D243" s="1" t="str">
        <f>VLOOKUP(C243,SETOR!A:B,2,0)</f>
        <v>MANUTENCAO</v>
      </c>
    </row>
    <row r="244" spans="1:4" x14ac:dyDescent="0.25">
      <c r="A244" s="1">
        <v>2634</v>
      </c>
      <c r="B244" s="1" t="s">
        <v>246</v>
      </c>
      <c r="C244" s="4">
        <v>31201</v>
      </c>
      <c r="D244" s="1" t="str">
        <f>VLOOKUP(C244,SETOR!A:B,2,0)</f>
        <v>CONTROLE DE QUALIDADE</v>
      </c>
    </row>
    <row r="245" spans="1:4" x14ac:dyDescent="0.25">
      <c r="A245" s="1">
        <v>2635</v>
      </c>
      <c r="B245" s="1" t="s">
        <v>247</v>
      </c>
      <c r="C245" s="4">
        <v>20201</v>
      </c>
      <c r="D245" s="1" t="str">
        <f>VLOOKUP(C245,SETOR!A:B,2,0)</f>
        <v>MARKETING</v>
      </c>
    </row>
    <row r="246" spans="1:4" x14ac:dyDescent="0.25">
      <c r="A246" s="1">
        <v>2638</v>
      </c>
      <c r="B246" s="1" t="s">
        <v>248</v>
      </c>
      <c r="C246" s="4">
        <v>30603</v>
      </c>
      <c r="D246" s="1" t="str">
        <f>VLOOKUP(C246,SETOR!A:B,2,0)</f>
        <v>GERENCIA PCM</v>
      </c>
    </row>
    <row r="247" spans="1:4" x14ac:dyDescent="0.25">
      <c r="A247" s="1">
        <v>2639</v>
      </c>
      <c r="B247" s="1" t="s">
        <v>249</v>
      </c>
      <c r="C247" s="4">
        <v>31103</v>
      </c>
      <c r="D247" s="1" t="str">
        <f>VLOOKUP(C247,SETOR!A:B,2,0)</f>
        <v>GERENCIA ENGENHARIA</v>
      </c>
    </row>
    <row r="248" spans="1:4" x14ac:dyDescent="0.25">
      <c r="A248" s="1">
        <v>2640</v>
      </c>
      <c r="B248" s="1" t="s">
        <v>250</v>
      </c>
      <c r="C248" s="4">
        <v>10607</v>
      </c>
      <c r="D248" s="1" t="str">
        <f>VLOOKUP(C248,SETOR!A:B,2,0)</f>
        <v>DIRETORIA SUPPLY CHAIN E TI</v>
      </c>
    </row>
    <row r="249" spans="1:4" x14ac:dyDescent="0.25">
      <c r="A249" s="1">
        <v>2644</v>
      </c>
      <c r="B249" s="1" t="s">
        <v>251</v>
      </c>
      <c r="C249" s="4">
        <v>31301</v>
      </c>
      <c r="D249" s="1" t="str">
        <f>VLOOKUP(C249,SETOR!A:B,2,0)</f>
        <v>POLIMENTO</v>
      </c>
    </row>
    <row r="250" spans="1:4" x14ac:dyDescent="0.25">
      <c r="A250" s="1">
        <v>2646</v>
      </c>
      <c r="B250" s="1" t="s">
        <v>252</v>
      </c>
      <c r="C250" s="4">
        <v>30801</v>
      </c>
      <c r="D250" s="1" t="str">
        <f>VLOOKUP(C250,SETOR!A:B,2,0)</f>
        <v>MANUTENCAO</v>
      </c>
    </row>
    <row r="251" spans="1:4" x14ac:dyDescent="0.25">
      <c r="A251" s="1">
        <v>2648</v>
      </c>
      <c r="B251" s="1" t="s">
        <v>253</v>
      </c>
      <c r="C251" s="4">
        <v>31003</v>
      </c>
      <c r="D251" s="1" t="str">
        <f>VLOOKUP(C251,SETOR!A:B,2,0)</f>
        <v>COMPRAS</v>
      </c>
    </row>
    <row r="252" spans="1:4" x14ac:dyDescent="0.25">
      <c r="A252" s="1">
        <v>2650</v>
      </c>
      <c r="B252" s="1" t="s">
        <v>254</v>
      </c>
      <c r="C252" s="4">
        <v>10701</v>
      </c>
      <c r="D252" s="1" t="str">
        <f>VLOOKUP(C252,SETOR!A:B,2,0)</f>
        <v>P&amp;D</v>
      </c>
    </row>
    <row r="253" spans="1:4" x14ac:dyDescent="0.25">
      <c r="A253" s="1">
        <v>2651</v>
      </c>
      <c r="B253" s="1" t="s">
        <v>255</v>
      </c>
      <c r="C253" s="4">
        <v>30104</v>
      </c>
      <c r="D253" s="1" t="str">
        <f>VLOOKUP(C253,SETOR!A:B,2,0)</f>
        <v>MELHORIA CONTINUA</v>
      </c>
    </row>
    <row r="254" spans="1:4" x14ac:dyDescent="0.25">
      <c r="A254" s="1">
        <v>2653</v>
      </c>
      <c r="B254" s="1" t="s">
        <v>256</v>
      </c>
      <c r="C254" s="4">
        <v>10102</v>
      </c>
      <c r="D254" s="1" t="str">
        <f>VLOOKUP(C254,SETOR!A:B,2,0)</f>
        <v>SSMA</v>
      </c>
    </row>
    <row r="255" spans="1:4" x14ac:dyDescent="0.25">
      <c r="A255" s="1">
        <v>2654</v>
      </c>
      <c r="B255" s="1" t="s">
        <v>257</v>
      </c>
      <c r="C255" s="4">
        <v>31005</v>
      </c>
      <c r="D255" s="1" t="str">
        <f>VLOOKUP(C255,SETOR!A:B,2,0)</f>
        <v>DQF</v>
      </c>
    </row>
    <row r="256" spans="1:4" x14ac:dyDescent="0.25">
      <c r="A256" s="1">
        <v>2655</v>
      </c>
      <c r="B256" s="1" t="s">
        <v>258</v>
      </c>
      <c r="C256" s="4">
        <v>30301</v>
      </c>
      <c r="D256" s="1" t="str">
        <f>VLOOKUP(C256,SETOR!A:B,2,0)</f>
        <v>REFRIGERACAO</v>
      </c>
    </row>
    <row r="257" spans="1:4" x14ac:dyDescent="0.25">
      <c r="A257" s="1">
        <v>2656</v>
      </c>
      <c r="B257" s="1" t="s">
        <v>259</v>
      </c>
      <c r="C257" s="4">
        <v>30301</v>
      </c>
      <c r="D257" s="1" t="str">
        <f>VLOOKUP(C257,SETOR!A:B,2,0)</f>
        <v>REFRIGERACAO</v>
      </c>
    </row>
    <row r="258" spans="1:4" x14ac:dyDescent="0.25">
      <c r="A258" s="1">
        <v>2657</v>
      </c>
      <c r="B258" s="1" t="s">
        <v>260</v>
      </c>
      <c r="C258" s="4">
        <v>30201</v>
      </c>
      <c r="D258" s="1" t="str">
        <f>VLOOKUP(C258,SETOR!A:B,2,0)</f>
        <v>AÇO</v>
      </c>
    </row>
    <row r="259" spans="1:4" x14ac:dyDescent="0.25">
      <c r="A259" s="1">
        <v>2660</v>
      </c>
      <c r="B259" s="1" t="s">
        <v>261</v>
      </c>
      <c r="C259" s="4">
        <v>30201</v>
      </c>
      <c r="D259" s="1" t="str">
        <f>VLOOKUP(C259,SETOR!A:B,2,0)</f>
        <v>AÇO</v>
      </c>
    </row>
    <row r="260" spans="1:4" x14ac:dyDescent="0.25">
      <c r="A260" s="1">
        <v>2661</v>
      </c>
      <c r="B260" s="1" t="s">
        <v>262</v>
      </c>
      <c r="C260" s="4">
        <v>30301</v>
      </c>
      <c r="D260" s="1" t="str">
        <f>VLOOKUP(C260,SETOR!A:B,2,0)</f>
        <v>REFRIGERACAO</v>
      </c>
    </row>
    <row r="261" spans="1:4" x14ac:dyDescent="0.25">
      <c r="A261" s="1">
        <v>2663</v>
      </c>
      <c r="B261" s="1" t="s">
        <v>263</v>
      </c>
      <c r="C261" s="4">
        <v>10502</v>
      </c>
      <c r="D261" s="1" t="str">
        <f>VLOOKUP(C261,SETOR!A:B,2,0)</f>
        <v>CONTROLES INTERNOS</v>
      </c>
    </row>
    <row r="262" spans="1:4" x14ac:dyDescent="0.25">
      <c r="A262" s="1">
        <v>2664</v>
      </c>
      <c r="B262" s="1" t="s">
        <v>264</v>
      </c>
      <c r="C262" s="4">
        <v>31201</v>
      </c>
      <c r="D262" s="1" t="str">
        <f>VLOOKUP(C262,SETOR!A:B,2,0)</f>
        <v>CONTROLE DE QUALIDADE</v>
      </c>
    </row>
    <row r="263" spans="1:4" x14ac:dyDescent="0.25">
      <c r="A263" s="1">
        <v>2665</v>
      </c>
      <c r="B263" s="1" t="s">
        <v>265</v>
      </c>
      <c r="C263" s="4">
        <v>30103</v>
      </c>
      <c r="D263" s="1" t="str">
        <f>VLOOKUP(C263,SETOR!A:B,2,0)</f>
        <v>PROCESSOS</v>
      </c>
    </row>
    <row r="264" spans="1:4" x14ac:dyDescent="0.25">
      <c r="A264" s="1">
        <v>2667</v>
      </c>
      <c r="B264" s="1" t="s">
        <v>266</v>
      </c>
      <c r="C264" s="4">
        <v>10307</v>
      </c>
      <c r="D264" s="1" t="str">
        <f>VLOOKUP(C264,SETOR!A:B,2,0)</f>
        <v>CONTABILIDADE</v>
      </c>
    </row>
    <row r="265" spans="1:4" x14ac:dyDescent="0.25">
      <c r="A265" s="1">
        <v>2668</v>
      </c>
      <c r="B265" s="1" t="s">
        <v>267</v>
      </c>
      <c r="C265" s="4">
        <v>30102</v>
      </c>
      <c r="D265" s="1" t="str">
        <f>VLOOKUP(C265,SETOR!A:B,2,0)</f>
        <v>ENGENHARIA</v>
      </c>
    </row>
    <row r="266" spans="1:4" x14ac:dyDescent="0.25">
      <c r="A266" s="1">
        <v>2669</v>
      </c>
      <c r="B266" s="1" t="s">
        <v>268</v>
      </c>
      <c r="C266" s="4">
        <v>20101</v>
      </c>
      <c r="D266" s="1" t="str">
        <f>VLOOKUP(C266,SETOR!A:B,2,0)</f>
        <v>COMERCIAL</v>
      </c>
    </row>
    <row r="267" spans="1:4" x14ac:dyDescent="0.25">
      <c r="A267" s="1">
        <v>2670</v>
      </c>
      <c r="B267" s="1" t="s">
        <v>269</v>
      </c>
      <c r="C267" s="4">
        <v>20101</v>
      </c>
      <c r="D267" s="1" t="str">
        <f>VLOOKUP(C267,SETOR!A:B,2,0)</f>
        <v>COMERCIAL</v>
      </c>
    </row>
    <row r="268" spans="1:4" x14ac:dyDescent="0.25">
      <c r="A268" s="1">
        <v>2672</v>
      </c>
      <c r="B268" s="1" t="s">
        <v>270</v>
      </c>
      <c r="C268" s="4">
        <v>30102</v>
      </c>
      <c r="D268" s="1" t="str">
        <f>VLOOKUP(C268,SETOR!A:B,2,0)</f>
        <v>ENGENHARIA</v>
      </c>
    </row>
    <row r="269" spans="1:4" x14ac:dyDescent="0.25">
      <c r="A269" s="1">
        <v>2673</v>
      </c>
      <c r="B269" s="1" t="s">
        <v>271</v>
      </c>
      <c r="C269" s="4">
        <v>10701</v>
      </c>
      <c r="D269" s="1" t="str">
        <f>VLOOKUP(C269,SETOR!A:B,2,0)</f>
        <v>P&amp;D</v>
      </c>
    </row>
    <row r="270" spans="1:4" x14ac:dyDescent="0.25">
      <c r="A270" s="1">
        <v>2674</v>
      </c>
      <c r="B270" s="1" t="s">
        <v>272</v>
      </c>
      <c r="C270" s="4">
        <v>30103</v>
      </c>
      <c r="D270" s="1" t="str">
        <f>VLOOKUP(C270,SETOR!A:B,2,0)</f>
        <v>PROCESSOS</v>
      </c>
    </row>
    <row r="271" spans="1:4" x14ac:dyDescent="0.25">
      <c r="A271" s="1">
        <v>2675</v>
      </c>
      <c r="B271" s="1" t="s">
        <v>273</v>
      </c>
      <c r="C271" s="4">
        <v>30201</v>
      </c>
      <c r="D271" s="1" t="str">
        <f>VLOOKUP(C271,SETOR!A:B,2,0)</f>
        <v>AÇO</v>
      </c>
    </row>
    <row r="272" spans="1:4" x14ac:dyDescent="0.25">
      <c r="A272" s="1">
        <v>2678</v>
      </c>
      <c r="B272" s="1" t="s">
        <v>274</v>
      </c>
      <c r="C272" s="4">
        <v>30604</v>
      </c>
      <c r="D272" s="1" t="str">
        <f>VLOOKUP(C272,SETOR!A:B,2,0)</f>
        <v>PCM</v>
      </c>
    </row>
    <row r="273" spans="1:4" x14ac:dyDescent="0.25">
      <c r="A273" s="1">
        <v>2679</v>
      </c>
      <c r="B273" s="1" t="s">
        <v>275</v>
      </c>
      <c r="C273" s="4">
        <v>30401</v>
      </c>
      <c r="D273" s="1" t="str">
        <f>VLOOKUP(C273,SETOR!A:B,2,0)</f>
        <v>COCÇÃO</v>
      </c>
    </row>
    <row r="274" spans="1:4" x14ac:dyDescent="0.25">
      <c r="A274" s="1">
        <v>2683</v>
      </c>
      <c r="B274" s="1" t="s">
        <v>276</v>
      </c>
      <c r="C274" s="4">
        <v>31003</v>
      </c>
      <c r="D274" s="1" t="str">
        <f>VLOOKUP(C274,SETOR!A:B,2,0)</f>
        <v>COMPRAS</v>
      </c>
    </row>
    <row r="275" spans="1:4" x14ac:dyDescent="0.25">
      <c r="A275" s="1">
        <v>2685</v>
      </c>
      <c r="B275" s="1" t="s">
        <v>277</v>
      </c>
      <c r="C275" s="4">
        <v>30103</v>
      </c>
      <c r="D275" s="1" t="str">
        <f>VLOOKUP(C275,SETOR!A:B,2,0)</f>
        <v>PROCESSOS</v>
      </c>
    </row>
    <row r="276" spans="1:4" x14ac:dyDescent="0.25">
      <c r="A276" s="1">
        <v>2686</v>
      </c>
      <c r="B276" s="1" t="s">
        <v>278</v>
      </c>
      <c r="C276" s="4">
        <v>31003</v>
      </c>
      <c r="D276" s="1" t="str">
        <f>VLOOKUP(C276,SETOR!A:B,2,0)</f>
        <v>COMPRAS</v>
      </c>
    </row>
    <row r="277" spans="1:4" x14ac:dyDescent="0.25">
      <c r="A277" s="1">
        <v>2687</v>
      </c>
      <c r="B277" s="1" t="s">
        <v>279</v>
      </c>
      <c r="C277" s="4">
        <v>30601</v>
      </c>
      <c r="D277" s="1" t="str">
        <f>VLOOKUP(C277,SETOR!A:B,2,0)</f>
        <v>PPCP</v>
      </c>
    </row>
    <row r="278" spans="1:4" x14ac:dyDescent="0.25">
      <c r="A278" s="1">
        <v>2688</v>
      </c>
      <c r="B278" s="1" t="s">
        <v>280</v>
      </c>
      <c r="C278" s="4">
        <v>30105</v>
      </c>
      <c r="D278" s="1" t="str">
        <f>VLOOKUP(C278,SETOR!A:B,2,0)</f>
        <v>TECCOM</v>
      </c>
    </row>
    <row r="279" spans="1:4" x14ac:dyDescent="0.25">
      <c r="A279" s="1">
        <v>2690</v>
      </c>
      <c r="B279" s="1" t="s">
        <v>281</v>
      </c>
      <c r="C279" s="4">
        <v>30102</v>
      </c>
      <c r="D279" s="1" t="str">
        <f>VLOOKUP(C279,SETOR!A:B,2,0)</f>
        <v>ENGENHARIA</v>
      </c>
    </row>
    <row r="280" spans="1:4" x14ac:dyDescent="0.25">
      <c r="A280" s="1">
        <v>2691</v>
      </c>
      <c r="B280" s="1" t="s">
        <v>282</v>
      </c>
      <c r="C280" s="4">
        <v>30103</v>
      </c>
      <c r="D280" s="1" t="str">
        <f>VLOOKUP(C280,SETOR!A:B,2,0)</f>
        <v>PROCESSOS</v>
      </c>
    </row>
    <row r="281" spans="1:4" x14ac:dyDescent="0.25">
      <c r="A281" s="1">
        <v>2692</v>
      </c>
      <c r="B281" s="1" t="s">
        <v>283</v>
      </c>
      <c r="C281" s="4">
        <v>30103</v>
      </c>
      <c r="D281" s="1" t="str">
        <f>VLOOKUP(C281,SETOR!A:B,2,0)</f>
        <v>PROCESSOS</v>
      </c>
    </row>
    <row r="282" spans="1:4" x14ac:dyDescent="0.25">
      <c r="A282" s="1">
        <v>2693</v>
      </c>
      <c r="B282" s="1" t="s">
        <v>284</v>
      </c>
      <c r="C282" s="4">
        <v>30604</v>
      </c>
      <c r="D282" s="1" t="str">
        <f>VLOOKUP(C282,SETOR!A:B,2,0)</f>
        <v>PCM</v>
      </c>
    </row>
    <row r="283" spans="1:4" x14ac:dyDescent="0.25">
      <c r="A283" s="1">
        <v>2694</v>
      </c>
      <c r="B283" s="1" t="s">
        <v>285</v>
      </c>
      <c r="C283" s="4">
        <v>10302</v>
      </c>
      <c r="D283" s="1" t="str">
        <f>VLOOKUP(C283,SETOR!A:B,2,0)</f>
        <v>CONTABILIDADE</v>
      </c>
    </row>
    <row r="284" spans="1:4" x14ac:dyDescent="0.25">
      <c r="A284" s="1">
        <v>2695</v>
      </c>
      <c r="B284" s="1" t="s">
        <v>286</v>
      </c>
      <c r="C284" s="4">
        <v>31201</v>
      </c>
      <c r="D284" s="1" t="str">
        <f>VLOOKUP(C284,SETOR!A:B,2,0)</f>
        <v>CONTROLE DE QUALIDADE</v>
      </c>
    </row>
    <row r="285" spans="1:4" x14ac:dyDescent="0.25">
      <c r="A285" s="1">
        <v>2696</v>
      </c>
      <c r="B285" s="1" t="s">
        <v>287</v>
      </c>
      <c r="C285" s="4">
        <v>10701</v>
      </c>
      <c r="D285" s="1" t="str">
        <f>VLOOKUP(C285,SETOR!A:B,2,0)</f>
        <v>P&amp;D</v>
      </c>
    </row>
    <row r="286" spans="1:4" x14ac:dyDescent="0.25">
      <c r="A286" s="1">
        <v>2697</v>
      </c>
      <c r="B286" s="1" t="s">
        <v>288</v>
      </c>
      <c r="C286" s="4">
        <v>31201</v>
      </c>
      <c r="D286" s="1" t="str">
        <f>VLOOKUP(C286,SETOR!A:B,2,0)</f>
        <v>CONTROLE DE QUALIDADE</v>
      </c>
    </row>
    <row r="287" spans="1:4" x14ac:dyDescent="0.25">
      <c r="A287" s="1">
        <v>2698</v>
      </c>
      <c r="B287" s="1" t="s">
        <v>289</v>
      </c>
      <c r="C287" s="4">
        <v>30801</v>
      </c>
      <c r="D287" s="1" t="str">
        <f>VLOOKUP(C287,SETOR!A:B,2,0)</f>
        <v>MANUTENCAO</v>
      </c>
    </row>
    <row r="288" spans="1:4" x14ac:dyDescent="0.25">
      <c r="A288" s="1">
        <v>2699</v>
      </c>
      <c r="B288" s="1" t="s">
        <v>290</v>
      </c>
      <c r="C288" s="4">
        <v>30301</v>
      </c>
      <c r="D288" s="1" t="str">
        <f>VLOOKUP(C288,SETOR!A:B,2,0)</f>
        <v>REFRIGERACAO</v>
      </c>
    </row>
    <row r="289" spans="1:4" x14ac:dyDescent="0.25">
      <c r="A289" s="1">
        <v>2700</v>
      </c>
      <c r="B289" s="1" t="s">
        <v>291</v>
      </c>
      <c r="C289" s="4">
        <v>31003</v>
      </c>
      <c r="D289" s="1" t="str">
        <f>VLOOKUP(C289,SETOR!A:B,2,0)</f>
        <v>COMPRAS</v>
      </c>
    </row>
    <row r="290" spans="1:4" x14ac:dyDescent="0.25">
      <c r="A290" s="1">
        <v>2701</v>
      </c>
      <c r="B290" s="1" t="s">
        <v>292</v>
      </c>
      <c r="C290" s="4">
        <v>20201</v>
      </c>
      <c r="D290" s="1" t="str">
        <f>VLOOKUP(C290,SETOR!A:B,2,0)</f>
        <v>MARKETING</v>
      </c>
    </row>
    <row r="291" spans="1:4" x14ac:dyDescent="0.25">
      <c r="A291" s="1">
        <v>2702</v>
      </c>
      <c r="B291" s="1" t="s">
        <v>293</v>
      </c>
      <c r="C291" s="4">
        <v>30601</v>
      </c>
      <c r="D291" s="1" t="str">
        <f>VLOOKUP(C291,SETOR!A:B,2,0)</f>
        <v>PPCP</v>
      </c>
    </row>
    <row r="292" spans="1:4" x14ac:dyDescent="0.25">
      <c r="A292" s="1">
        <v>2704</v>
      </c>
      <c r="B292" s="1" t="s">
        <v>294</v>
      </c>
      <c r="C292" s="4">
        <v>30301</v>
      </c>
      <c r="D292" s="1" t="str">
        <f>VLOOKUP(C292,SETOR!A:B,2,0)</f>
        <v>REFRIGERACAO</v>
      </c>
    </row>
    <row r="293" spans="1:4" x14ac:dyDescent="0.25">
      <c r="A293" s="1">
        <v>2705</v>
      </c>
      <c r="B293" s="1" t="s">
        <v>295</v>
      </c>
      <c r="C293" s="4">
        <v>20101</v>
      </c>
      <c r="D293" s="1" t="str">
        <f>VLOOKUP(C293,SETOR!A:B,2,0)</f>
        <v>COMERCIAL</v>
      </c>
    </row>
    <row r="294" spans="1:4" x14ac:dyDescent="0.25">
      <c r="A294" s="1">
        <v>2706</v>
      </c>
      <c r="B294" s="1" t="s">
        <v>296</v>
      </c>
      <c r="C294" s="4">
        <v>31301</v>
      </c>
      <c r="D294" s="1" t="str">
        <f>VLOOKUP(C294,SETOR!A:B,2,0)</f>
        <v>POLIMENTO</v>
      </c>
    </row>
    <row r="295" spans="1:4" x14ac:dyDescent="0.25">
      <c r="A295" s="1">
        <v>2707</v>
      </c>
      <c r="B295" s="1" t="s">
        <v>297</v>
      </c>
      <c r="C295" s="4">
        <v>30201</v>
      </c>
      <c r="D295" s="1" t="str">
        <f>VLOOKUP(C295,SETOR!A:B,2,0)</f>
        <v>AÇO</v>
      </c>
    </row>
    <row r="296" spans="1:4" x14ac:dyDescent="0.25">
      <c r="A296" s="1">
        <v>2708</v>
      </c>
      <c r="B296" s="1" t="s">
        <v>298</v>
      </c>
      <c r="C296" s="4">
        <v>30201</v>
      </c>
      <c r="D296" s="1" t="str">
        <f>VLOOKUP(C296,SETOR!A:B,2,0)</f>
        <v>AÇO</v>
      </c>
    </row>
    <row r="297" spans="1:4" x14ac:dyDescent="0.25">
      <c r="A297" s="1">
        <v>2709</v>
      </c>
      <c r="B297" s="1" t="s">
        <v>299</v>
      </c>
      <c r="C297" s="4">
        <v>30501</v>
      </c>
      <c r="D297" s="1" t="str">
        <f>VLOOKUP(C297,SETOR!A:B,2,0)</f>
        <v>CPC</v>
      </c>
    </row>
    <row r="298" spans="1:4" x14ac:dyDescent="0.25">
      <c r="A298" s="1">
        <v>2710</v>
      </c>
      <c r="B298" s="1" t="s">
        <v>300</v>
      </c>
      <c r="C298" s="4">
        <v>30201</v>
      </c>
      <c r="D298" s="1" t="str">
        <f>VLOOKUP(C298,SETOR!A:B,2,0)</f>
        <v>AÇO</v>
      </c>
    </row>
    <row r="299" spans="1:4" x14ac:dyDescent="0.25">
      <c r="A299" s="1">
        <v>2711</v>
      </c>
      <c r="B299" s="1" t="s">
        <v>301</v>
      </c>
      <c r="C299" s="4">
        <v>30401</v>
      </c>
      <c r="D299" s="1" t="str">
        <f>VLOOKUP(C299,SETOR!A:B,2,0)</f>
        <v>COCÇÃO</v>
      </c>
    </row>
    <row r="300" spans="1:4" x14ac:dyDescent="0.25">
      <c r="A300" s="1">
        <v>2712</v>
      </c>
      <c r="B300" s="1" t="s">
        <v>302</v>
      </c>
      <c r="C300" s="4">
        <v>30301</v>
      </c>
      <c r="D300" s="1" t="str">
        <f>VLOOKUP(C300,SETOR!A:B,2,0)</f>
        <v>REFRIGERACAO</v>
      </c>
    </row>
    <row r="301" spans="1:4" x14ac:dyDescent="0.25">
      <c r="A301" s="1">
        <v>2713</v>
      </c>
      <c r="B301" s="1" t="s">
        <v>303</v>
      </c>
      <c r="C301" s="4">
        <v>30601</v>
      </c>
      <c r="D301" s="1" t="str">
        <f>VLOOKUP(C301,SETOR!A:B,2,0)</f>
        <v>PPCP</v>
      </c>
    </row>
    <row r="302" spans="1:4" x14ac:dyDescent="0.25">
      <c r="A302" s="1">
        <v>2717</v>
      </c>
      <c r="B302" s="1" t="s">
        <v>304</v>
      </c>
      <c r="C302" s="4">
        <v>30604</v>
      </c>
      <c r="D302" s="1" t="str">
        <f>VLOOKUP(C302,SETOR!A:B,2,0)</f>
        <v>PCM</v>
      </c>
    </row>
    <row r="303" spans="1:4" x14ac:dyDescent="0.25">
      <c r="A303" s="1">
        <v>2718</v>
      </c>
      <c r="B303" s="1" t="s">
        <v>305</v>
      </c>
      <c r="C303" s="4">
        <v>30301</v>
      </c>
      <c r="D303" s="1" t="str">
        <f>VLOOKUP(C303,SETOR!A:B,2,0)</f>
        <v>REFRIGERACAO</v>
      </c>
    </row>
    <row r="304" spans="1:4" x14ac:dyDescent="0.25">
      <c r="A304" s="1">
        <v>2719</v>
      </c>
      <c r="B304" s="1" t="s">
        <v>306</v>
      </c>
      <c r="C304" s="4">
        <v>30102</v>
      </c>
      <c r="D304" s="1" t="str">
        <f>VLOOKUP(C304,SETOR!A:B,2,0)</f>
        <v>ENGENHARIA</v>
      </c>
    </row>
    <row r="305" spans="1:4" x14ac:dyDescent="0.25">
      <c r="A305" s="1">
        <v>2720</v>
      </c>
      <c r="B305" s="1" t="s">
        <v>307</v>
      </c>
      <c r="C305" s="4">
        <v>20201</v>
      </c>
      <c r="D305" s="1" t="str">
        <f>VLOOKUP(C305,SETOR!A:B,2,0)</f>
        <v>MARKETING</v>
      </c>
    </row>
    <row r="306" spans="1:4" x14ac:dyDescent="0.25">
      <c r="A306" s="1">
        <v>2721</v>
      </c>
      <c r="B306" s="1" t="s">
        <v>308</v>
      </c>
      <c r="C306" s="4">
        <v>20101</v>
      </c>
      <c r="D306" s="1" t="str">
        <f>VLOOKUP(C306,SETOR!A:B,2,0)</f>
        <v>COMERCIAL</v>
      </c>
    </row>
    <row r="307" spans="1:4" x14ac:dyDescent="0.25">
      <c r="A307" s="1">
        <v>2722</v>
      </c>
      <c r="B307" s="1" t="s">
        <v>309</v>
      </c>
      <c r="C307" s="4">
        <v>30201</v>
      </c>
      <c r="D307" s="1" t="str">
        <f>VLOOKUP(C307,SETOR!A:B,2,0)</f>
        <v>AÇO</v>
      </c>
    </row>
    <row r="308" spans="1:4" x14ac:dyDescent="0.25">
      <c r="A308" s="1">
        <v>2723</v>
      </c>
      <c r="B308" s="1" t="s">
        <v>310</v>
      </c>
      <c r="C308" s="4">
        <v>30502</v>
      </c>
      <c r="D308" s="1" t="str">
        <f>VLOOKUP(C308,SETOR!A:B,2,0)</f>
        <v>CPC</v>
      </c>
    </row>
    <row r="309" spans="1:4" x14ac:dyDescent="0.25">
      <c r="A309" s="1">
        <v>2724</v>
      </c>
      <c r="B309" s="1" t="s">
        <v>311</v>
      </c>
      <c r="C309" s="4">
        <v>10301</v>
      </c>
      <c r="D309" s="1" t="str">
        <f>VLOOKUP(C309,SETOR!A:B,2,0)</f>
        <v>CONTABILIDADE</v>
      </c>
    </row>
    <row r="310" spans="1:4" x14ac:dyDescent="0.25">
      <c r="A310" s="1">
        <v>2725</v>
      </c>
      <c r="B310" s="1" t="s">
        <v>312</v>
      </c>
      <c r="C310" s="4">
        <v>20901</v>
      </c>
      <c r="D310" s="1" t="str">
        <f>VLOOKUP(C310,SETOR!A:B,2,0)</f>
        <v>SERVICOS</v>
      </c>
    </row>
    <row r="311" spans="1:4" x14ac:dyDescent="0.25">
      <c r="A311" s="1">
        <v>2726</v>
      </c>
      <c r="B311" s="1" t="s">
        <v>313</v>
      </c>
      <c r="C311" s="4">
        <v>20901</v>
      </c>
      <c r="D311" s="1" t="str">
        <f>VLOOKUP(C311,SETOR!A:B,2,0)</f>
        <v>SERVICOS</v>
      </c>
    </row>
    <row r="312" spans="1:4" x14ac:dyDescent="0.25">
      <c r="A312" s="1">
        <v>2727</v>
      </c>
      <c r="B312" s="1" t="s">
        <v>314</v>
      </c>
      <c r="C312" s="4">
        <v>30102</v>
      </c>
      <c r="D312" s="1" t="str">
        <f>VLOOKUP(C312,SETOR!A:B,2,0)</f>
        <v>ENGENHARIA</v>
      </c>
    </row>
    <row r="313" spans="1:4" x14ac:dyDescent="0.25">
      <c r="A313" s="1">
        <v>2728</v>
      </c>
      <c r="B313" s="1" t="s">
        <v>315</v>
      </c>
      <c r="C313" s="4">
        <v>30105</v>
      </c>
      <c r="D313" s="1" t="str">
        <f>VLOOKUP(C313,SETOR!A:B,2,0)</f>
        <v>TECCOM</v>
      </c>
    </row>
    <row r="314" spans="1:4" x14ac:dyDescent="0.25">
      <c r="A314" s="1">
        <v>2729</v>
      </c>
      <c r="B314" s="1" t="s">
        <v>316</v>
      </c>
      <c r="C314" s="4">
        <v>30201</v>
      </c>
      <c r="D314" s="1" t="str">
        <f>VLOOKUP(C314,SETOR!A:B,2,0)</f>
        <v>AÇO</v>
      </c>
    </row>
    <row r="315" spans="1:4" x14ac:dyDescent="0.25">
      <c r="A315" s="1">
        <v>2730</v>
      </c>
      <c r="B315" s="1" t="s">
        <v>317</v>
      </c>
      <c r="C315" s="4">
        <v>30401</v>
      </c>
      <c r="D315" s="1" t="str">
        <f>VLOOKUP(C315,SETOR!A:B,2,0)</f>
        <v>COCÇÃO</v>
      </c>
    </row>
    <row r="316" spans="1:4" x14ac:dyDescent="0.25">
      <c r="A316" s="1">
        <v>2731</v>
      </c>
      <c r="B316" s="1" t="s">
        <v>318</v>
      </c>
      <c r="C316" s="4">
        <v>10307</v>
      </c>
      <c r="D316" s="1" t="str">
        <f>VLOOKUP(C316,SETOR!A:B,2,0)</f>
        <v>CONTABILIDADE</v>
      </c>
    </row>
    <row r="317" spans="1:4" x14ac:dyDescent="0.25">
      <c r="A317" s="1">
        <v>2732</v>
      </c>
      <c r="B317" s="1" t="s">
        <v>319</v>
      </c>
      <c r="C317" s="4">
        <v>20901</v>
      </c>
      <c r="D317" s="1" t="str">
        <f>VLOOKUP(C317,SETOR!A:B,2,0)</f>
        <v>SERVICOS</v>
      </c>
    </row>
    <row r="318" spans="1:4" x14ac:dyDescent="0.25">
      <c r="A318" s="1">
        <v>2733</v>
      </c>
      <c r="B318" s="1" t="s">
        <v>320</v>
      </c>
      <c r="C318" s="4">
        <v>20201</v>
      </c>
      <c r="D318" s="1" t="str">
        <f>VLOOKUP(C318,SETOR!A:B,2,0)</f>
        <v>MARKETING</v>
      </c>
    </row>
    <row r="319" spans="1:4" x14ac:dyDescent="0.25">
      <c r="A319" s="1">
        <v>2737</v>
      </c>
      <c r="B319" s="1" t="s">
        <v>321</v>
      </c>
      <c r="C319" s="4">
        <v>30501</v>
      </c>
      <c r="D319" s="1" t="str">
        <f>VLOOKUP(C319,SETOR!A:B,2,0)</f>
        <v>CPC</v>
      </c>
    </row>
    <row r="320" spans="1:4" x14ac:dyDescent="0.25">
      <c r="A320" s="1">
        <v>2738</v>
      </c>
      <c r="B320" s="1" t="s">
        <v>322</v>
      </c>
      <c r="C320" s="4">
        <v>10304</v>
      </c>
      <c r="D320" s="1" t="str">
        <f>VLOOKUP(C320,SETOR!A:B,2,0)</f>
        <v>CONTABILIDADE</v>
      </c>
    </row>
    <row r="321" spans="1:4" x14ac:dyDescent="0.25">
      <c r="A321" s="1">
        <v>2739</v>
      </c>
      <c r="B321" s="1" t="s">
        <v>323</v>
      </c>
      <c r="C321" s="4">
        <v>30501</v>
      </c>
      <c r="D321" s="1" t="str">
        <f>VLOOKUP(C321,SETOR!A:B,2,0)</f>
        <v>CPC</v>
      </c>
    </row>
    <row r="322" spans="1:4" x14ac:dyDescent="0.25">
      <c r="A322" s="1">
        <v>2741</v>
      </c>
      <c r="B322" s="1" t="s">
        <v>324</v>
      </c>
      <c r="C322" s="4">
        <v>30301</v>
      </c>
      <c r="D322" s="1" t="str">
        <f>VLOOKUP(C322,SETOR!A:B,2,0)</f>
        <v>REFRIGERACAO</v>
      </c>
    </row>
    <row r="323" spans="1:4" x14ac:dyDescent="0.25">
      <c r="A323" s="1">
        <v>2742</v>
      </c>
      <c r="B323" s="1" t="s">
        <v>325</v>
      </c>
      <c r="C323" s="4">
        <v>30201</v>
      </c>
      <c r="D323" s="1" t="str">
        <f>VLOOKUP(C323,SETOR!A:B,2,0)</f>
        <v>AÇO</v>
      </c>
    </row>
    <row r="324" spans="1:4" x14ac:dyDescent="0.25">
      <c r="A324" s="1">
        <v>2743</v>
      </c>
      <c r="B324" s="1" t="s">
        <v>326</v>
      </c>
      <c r="C324" s="4">
        <v>30201</v>
      </c>
      <c r="D324" s="1" t="str">
        <f>VLOOKUP(C324,SETOR!A:B,2,0)</f>
        <v>AÇO</v>
      </c>
    </row>
    <row r="325" spans="1:4" x14ac:dyDescent="0.25">
      <c r="A325" s="1">
        <v>2744</v>
      </c>
      <c r="B325" s="1" t="s">
        <v>327</v>
      </c>
      <c r="C325" s="4">
        <v>30201</v>
      </c>
      <c r="D325" s="1" t="str">
        <f>VLOOKUP(C325,SETOR!A:B,2,0)</f>
        <v>AÇO</v>
      </c>
    </row>
    <row r="326" spans="1:4" x14ac:dyDescent="0.25">
      <c r="A326" s="1">
        <v>2745</v>
      </c>
      <c r="B326" s="1" t="s">
        <v>328</v>
      </c>
      <c r="C326" s="4">
        <v>30201</v>
      </c>
      <c r="D326" s="1" t="str">
        <f>VLOOKUP(C326,SETOR!A:B,2,0)</f>
        <v>AÇO</v>
      </c>
    </row>
    <row r="327" spans="1:4" x14ac:dyDescent="0.25">
      <c r="A327" s="1">
        <v>2746</v>
      </c>
      <c r="B327" s="1" t="s">
        <v>329</v>
      </c>
      <c r="C327" s="4">
        <v>10104</v>
      </c>
      <c r="D327" s="1" t="str">
        <f>VLOOKUP(C327,SETOR!A:B,2,0)</f>
        <v>RH</v>
      </c>
    </row>
    <row r="328" spans="1:4" x14ac:dyDescent="0.25">
      <c r="A328" s="1">
        <v>2747</v>
      </c>
      <c r="B328" s="1" t="s">
        <v>330</v>
      </c>
      <c r="C328" s="4">
        <v>10401</v>
      </c>
      <c r="D328" s="1" t="str">
        <f>VLOOKUP(C328,SETOR!A:B,2,0)</f>
        <v>TI</v>
      </c>
    </row>
    <row r="329" spans="1:4" x14ac:dyDescent="0.25">
      <c r="A329" s="1">
        <v>2716</v>
      </c>
      <c r="B329" s="1" t="s">
        <v>331</v>
      </c>
      <c r="C329" s="4">
        <v>30401</v>
      </c>
      <c r="D329" s="1" t="str">
        <f>VLOOKUP(C329,SETOR!A:B,2,0)</f>
        <v>COCÇÃO</v>
      </c>
    </row>
    <row r="330" spans="1:4" x14ac:dyDescent="0.25">
      <c r="A330" s="1">
        <v>2717</v>
      </c>
      <c r="B330" s="1" t="s">
        <v>304</v>
      </c>
      <c r="C330" s="4">
        <v>30601</v>
      </c>
      <c r="D330" s="1" t="str">
        <f>VLOOKUP(C330,SETOR!A:B,2,0)</f>
        <v>PPCP</v>
      </c>
    </row>
    <row r="331" spans="1:4" x14ac:dyDescent="0.25">
      <c r="A331" s="1">
        <v>2718</v>
      </c>
      <c r="B331" s="1" t="s">
        <v>305</v>
      </c>
      <c r="C331" s="4">
        <v>30301</v>
      </c>
      <c r="D331" s="1" t="str">
        <f>VLOOKUP(C331,SETOR!A:B,2,0)</f>
        <v>REFRIGERACAO</v>
      </c>
    </row>
    <row r="332" spans="1:4" x14ac:dyDescent="0.25">
      <c r="A332" s="1">
        <v>2719</v>
      </c>
      <c r="B332" s="1" t="s">
        <v>332</v>
      </c>
      <c r="C332" s="4">
        <v>30102</v>
      </c>
      <c r="D332" s="1" t="str">
        <f>VLOOKUP(C332,SETOR!A:B,2,0)</f>
        <v>ENGENHARIA</v>
      </c>
    </row>
    <row r="333" spans="1:4" x14ac:dyDescent="0.25">
      <c r="A333" s="1">
        <v>2720</v>
      </c>
      <c r="B333" s="1" t="s">
        <v>307</v>
      </c>
      <c r="C333" s="4">
        <v>20201</v>
      </c>
      <c r="D333" s="1" t="str">
        <f>VLOOKUP(C333,SETOR!A:B,2,0)</f>
        <v>MARKETING</v>
      </c>
    </row>
    <row r="334" spans="1:4" x14ac:dyDescent="0.25">
      <c r="A334" s="1">
        <v>2721</v>
      </c>
      <c r="B334" s="1" t="s">
        <v>308</v>
      </c>
      <c r="C334" s="4">
        <v>20101</v>
      </c>
      <c r="D334" s="1" t="str">
        <f>VLOOKUP(C334,SETOR!A:B,2,0)</f>
        <v>COMERCIAL</v>
      </c>
    </row>
    <row r="335" spans="1:4" x14ac:dyDescent="0.25">
      <c r="A335" s="1">
        <v>2722</v>
      </c>
      <c r="B335" s="1" t="s">
        <v>333</v>
      </c>
      <c r="C335" s="4">
        <v>30201</v>
      </c>
      <c r="D335" s="1" t="str">
        <f>VLOOKUP(C335,SETOR!A:B,2,0)</f>
        <v>AÇO</v>
      </c>
    </row>
    <row r="336" spans="1:4" x14ac:dyDescent="0.25">
      <c r="A336" s="1">
        <v>2723</v>
      </c>
      <c r="B336" s="1" t="s">
        <v>310</v>
      </c>
      <c r="C336" s="4">
        <v>30502</v>
      </c>
      <c r="D336" s="1" t="str">
        <f>VLOOKUP(C336,SETOR!A:B,2,0)</f>
        <v>CPC</v>
      </c>
    </row>
    <row r="337" spans="1:4" x14ac:dyDescent="0.25">
      <c r="A337" s="1">
        <v>2724</v>
      </c>
      <c r="B337" s="1" t="s">
        <v>311</v>
      </c>
      <c r="C337" s="4">
        <v>10301</v>
      </c>
      <c r="D337" s="1" t="str">
        <f>VLOOKUP(C337,SETOR!A:B,2,0)</f>
        <v>CONTABILIDADE</v>
      </c>
    </row>
    <row r="338" spans="1:4" x14ac:dyDescent="0.25">
      <c r="A338" s="1">
        <v>2725</v>
      </c>
      <c r="B338" s="1" t="s">
        <v>312</v>
      </c>
      <c r="C338" s="4">
        <v>20901</v>
      </c>
      <c r="D338" s="1" t="str">
        <f>VLOOKUP(C338,SETOR!A:B,2,0)</f>
        <v>SERVICOS</v>
      </c>
    </row>
    <row r="339" spans="1:4" x14ac:dyDescent="0.25">
      <c r="A339" s="1">
        <v>2726</v>
      </c>
      <c r="B339" s="1" t="s">
        <v>313</v>
      </c>
      <c r="C339" s="4">
        <v>20901</v>
      </c>
      <c r="D339" s="1" t="str">
        <f>VLOOKUP(C339,SETOR!A:B,2,0)</f>
        <v>SERVICOS</v>
      </c>
    </row>
    <row r="340" spans="1:4" x14ac:dyDescent="0.25">
      <c r="A340" s="1">
        <v>2727</v>
      </c>
      <c r="B340" s="1" t="s">
        <v>314</v>
      </c>
      <c r="C340" s="4">
        <v>30102</v>
      </c>
      <c r="D340" s="1" t="str">
        <f>VLOOKUP(C340,SETOR!A:B,2,0)</f>
        <v>ENGENHARIA</v>
      </c>
    </row>
    <row r="341" spans="1:4" x14ac:dyDescent="0.25">
      <c r="A341" s="1">
        <v>2728</v>
      </c>
      <c r="B341" s="1" t="s">
        <v>315</v>
      </c>
      <c r="C341" s="4">
        <v>30105</v>
      </c>
      <c r="D341" s="1" t="str">
        <f>VLOOKUP(C341,SETOR!A:B,2,0)</f>
        <v>TECCOM</v>
      </c>
    </row>
    <row r="342" spans="1:4" x14ac:dyDescent="0.25">
      <c r="A342" s="1">
        <v>2729</v>
      </c>
      <c r="B342" s="1" t="s">
        <v>316</v>
      </c>
      <c r="C342" s="4">
        <v>30201</v>
      </c>
      <c r="D342" s="1" t="str">
        <f>VLOOKUP(C342,SETOR!A:B,2,0)</f>
        <v>AÇO</v>
      </c>
    </row>
    <row r="343" spans="1:4" x14ac:dyDescent="0.25">
      <c r="A343" s="1">
        <v>2730</v>
      </c>
      <c r="B343" s="1" t="s">
        <v>317</v>
      </c>
      <c r="C343" s="4">
        <v>30401</v>
      </c>
      <c r="D343" s="1" t="str">
        <f>VLOOKUP(C343,SETOR!A:B,2,0)</f>
        <v>COCÇÃO</v>
      </c>
    </row>
    <row r="344" spans="1:4" x14ac:dyDescent="0.25">
      <c r="A344" s="1">
        <v>2731</v>
      </c>
      <c r="B344" s="1" t="s">
        <v>318</v>
      </c>
      <c r="C344" s="4">
        <v>10301</v>
      </c>
      <c r="D344" s="1" t="str">
        <f>VLOOKUP(C344,SETOR!A:B,2,0)</f>
        <v>CONTABILIDADE</v>
      </c>
    </row>
    <row r="345" spans="1:4" x14ac:dyDescent="0.25">
      <c r="A345" s="1">
        <v>2732</v>
      </c>
      <c r="B345" s="1" t="s">
        <v>319</v>
      </c>
      <c r="C345" s="4">
        <v>20901</v>
      </c>
      <c r="D345" s="1" t="str">
        <f>VLOOKUP(C345,SETOR!A:B,2,0)</f>
        <v>SERVICOS</v>
      </c>
    </row>
    <row r="346" spans="1:4" x14ac:dyDescent="0.25">
      <c r="A346" s="1">
        <v>2733</v>
      </c>
      <c r="B346" s="1" t="s">
        <v>320</v>
      </c>
      <c r="C346" s="4">
        <v>20201</v>
      </c>
      <c r="D346" s="1" t="str">
        <f>VLOOKUP(C346,SETOR!A:B,2,0)</f>
        <v>MARKETING</v>
      </c>
    </row>
    <row r="347" spans="1:4" x14ac:dyDescent="0.25">
      <c r="A347" s="1">
        <v>2737</v>
      </c>
      <c r="B347" s="1" t="s">
        <v>321</v>
      </c>
      <c r="C347" s="4">
        <v>30501</v>
      </c>
      <c r="D347" s="1" t="str">
        <f>VLOOKUP(C347,SETOR!A:B,2,0)</f>
        <v>CPC</v>
      </c>
    </row>
    <row r="348" spans="1:4" x14ac:dyDescent="0.25">
      <c r="A348" s="1">
        <v>2738</v>
      </c>
      <c r="B348" s="1" t="s">
        <v>322</v>
      </c>
      <c r="C348" s="4">
        <v>10304</v>
      </c>
      <c r="D348" s="1" t="str">
        <f>VLOOKUP(C348,SETOR!A:B,2,0)</f>
        <v>CONTABILIDADE</v>
      </c>
    </row>
    <row r="349" spans="1:4" x14ac:dyDescent="0.25">
      <c r="A349" s="1">
        <v>2739</v>
      </c>
      <c r="B349" s="1" t="s">
        <v>323</v>
      </c>
      <c r="C349" s="4">
        <v>30501</v>
      </c>
      <c r="D349" s="1" t="str">
        <f>VLOOKUP(C349,SETOR!A:B,2,0)</f>
        <v>CPC</v>
      </c>
    </row>
    <row r="350" spans="1:4" x14ac:dyDescent="0.25">
      <c r="A350" s="1">
        <v>2741</v>
      </c>
      <c r="B350" s="1" t="s">
        <v>324</v>
      </c>
      <c r="C350" s="4">
        <v>30301</v>
      </c>
      <c r="D350" s="1" t="str">
        <f>VLOOKUP(C350,SETOR!A:B,2,0)</f>
        <v>REFRIGERACAO</v>
      </c>
    </row>
    <row r="351" spans="1:4" x14ac:dyDescent="0.25">
      <c r="A351" s="1">
        <v>2742</v>
      </c>
      <c r="B351" s="1" t="s">
        <v>325</v>
      </c>
      <c r="C351" s="4">
        <v>30201</v>
      </c>
      <c r="D351" s="1" t="str">
        <f>VLOOKUP(C351,SETOR!A:B,2,0)</f>
        <v>AÇO</v>
      </c>
    </row>
    <row r="352" spans="1:4" x14ac:dyDescent="0.25">
      <c r="A352" s="1">
        <v>2743</v>
      </c>
      <c r="B352" s="1" t="s">
        <v>326</v>
      </c>
      <c r="C352" s="4">
        <v>30201</v>
      </c>
      <c r="D352" s="1" t="str">
        <f>VLOOKUP(C352,SETOR!A:B,2,0)</f>
        <v>AÇO</v>
      </c>
    </row>
    <row r="353" spans="1:4" x14ac:dyDescent="0.25">
      <c r="A353" s="1">
        <v>2744</v>
      </c>
      <c r="B353" s="1" t="s">
        <v>327</v>
      </c>
      <c r="C353" s="4">
        <v>30201</v>
      </c>
      <c r="D353" s="1" t="str">
        <f>VLOOKUP(C353,SETOR!A:B,2,0)</f>
        <v>AÇO</v>
      </c>
    </row>
    <row r="354" spans="1:4" x14ac:dyDescent="0.25">
      <c r="A354" s="1">
        <v>2745</v>
      </c>
      <c r="B354" s="1" t="s">
        <v>328</v>
      </c>
      <c r="C354" s="4">
        <v>30201</v>
      </c>
      <c r="D354" s="1" t="str">
        <f>VLOOKUP(C354,SETOR!A:B,2,0)</f>
        <v>AÇO</v>
      </c>
    </row>
    <row r="355" spans="1:4" x14ac:dyDescent="0.25">
      <c r="A355" s="1">
        <v>2746</v>
      </c>
      <c r="B355" s="1" t="s">
        <v>329</v>
      </c>
      <c r="C355" s="4">
        <v>10104</v>
      </c>
      <c r="D355" s="1" t="str">
        <f>VLOOKUP(C355,SETOR!A:B,2,0)</f>
        <v>RH</v>
      </c>
    </row>
    <row r="356" spans="1:4" x14ac:dyDescent="0.25">
      <c r="A356" s="1">
        <v>2747</v>
      </c>
      <c r="B356" s="1" t="s">
        <v>330</v>
      </c>
      <c r="C356" s="4">
        <v>10401</v>
      </c>
      <c r="D356" s="1" t="str">
        <f>VLOOKUP(C356,SETOR!A:B,2,0)</f>
        <v>TI</v>
      </c>
    </row>
    <row r="357" spans="1:4" x14ac:dyDescent="0.25">
      <c r="A357">
        <v>2748</v>
      </c>
      <c r="B357" t="s">
        <v>394</v>
      </c>
      <c r="C357" s="4">
        <v>30301</v>
      </c>
      <c r="D357" s="1" t="str">
        <f>VLOOKUP(C357,SETOR!A:B,2,0)</f>
        <v>REFRIGERACAO</v>
      </c>
    </row>
    <row r="358" spans="1:4" x14ac:dyDescent="0.25">
      <c r="A358">
        <v>2749</v>
      </c>
      <c r="B358" t="s">
        <v>395</v>
      </c>
      <c r="C358" s="4">
        <v>30301</v>
      </c>
      <c r="D358" s="1" t="str">
        <f>VLOOKUP(C358,SETOR!A:B,2,0)</f>
        <v>REFRIGERACAO</v>
      </c>
    </row>
    <row r="359" spans="1:4" x14ac:dyDescent="0.25">
      <c r="A359">
        <v>2750</v>
      </c>
      <c r="B359" t="s">
        <v>396</v>
      </c>
      <c r="C359" s="4">
        <v>10606</v>
      </c>
      <c r="D359" s="1" t="str">
        <f>VLOOKUP(C359,SETOR!A:B,2,0)</f>
        <v>DIRETORIA ENGENHARIA</v>
      </c>
    </row>
    <row r="360" spans="1:4" x14ac:dyDescent="0.25">
      <c r="A360">
        <v>2751</v>
      </c>
      <c r="B360" t="s">
        <v>397</v>
      </c>
      <c r="C360" s="4">
        <v>31001</v>
      </c>
      <c r="D360" s="1" t="str">
        <f>VLOOKUP(C360,SETOR!A:B,2,0)</f>
        <v>ALMOXARIFADO CENTRAL</v>
      </c>
    </row>
    <row r="361" spans="1:4" x14ac:dyDescent="0.25">
      <c r="A361">
        <v>2752</v>
      </c>
      <c r="B361" t="s">
        <v>398</v>
      </c>
      <c r="C361" s="4">
        <v>31001</v>
      </c>
      <c r="D361" s="1" t="str">
        <f>VLOOKUP(C361,SETOR!A:B,2,0)</f>
        <v>ALMOXARIFADO CENTRAL</v>
      </c>
    </row>
    <row r="362" spans="1:4" x14ac:dyDescent="0.25">
      <c r="A362">
        <v>2753</v>
      </c>
      <c r="B362" t="s">
        <v>399</v>
      </c>
      <c r="C362" s="4">
        <v>30401</v>
      </c>
      <c r="D362" s="1" t="str">
        <f>VLOOKUP(C362,SETOR!A:B,2,0)</f>
        <v>COCÇÃO</v>
      </c>
    </row>
    <row r="363" spans="1:4" x14ac:dyDescent="0.25">
      <c r="A363">
        <v>2754</v>
      </c>
      <c r="B363" t="s">
        <v>400</v>
      </c>
      <c r="C363" s="4">
        <v>30501</v>
      </c>
      <c r="D363" s="1" t="str">
        <f>VLOOKUP(C363,SETOR!A:B,2,0)</f>
        <v>CPC</v>
      </c>
    </row>
    <row r="364" spans="1:4" x14ac:dyDescent="0.25">
      <c r="A364">
        <v>2755</v>
      </c>
      <c r="B364" t="s">
        <v>401</v>
      </c>
      <c r="C364" s="4">
        <v>30301</v>
      </c>
      <c r="D364" s="1" t="str">
        <f>VLOOKUP(C364,SETOR!A:B,2,0)</f>
        <v>REFRIGERACAO</v>
      </c>
    </row>
    <row r="365" spans="1:4" x14ac:dyDescent="0.25">
      <c r="A365">
        <v>2756</v>
      </c>
      <c r="B365" t="s">
        <v>402</v>
      </c>
      <c r="C365" s="4">
        <v>10401</v>
      </c>
      <c r="D365" s="1" t="str">
        <f>VLOOKUP(C365,SETOR!A:B,2,0)</f>
        <v>TI</v>
      </c>
    </row>
    <row r="366" spans="1:4" x14ac:dyDescent="0.25">
      <c r="A366">
        <v>2757</v>
      </c>
      <c r="B366" t="s">
        <v>403</v>
      </c>
      <c r="C366" s="4">
        <v>31001</v>
      </c>
      <c r="D366" s="1" t="str">
        <f>VLOOKUP(C366,SETOR!A:B,2,0)</f>
        <v>ALMOXARIFADO CENTRAL</v>
      </c>
    </row>
    <row r="367" spans="1:4" x14ac:dyDescent="0.25">
      <c r="A367">
        <v>2758</v>
      </c>
      <c r="B367" t="s">
        <v>404</v>
      </c>
      <c r="C367" s="4">
        <v>20101</v>
      </c>
      <c r="D367" s="1" t="str">
        <f>VLOOKUP(C367,SETOR!A:B,2,0)</f>
        <v>COMERCIAL</v>
      </c>
    </row>
    <row r="368" spans="1:4" x14ac:dyDescent="0.25">
      <c r="A368">
        <v>2759</v>
      </c>
      <c r="B368" t="s">
        <v>405</v>
      </c>
      <c r="C368" s="4">
        <v>31301</v>
      </c>
      <c r="D368" s="1" t="str">
        <f>VLOOKUP(C368,SETOR!A:B,2,0)</f>
        <v>POLIMENTO</v>
      </c>
    </row>
    <row r="369" spans="1:4" x14ac:dyDescent="0.25">
      <c r="A369">
        <v>2760</v>
      </c>
      <c r="B369" t="s">
        <v>406</v>
      </c>
      <c r="C369" s="4">
        <v>30401</v>
      </c>
      <c r="D369" s="1" t="str">
        <f>VLOOKUP(C369,SETOR!A:B,2,0)</f>
        <v>COCÇÃO</v>
      </c>
    </row>
  </sheetData>
  <autoFilter ref="A1:D356" xr:uid="{15C90448-C28A-4036-BF51-267FDADFE14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FE7-D040-4B06-8750-D09E1F4AB9F3}">
  <dimension ref="A1:B77"/>
  <sheetViews>
    <sheetView workbookViewId="0">
      <selection activeCell="B29" sqref="B29"/>
    </sheetView>
  </sheetViews>
  <sheetFormatPr defaultRowHeight="15" x14ac:dyDescent="0.25"/>
  <cols>
    <col min="2" max="2" width="46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>
        <v>10101</v>
      </c>
      <c r="B2" s="1" t="s">
        <v>351</v>
      </c>
    </row>
    <row r="3" spans="1:2" x14ac:dyDescent="0.25">
      <c r="A3" s="1">
        <v>10102</v>
      </c>
      <c r="B3" s="1" t="s">
        <v>373</v>
      </c>
    </row>
    <row r="4" spans="1:2" x14ac:dyDescent="0.25">
      <c r="A4" s="1">
        <v>10103</v>
      </c>
      <c r="B4" s="1" t="s">
        <v>351</v>
      </c>
    </row>
    <row r="5" spans="1:2" x14ac:dyDescent="0.25">
      <c r="A5" s="1">
        <v>10104</v>
      </c>
      <c r="B5" s="1" t="s">
        <v>351</v>
      </c>
    </row>
    <row r="6" spans="1:2" x14ac:dyDescent="0.25">
      <c r="A6" s="1">
        <v>10105</v>
      </c>
      <c r="B6" s="1" t="s">
        <v>351</v>
      </c>
    </row>
    <row r="7" spans="1:2" x14ac:dyDescent="0.25">
      <c r="A7" s="1">
        <v>10106</v>
      </c>
      <c r="B7" s="1" t="s">
        <v>351</v>
      </c>
    </row>
    <row r="8" spans="1:2" x14ac:dyDescent="0.25">
      <c r="A8" s="1">
        <v>10301</v>
      </c>
      <c r="B8" s="1" t="s">
        <v>353</v>
      </c>
    </row>
    <row r="9" spans="1:2" x14ac:dyDescent="0.25">
      <c r="A9" s="1">
        <v>10302</v>
      </c>
      <c r="B9" s="1" t="s">
        <v>353</v>
      </c>
    </row>
    <row r="10" spans="1:2" x14ac:dyDescent="0.25">
      <c r="A10" s="1">
        <v>10303</v>
      </c>
      <c r="B10" s="1" t="s">
        <v>353</v>
      </c>
    </row>
    <row r="11" spans="1:2" x14ac:dyDescent="0.25">
      <c r="A11" s="1">
        <v>10304</v>
      </c>
      <c r="B11" s="1" t="s">
        <v>353</v>
      </c>
    </row>
    <row r="12" spans="1:2" x14ac:dyDescent="0.25">
      <c r="A12" s="1">
        <v>10305</v>
      </c>
      <c r="B12" s="1" t="s">
        <v>353</v>
      </c>
    </row>
    <row r="13" spans="1:2" x14ac:dyDescent="0.25">
      <c r="A13" s="1">
        <v>10306</v>
      </c>
      <c r="B13" s="1" t="s">
        <v>353</v>
      </c>
    </row>
    <row r="14" spans="1:2" x14ac:dyDescent="0.25">
      <c r="A14" s="1">
        <v>10307</v>
      </c>
      <c r="B14" s="1" t="s">
        <v>353</v>
      </c>
    </row>
    <row r="15" spans="1:2" x14ac:dyDescent="0.25">
      <c r="A15" s="1">
        <v>10401</v>
      </c>
      <c r="B15" s="1" t="s">
        <v>361</v>
      </c>
    </row>
    <row r="16" spans="1:2" x14ac:dyDescent="0.25">
      <c r="A16" s="1">
        <v>10502</v>
      </c>
      <c r="B16" s="1" t="s">
        <v>371</v>
      </c>
    </row>
    <row r="17" spans="1:2" x14ac:dyDescent="0.25">
      <c r="A17" s="1">
        <v>10503</v>
      </c>
      <c r="B17" s="1" t="s">
        <v>376</v>
      </c>
    </row>
    <row r="18" spans="1:2" x14ac:dyDescent="0.25">
      <c r="A18" s="1">
        <v>10601</v>
      </c>
      <c r="B18" s="1" t="s">
        <v>368</v>
      </c>
    </row>
    <row r="19" spans="1:2" x14ac:dyDescent="0.25">
      <c r="A19" s="1">
        <v>10602</v>
      </c>
      <c r="B19" s="1" t="s">
        <v>358</v>
      </c>
    </row>
    <row r="20" spans="1:2" x14ac:dyDescent="0.25">
      <c r="A20" s="1">
        <v>10603</v>
      </c>
      <c r="B20" s="1" t="s">
        <v>377</v>
      </c>
    </row>
    <row r="21" spans="1:2" x14ac:dyDescent="0.25">
      <c r="A21" s="1">
        <v>10606</v>
      </c>
      <c r="B21" s="1" t="s">
        <v>378</v>
      </c>
    </row>
    <row r="22" spans="1:2" x14ac:dyDescent="0.25">
      <c r="A22" s="1">
        <v>10607</v>
      </c>
      <c r="B22" s="1" t="s">
        <v>375</v>
      </c>
    </row>
    <row r="23" spans="1:2" x14ac:dyDescent="0.25">
      <c r="A23" s="1">
        <v>10701</v>
      </c>
      <c r="B23" s="1" t="s">
        <v>350</v>
      </c>
    </row>
    <row r="24" spans="1:2" x14ac:dyDescent="0.25">
      <c r="A24" s="1">
        <v>20101</v>
      </c>
      <c r="B24" s="1" t="s">
        <v>345</v>
      </c>
    </row>
    <row r="25" spans="1:2" x14ac:dyDescent="0.25">
      <c r="A25" s="1">
        <v>20201</v>
      </c>
      <c r="B25" s="1" t="s">
        <v>366</v>
      </c>
    </row>
    <row r="26" spans="1:2" x14ac:dyDescent="0.25">
      <c r="A26" s="1">
        <v>20202</v>
      </c>
      <c r="B26" s="1" t="s">
        <v>379</v>
      </c>
    </row>
    <row r="27" spans="1:2" x14ac:dyDescent="0.25">
      <c r="A27" s="1">
        <v>20301</v>
      </c>
      <c r="B27" s="1" t="s">
        <v>337</v>
      </c>
    </row>
    <row r="28" spans="1:2" x14ac:dyDescent="0.25">
      <c r="A28" s="1">
        <v>20302</v>
      </c>
      <c r="B28" s="1" t="s">
        <v>354</v>
      </c>
    </row>
    <row r="29" spans="1:2" x14ac:dyDescent="0.25">
      <c r="A29" s="1">
        <v>20303</v>
      </c>
      <c r="B29" s="1" t="s">
        <v>362</v>
      </c>
    </row>
    <row r="30" spans="1:2" x14ac:dyDescent="0.25">
      <c r="A30" s="1">
        <v>20304</v>
      </c>
      <c r="B30" s="1" t="s">
        <v>360</v>
      </c>
    </row>
    <row r="31" spans="1:2" x14ac:dyDescent="0.25">
      <c r="A31" s="1">
        <v>20306</v>
      </c>
      <c r="B31" s="1" t="s">
        <v>336</v>
      </c>
    </row>
    <row r="32" spans="1:2" x14ac:dyDescent="0.25">
      <c r="A32" s="1">
        <v>20901</v>
      </c>
      <c r="B32" s="1" t="s">
        <v>342</v>
      </c>
    </row>
    <row r="33" spans="1:2" x14ac:dyDescent="0.25">
      <c r="A33" s="1">
        <v>20902</v>
      </c>
      <c r="B33" s="1" t="s">
        <v>365</v>
      </c>
    </row>
    <row r="34" spans="1:2" x14ac:dyDescent="0.25">
      <c r="A34" s="1">
        <v>30102</v>
      </c>
      <c r="B34" s="1" t="s">
        <v>347</v>
      </c>
    </row>
    <row r="35" spans="1:2" x14ac:dyDescent="0.25">
      <c r="A35" s="1">
        <v>30103</v>
      </c>
      <c r="B35" s="1" t="s">
        <v>363</v>
      </c>
    </row>
    <row r="36" spans="1:2" x14ac:dyDescent="0.25">
      <c r="A36" s="1">
        <v>30104</v>
      </c>
      <c r="B36" s="1" t="s">
        <v>369</v>
      </c>
    </row>
    <row r="37" spans="1:2" x14ac:dyDescent="0.25">
      <c r="A37" s="1">
        <v>30105</v>
      </c>
      <c r="B37" s="1" t="s">
        <v>357</v>
      </c>
    </row>
    <row r="38" spans="1:2" x14ac:dyDescent="0.25">
      <c r="A38" s="1">
        <v>30201</v>
      </c>
      <c r="B38" s="1" t="s">
        <v>340</v>
      </c>
    </row>
    <row r="39" spans="1:2" x14ac:dyDescent="0.25">
      <c r="A39" s="1">
        <v>30202</v>
      </c>
      <c r="B39" s="1" t="s">
        <v>340</v>
      </c>
    </row>
    <row r="40" spans="1:2" x14ac:dyDescent="0.25">
      <c r="A40" s="1">
        <v>30301</v>
      </c>
      <c r="B40" s="1" t="s">
        <v>334</v>
      </c>
    </row>
    <row r="41" spans="1:2" x14ac:dyDescent="0.25">
      <c r="A41" s="1">
        <v>30302</v>
      </c>
      <c r="B41" s="1" t="s">
        <v>334</v>
      </c>
    </row>
    <row r="42" spans="1:2" x14ac:dyDescent="0.25">
      <c r="A42" s="1">
        <v>30401</v>
      </c>
      <c r="B42" s="1" t="s">
        <v>346</v>
      </c>
    </row>
    <row r="43" spans="1:2" x14ac:dyDescent="0.25">
      <c r="A43" s="1">
        <v>30402</v>
      </c>
      <c r="B43" s="1" t="s">
        <v>346</v>
      </c>
    </row>
    <row r="44" spans="1:2" x14ac:dyDescent="0.25">
      <c r="A44" s="1">
        <v>30501</v>
      </c>
      <c r="B44" s="1" t="s">
        <v>339</v>
      </c>
    </row>
    <row r="45" spans="1:2" x14ac:dyDescent="0.25">
      <c r="A45" s="1">
        <v>30502</v>
      </c>
      <c r="B45" s="1" t="s">
        <v>339</v>
      </c>
    </row>
    <row r="46" spans="1:2" x14ac:dyDescent="0.25">
      <c r="A46" s="1">
        <v>30505</v>
      </c>
      <c r="B46" s="1" t="s">
        <v>339</v>
      </c>
    </row>
    <row r="47" spans="1:2" x14ac:dyDescent="0.25">
      <c r="A47" s="1">
        <v>30506</v>
      </c>
      <c r="B47" s="1" t="s">
        <v>339</v>
      </c>
    </row>
    <row r="48" spans="1:2" x14ac:dyDescent="0.25">
      <c r="A48" s="1">
        <v>30507</v>
      </c>
      <c r="B48" s="1" t="s">
        <v>339</v>
      </c>
    </row>
    <row r="49" spans="1:2" x14ac:dyDescent="0.25">
      <c r="A49" s="1">
        <v>30508</v>
      </c>
      <c r="B49" s="1" t="s">
        <v>339</v>
      </c>
    </row>
    <row r="50" spans="1:2" x14ac:dyDescent="0.25">
      <c r="A50" s="1">
        <v>30509</v>
      </c>
      <c r="B50" s="1" t="s">
        <v>339</v>
      </c>
    </row>
    <row r="51" spans="1:2" x14ac:dyDescent="0.25">
      <c r="A51" s="1">
        <v>30510</v>
      </c>
      <c r="B51" s="1" t="s">
        <v>339</v>
      </c>
    </row>
    <row r="52" spans="1:2" x14ac:dyDescent="0.25">
      <c r="A52" s="1">
        <v>30601</v>
      </c>
      <c r="B52" s="1" t="s">
        <v>348</v>
      </c>
    </row>
    <row r="53" spans="1:2" x14ac:dyDescent="0.25">
      <c r="A53" s="1">
        <v>30602</v>
      </c>
      <c r="B53" s="1" t="s">
        <v>364</v>
      </c>
    </row>
    <row r="54" spans="1:2" x14ac:dyDescent="0.25">
      <c r="A54" s="1">
        <v>30603</v>
      </c>
      <c r="B54" s="1" t="s">
        <v>374</v>
      </c>
    </row>
    <row r="55" spans="1:2" x14ac:dyDescent="0.25">
      <c r="A55" s="1">
        <v>30604</v>
      </c>
      <c r="B55" s="1" t="s">
        <v>372</v>
      </c>
    </row>
    <row r="56" spans="1:2" x14ac:dyDescent="0.25">
      <c r="A56" s="1">
        <v>30701</v>
      </c>
      <c r="B56" s="1" t="s">
        <v>380</v>
      </c>
    </row>
    <row r="57" spans="1:2" x14ac:dyDescent="0.25">
      <c r="A57" s="1">
        <v>30702</v>
      </c>
      <c r="B57" s="1" t="s">
        <v>381</v>
      </c>
    </row>
    <row r="58" spans="1:2" x14ac:dyDescent="0.25">
      <c r="A58" s="1">
        <v>30703</v>
      </c>
      <c r="B58" s="1" t="s">
        <v>338</v>
      </c>
    </row>
    <row r="59" spans="1:2" x14ac:dyDescent="0.25">
      <c r="A59" s="1">
        <v>30801</v>
      </c>
      <c r="B59" s="1" t="s">
        <v>344</v>
      </c>
    </row>
    <row r="60" spans="1:2" x14ac:dyDescent="0.25">
      <c r="A60" s="1">
        <v>30802</v>
      </c>
      <c r="B60" s="1" t="s">
        <v>344</v>
      </c>
    </row>
    <row r="61" spans="1:2" x14ac:dyDescent="0.25">
      <c r="A61" s="1">
        <v>31001</v>
      </c>
      <c r="B61" s="1" t="s">
        <v>341</v>
      </c>
    </row>
    <row r="62" spans="1:2" x14ac:dyDescent="0.25">
      <c r="A62" s="1">
        <v>31003</v>
      </c>
      <c r="B62" s="1" t="s">
        <v>356</v>
      </c>
    </row>
    <row r="63" spans="1:2" x14ac:dyDescent="0.25">
      <c r="A63" s="1">
        <v>31004</v>
      </c>
      <c r="B63" s="1" t="s">
        <v>382</v>
      </c>
    </row>
    <row r="64" spans="1:2" x14ac:dyDescent="0.25">
      <c r="A64" s="1">
        <v>31005</v>
      </c>
      <c r="B64" s="1" t="s">
        <v>370</v>
      </c>
    </row>
    <row r="65" spans="1:2" x14ac:dyDescent="0.25">
      <c r="A65" s="1">
        <v>31006</v>
      </c>
      <c r="B65" s="1" t="s">
        <v>367</v>
      </c>
    </row>
    <row r="66" spans="1:2" x14ac:dyDescent="0.25">
      <c r="A66" s="1">
        <v>31101</v>
      </c>
      <c r="B66" s="1" t="s">
        <v>335</v>
      </c>
    </row>
    <row r="67" spans="1:2" x14ac:dyDescent="0.25">
      <c r="A67" s="1">
        <v>31102</v>
      </c>
      <c r="B67" s="1" t="s">
        <v>383</v>
      </c>
    </row>
    <row r="68" spans="1:2" x14ac:dyDescent="0.25">
      <c r="A68" s="1">
        <v>31103</v>
      </c>
      <c r="B68" s="1" t="s">
        <v>359</v>
      </c>
    </row>
    <row r="69" spans="1:2" x14ac:dyDescent="0.25">
      <c r="A69" s="1">
        <v>31104</v>
      </c>
      <c r="B69" s="1" t="s">
        <v>384</v>
      </c>
    </row>
    <row r="70" spans="1:2" x14ac:dyDescent="0.25">
      <c r="A70" s="1">
        <v>31201</v>
      </c>
      <c r="B70" s="1" t="s">
        <v>352</v>
      </c>
    </row>
    <row r="71" spans="1:2" x14ac:dyDescent="0.25">
      <c r="A71" s="1">
        <v>31202</v>
      </c>
      <c r="B71" s="1" t="s">
        <v>349</v>
      </c>
    </row>
    <row r="72" spans="1:2" x14ac:dyDescent="0.25">
      <c r="A72" s="1">
        <v>31301</v>
      </c>
      <c r="B72" s="1" t="s">
        <v>343</v>
      </c>
    </row>
    <row r="73" spans="1:2" x14ac:dyDescent="0.25">
      <c r="A73" s="1">
        <v>31302</v>
      </c>
      <c r="B73" s="1" t="s">
        <v>343</v>
      </c>
    </row>
    <row r="74" spans="1:2" x14ac:dyDescent="0.25">
      <c r="A74" s="1">
        <v>31401</v>
      </c>
      <c r="B74" s="1" t="s">
        <v>355</v>
      </c>
    </row>
    <row r="75" spans="1:2" x14ac:dyDescent="0.25">
      <c r="A75" s="1">
        <v>31402</v>
      </c>
      <c r="B75" s="1" t="s">
        <v>355</v>
      </c>
    </row>
    <row r="76" spans="1:2" x14ac:dyDescent="0.25">
      <c r="A76" s="1">
        <v>33001</v>
      </c>
      <c r="B76" s="1" t="s">
        <v>385</v>
      </c>
    </row>
    <row r="77" spans="1:2" x14ac:dyDescent="0.25">
      <c r="A77" s="1" t="s">
        <v>386</v>
      </c>
      <c r="B77" s="1" t="s">
        <v>387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4C42-588B-4DBE-A977-0FC2C2007104}">
  <dimension ref="A1:D111"/>
  <sheetViews>
    <sheetView showGridLines="0" topLeftCell="A85" workbookViewId="0">
      <selection activeCell="B16" sqref="B16"/>
    </sheetView>
  </sheetViews>
  <sheetFormatPr defaultRowHeight="15" x14ac:dyDescent="0.25"/>
  <cols>
    <col min="1" max="1" width="9.28515625" style="1" customWidth="1"/>
    <col min="2" max="2" width="43.85546875" style="1" bestFit="1" customWidth="1"/>
    <col min="3" max="3" width="24.28515625" style="1" bestFit="1" customWidth="1"/>
    <col min="4" max="4" width="9.140625" style="4"/>
    <col min="5" max="16384" width="9.140625" style="1"/>
  </cols>
  <sheetData>
    <row r="1" spans="1:4" x14ac:dyDescent="0.25">
      <c r="A1" s="1" t="s">
        <v>388</v>
      </c>
      <c r="B1" s="1" t="s">
        <v>1</v>
      </c>
      <c r="C1" s="1" t="s">
        <v>389</v>
      </c>
      <c r="D1" s="4" t="s">
        <v>390</v>
      </c>
    </row>
    <row r="2" spans="1:4" x14ac:dyDescent="0.25">
      <c r="A2" s="7">
        <v>2668</v>
      </c>
      <c r="B2" s="1" t="str">
        <f>VLOOKUP(A2,CADFUN!A:D,2,0)</f>
        <v>EDUARDO FROTA BRITO</v>
      </c>
      <c r="C2" s="1" t="str">
        <f>VLOOKUP(A2,CADFUN!A:D,4,0)</f>
        <v>ENGENHARIA</v>
      </c>
      <c r="D2" s="6">
        <v>-120.69</v>
      </c>
    </row>
    <row r="3" spans="1:4" x14ac:dyDescent="0.25">
      <c r="A3" s="7">
        <v>2635</v>
      </c>
      <c r="B3" s="1" t="str">
        <f>VLOOKUP(A3,CADFUN!A:D,2,0)</f>
        <v>NICOLAS HIGINO SILVA</v>
      </c>
      <c r="C3" s="1" t="str">
        <f>VLOOKUP(A3,CADFUN!A:D,4,0)</f>
        <v>MARKETING</v>
      </c>
      <c r="D3" s="6">
        <v>-49.18</v>
      </c>
    </row>
    <row r="4" spans="1:4" x14ac:dyDescent="0.25">
      <c r="A4" s="7">
        <v>2607</v>
      </c>
      <c r="B4" s="1" t="str">
        <f>VLOOKUP(A4,CADFUN!A:D,2,0)</f>
        <v>LUIZ PEREIRA TOTA NETO</v>
      </c>
      <c r="C4" s="1" t="str">
        <f>VLOOKUP(A4,CADFUN!A:D,4,0)</f>
        <v>CPC</v>
      </c>
      <c r="D4" s="6">
        <v>-43.38</v>
      </c>
    </row>
    <row r="5" spans="1:4" x14ac:dyDescent="0.25">
      <c r="A5" s="7">
        <v>2685</v>
      </c>
      <c r="B5" s="1" t="str">
        <f>VLOOKUP(A5,CADFUN!A:D,2,0)</f>
        <v>LEANDRO SABINO ALVES</v>
      </c>
      <c r="C5" s="1" t="str">
        <f>VLOOKUP(A5,CADFUN!A:D,4,0)</f>
        <v>PROCESSOS</v>
      </c>
      <c r="D5" s="6">
        <v>-41.91</v>
      </c>
    </row>
    <row r="6" spans="1:4" x14ac:dyDescent="0.25">
      <c r="A6" s="7">
        <v>2650</v>
      </c>
      <c r="B6" s="1" t="str">
        <f>VLOOKUP(A6,CADFUN!A:D,2,0)</f>
        <v>DOMINGOS ALVES REY TEIXEIRA</v>
      </c>
      <c r="C6" s="1" t="str">
        <f>VLOOKUP(A6,CADFUN!A:D,4,0)</f>
        <v>P&amp;D</v>
      </c>
      <c r="D6" s="6">
        <v>-40.229999999999997</v>
      </c>
    </row>
    <row r="7" spans="1:4" x14ac:dyDescent="0.25">
      <c r="A7" s="7">
        <v>1491</v>
      </c>
      <c r="B7" s="1" t="str">
        <f>VLOOKUP(A7,CADFUN!A:D,2,0)</f>
        <v>IVALDO FRANCISCO DA SILVA</v>
      </c>
      <c r="C7" s="1" t="str">
        <f>VLOOKUP(A7,CADFUN!A:D,4,0)</f>
        <v>AÇO</v>
      </c>
      <c r="D7" s="5">
        <v>-38.25</v>
      </c>
    </row>
    <row r="8" spans="1:4" x14ac:dyDescent="0.25">
      <c r="A8" s="7">
        <v>2335</v>
      </c>
      <c r="B8" s="1" t="str">
        <f>VLOOKUP(A8,CADFUN!A:D,2,0)</f>
        <v>THIAGO GOMES DELIRIO</v>
      </c>
      <c r="C8" s="1" t="str">
        <f>VLOOKUP(A8,CADFUN!A:D,4,0)</f>
        <v>P&amp;D</v>
      </c>
      <c r="D8" s="6">
        <v>-35.93</v>
      </c>
    </row>
    <row r="9" spans="1:4" x14ac:dyDescent="0.25">
      <c r="A9" s="7">
        <v>2519</v>
      </c>
      <c r="B9" s="1" t="str">
        <f>VLOOKUP(A9,CADFUN!A:D,2,0)</f>
        <v>JENNER BAPTISTA AGOSTINHO DE LIMA</v>
      </c>
      <c r="C9" s="1" t="str">
        <f>VLOOKUP(A9,CADFUN!A:D,4,0)</f>
        <v>EXPEDICAO</v>
      </c>
      <c r="D9" s="6">
        <v>-35.15</v>
      </c>
    </row>
    <row r="10" spans="1:4" x14ac:dyDescent="0.25">
      <c r="A10" s="7">
        <v>2433</v>
      </c>
      <c r="B10" s="1" t="str">
        <f>VLOOKUP(A10,CADFUN!A:D,2,0)</f>
        <v>MIDIA RAIMUNDA SANTOS DE MELO</v>
      </c>
      <c r="C10" s="1" t="str">
        <f>VLOOKUP(A10,CADFUN!A:D,4,0)</f>
        <v>COMERCIAL</v>
      </c>
      <c r="D10" s="6">
        <v>-33.46</v>
      </c>
    </row>
    <row r="11" spans="1:4" x14ac:dyDescent="0.25">
      <c r="A11" s="7">
        <v>1841</v>
      </c>
      <c r="B11" s="1" t="str">
        <f>VLOOKUP(A11,CADFUN!A:D,2,0)</f>
        <v>MARCOS ISRAEL DE ARAUJO</v>
      </c>
      <c r="C11" s="1" t="str">
        <f>VLOOKUP(A11,CADFUN!A:D,4,0)</f>
        <v>COMERCIAL</v>
      </c>
      <c r="D11" s="6">
        <v>-33.4</v>
      </c>
    </row>
    <row r="12" spans="1:4" x14ac:dyDescent="0.25">
      <c r="A12" s="7">
        <v>2589</v>
      </c>
      <c r="B12" s="1" t="str">
        <f>VLOOKUP(A12,CADFUN!A:D,2,0)</f>
        <v>SARA ALVES DO NASCIMENTO FERRAZ</v>
      </c>
      <c r="C12" s="1" t="str">
        <f>VLOOKUP(A12,CADFUN!A:D,4,0)</f>
        <v>SERVICOS</v>
      </c>
      <c r="D12" s="6">
        <v>-31.95</v>
      </c>
    </row>
    <row r="13" spans="1:4" x14ac:dyDescent="0.25">
      <c r="A13" s="7">
        <v>2606</v>
      </c>
      <c r="B13" s="1" t="str">
        <f>VLOOKUP(A13,CADFUN!A:D,2,0)</f>
        <v>MARCUS VINICIUS ARNONI DOS SANTOS</v>
      </c>
      <c r="C13" s="1" t="str">
        <f>VLOOKUP(A13,CADFUN!A:D,4,0)</f>
        <v>CPC</v>
      </c>
      <c r="D13" s="6">
        <v>-30.81</v>
      </c>
    </row>
    <row r="14" spans="1:4" x14ac:dyDescent="0.25">
      <c r="A14" s="7">
        <v>2660</v>
      </c>
      <c r="B14" s="1" t="str">
        <f>VLOOKUP(A14,CADFUN!A:D,2,0)</f>
        <v>WESLEY SANTOS SILVA</v>
      </c>
      <c r="C14" s="1" t="str">
        <f>VLOOKUP(A14,CADFUN!A:D,4,0)</f>
        <v>AÇO</v>
      </c>
      <c r="D14" s="6">
        <v>-28.23</v>
      </c>
    </row>
    <row r="15" spans="1:4" x14ac:dyDescent="0.25">
      <c r="A15" s="7">
        <v>2653</v>
      </c>
      <c r="B15" s="1" t="str">
        <f>VLOOKUP(A15,CADFUN!A:D,2,0)</f>
        <v>CINTIA MARIA DA SILVA</v>
      </c>
      <c r="C15" s="1" t="str">
        <f>VLOOKUP(A15,CADFUN!A:D,4,0)</f>
        <v>SSMA</v>
      </c>
      <c r="D15" s="6">
        <v>-27.92</v>
      </c>
    </row>
    <row r="16" spans="1:4" x14ac:dyDescent="0.25">
      <c r="A16" s="7">
        <v>2705</v>
      </c>
      <c r="B16" s="1" t="str">
        <f>VLOOKUP(A16,CADFUN!A:D,2,0)</f>
        <v>MATHEUS DE SOUZA NASCIMENTO</v>
      </c>
      <c r="C16" s="1" t="str">
        <f>VLOOKUP(A16,CADFUN!A:D,4,0)</f>
        <v>COMERCIAL</v>
      </c>
      <c r="D16" s="6">
        <v>-26.87</v>
      </c>
    </row>
    <row r="17" spans="1:4" x14ac:dyDescent="0.25">
      <c r="A17" s="7">
        <v>2667</v>
      </c>
      <c r="B17" s="1" t="str">
        <f>VLOOKUP(A17,CADFUN!A:D,2,0)</f>
        <v>PAULO ROBERTO DO NASCIMENTO BRANDAO</v>
      </c>
      <c r="C17" s="1" t="str">
        <f>VLOOKUP(A17,CADFUN!A:D,4,0)</f>
        <v>CONTABILIDADE</v>
      </c>
      <c r="D17" s="6">
        <v>-26.25</v>
      </c>
    </row>
    <row r="18" spans="1:4" x14ac:dyDescent="0.25">
      <c r="A18" s="7">
        <v>2569</v>
      </c>
      <c r="B18" s="1" t="str">
        <f>VLOOKUP(A18,CADFUN!A:D,2,0)</f>
        <v>WESLEY SOUZA RAMOS DA SILVA</v>
      </c>
      <c r="C18" s="1" t="str">
        <f>VLOOKUP(A18,CADFUN!A:D,4,0)</f>
        <v>P&amp;D</v>
      </c>
      <c r="D18" s="6">
        <v>-25.46</v>
      </c>
    </row>
    <row r="19" spans="1:4" x14ac:dyDescent="0.25">
      <c r="A19" s="7">
        <v>2720</v>
      </c>
      <c r="B19" s="1" t="str">
        <f>VLOOKUP(A19,CADFUN!A:D,2,0)</f>
        <v>RAQUEL BORGES DOS SANTOS</v>
      </c>
      <c r="C19" s="1" t="str">
        <f>VLOOKUP(A19,CADFUN!A:D,4,0)</f>
        <v>MARKETING</v>
      </c>
      <c r="D19" s="6">
        <v>-24.35</v>
      </c>
    </row>
    <row r="20" spans="1:4" x14ac:dyDescent="0.25">
      <c r="A20" s="7">
        <v>2694</v>
      </c>
      <c r="B20" s="1" t="str">
        <f>VLOOKUP(A20,CADFUN!A:D,2,0)</f>
        <v>BRENO GIACOPPINI CAMARA</v>
      </c>
      <c r="C20" s="1" t="str">
        <f>VLOOKUP(A20,CADFUN!A:D,4,0)</f>
        <v>CONTABILIDADE</v>
      </c>
      <c r="D20" s="6">
        <v>-23.19</v>
      </c>
    </row>
    <row r="21" spans="1:4" x14ac:dyDescent="0.25">
      <c r="A21" s="7">
        <v>2575</v>
      </c>
      <c r="B21" s="1" t="str">
        <f>VLOOKUP(A21,CADFUN!A:D,2,0)</f>
        <v>MARIA SHALANE BITU DE SANTANA</v>
      </c>
      <c r="C21" s="1" t="str">
        <f>VLOOKUP(A21,CADFUN!A:D,4,0)</f>
        <v>ENGENHARIA</v>
      </c>
      <c r="D21" s="6">
        <v>-22.03</v>
      </c>
    </row>
    <row r="22" spans="1:4" x14ac:dyDescent="0.25">
      <c r="A22" s="7">
        <v>1839</v>
      </c>
      <c r="B22" s="1" t="str">
        <f>VLOOKUP(A22,CADFUN!A:D,2,0)</f>
        <v>ELSON ALMEIDA CARDOSO</v>
      </c>
      <c r="C22" s="1" t="str">
        <f>VLOOKUP(A22,CADFUN!A:D,4,0)</f>
        <v>CONTROLE DE QUALIDADE</v>
      </c>
      <c r="D22" s="6">
        <v>-21.75</v>
      </c>
    </row>
    <row r="23" spans="1:4" x14ac:dyDescent="0.25">
      <c r="A23" s="7">
        <v>2563</v>
      </c>
      <c r="B23" s="1" t="str">
        <f>VLOOKUP(A23,CADFUN!A:D,2,0)</f>
        <v>LUCAS RIBEIRO SOARES</v>
      </c>
      <c r="C23" s="1" t="str">
        <f>VLOOKUP(A23,CADFUN!A:D,4,0)</f>
        <v>ALMOXARIFADO CENTRAL</v>
      </c>
      <c r="D23" s="6">
        <v>-21.42</v>
      </c>
    </row>
    <row r="24" spans="1:4" x14ac:dyDescent="0.25">
      <c r="A24" s="7">
        <v>2733</v>
      </c>
      <c r="B24" s="1" t="str">
        <f>VLOOKUP(A24,CADFUN!A:D,2,0)</f>
        <v>GABRIELA DE PAULA STEFEN</v>
      </c>
      <c r="C24" s="1" t="str">
        <f>VLOOKUP(A24,CADFUN!A:D,4,0)</f>
        <v>MARKETING</v>
      </c>
      <c r="D24" s="6">
        <v>-21.42</v>
      </c>
    </row>
    <row r="25" spans="1:4" x14ac:dyDescent="0.25">
      <c r="A25" s="7">
        <v>2721</v>
      </c>
      <c r="B25" s="1" t="str">
        <f>VLOOKUP(A25,CADFUN!A:D,2,0)</f>
        <v>YSTEFANI ANDRADE DE CERQUEIRA</v>
      </c>
      <c r="C25" s="1" t="str">
        <f>VLOOKUP(A25,CADFUN!A:D,4,0)</f>
        <v>COMERCIAL</v>
      </c>
      <c r="D25" s="6">
        <v>-21.14</v>
      </c>
    </row>
    <row r="26" spans="1:4" x14ac:dyDescent="0.25">
      <c r="A26" s="7">
        <v>2406</v>
      </c>
      <c r="B26" s="1" t="str">
        <f>VLOOKUP(A26,CADFUN!A:D,2,0)</f>
        <v>RODRIGO LOPES FERNANDES</v>
      </c>
      <c r="C26" s="1" t="str">
        <f>VLOOKUP(A26,CADFUN!A:D,4,0)</f>
        <v>COCÇÃO</v>
      </c>
      <c r="D26" s="6">
        <v>-20.38</v>
      </c>
    </row>
    <row r="27" spans="1:4" x14ac:dyDescent="0.25">
      <c r="A27" s="7">
        <v>2438</v>
      </c>
      <c r="B27" s="1" t="str">
        <f>VLOOKUP(A27,CADFUN!A:D,2,0)</f>
        <v>MILENA MARIA ROCHA</v>
      </c>
      <c r="C27" s="1" t="str">
        <f>VLOOKUP(A27,CADFUN!A:D,4,0)</f>
        <v>COMERCIAL</v>
      </c>
      <c r="D27" s="6">
        <v>-20.02</v>
      </c>
    </row>
    <row r="28" spans="1:4" x14ac:dyDescent="0.25">
      <c r="A28" s="7">
        <v>2602</v>
      </c>
      <c r="B28" s="1" t="str">
        <f>VLOOKUP(A28,CADFUN!A:D,2,0)</f>
        <v>CICERA VERONICA DOS SANTOS</v>
      </c>
      <c r="C28" s="1" t="str">
        <f>VLOOKUP(A28,CADFUN!A:D,4,0)</f>
        <v>MARKETING</v>
      </c>
      <c r="D28" s="6">
        <v>-19.440000000000001</v>
      </c>
    </row>
    <row r="29" spans="1:4" x14ac:dyDescent="0.25">
      <c r="A29" s="7">
        <v>1813</v>
      </c>
      <c r="B29" s="1" t="str">
        <f>VLOOKUP(A29,CADFUN!A:D,2,0)</f>
        <v>MACIEL BATISTA DE MELO</v>
      </c>
      <c r="C29" s="1" t="str">
        <f>VLOOKUP(A29,CADFUN!A:D,4,0)</f>
        <v>MANUTENCAO</v>
      </c>
      <c r="D29" s="6">
        <v>-18.38</v>
      </c>
    </row>
    <row r="30" spans="1:4" x14ac:dyDescent="0.25">
      <c r="A30" s="7">
        <v>2412</v>
      </c>
      <c r="B30" s="1" t="str">
        <f>VLOOKUP(A30,CADFUN!A:D,2,0)</f>
        <v>ALEXANDRE GOMES DA SILVA</v>
      </c>
      <c r="C30" s="1" t="str">
        <f>VLOOKUP(A30,CADFUN!A:D,4,0)</f>
        <v>TECCOM</v>
      </c>
      <c r="D30" s="6">
        <v>-16.12</v>
      </c>
    </row>
    <row r="31" spans="1:4" x14ac:dyDescent="0.25">
      <c r="A31" s="7">
        <v>2021</v>
      </c>
      <c r="B31" s="1" t="str">
        <f>VLOOKUP(A31,CADFUN!A:D,2,0)</f>
        <v>MICHEL DAS NEVES NASCIMENTO</v>
      </c>
      <c r="C31" s="1" t="str">
        <f>VLOOKUP(A31,CADFUN!A:D,4,0)</f>
        <v>CONTROLE DE QUALIDADE</v>
      </c>
      <c r="D31" s="6">
        <v>-15.06</v>
      </c>
    </row>
    <row r="32" spans="1:4" x14ac:dyDescent="0.25">
      <c r="A32" s="7">
        <v>2298</v>
      </c>
      <c r="B32" s="1" t="str">
        <f>VLOOKUP(A32,CADFUN!A:D,2,0)</f>
        <v>ANDERSON RODRIGUES MENDES DA SILVA</v>
      </c>
      <c r="C32" s="1" t="str">
        <f>VLOOKUP(A32,CADFUN!A:D,4,0)</f>
        <v>MANUTENCAO</v>
      </c>
      <c r="D32" s="6">
        <v>-15.01</v>
      </c>
    </row>
    <row r="33" spans="1:4" x14ac:dyDescent="0.25">
      <c r="A33" s="8">
        <v>2358</v>
      </c>
      <c r="B33" s="1" t="str">
        <f>VLOOKUP(A33,CADFUN!A:D,2,0)</f>
        <v>PAULA CRISTINA GOMES TRINDADE</v>
      </c>
      <c r="C33" s="1" t="str">
        <f>VLOOKUP(A33,CADFUN!A:D,4,0)</f>
        <v>MARKETING</v>
      </c>
      <c r="D33" s="6">
        <v>-14.76</v>
      </c>
    </row>
    <row r="34" spans="1:4" x14ac:dyDescent="0.25">
      <c r="A34" s="7">
        <v>1825</v>
      </c>
      <c r="B34" s="1" t="str">
        <f>VLOOKUP(A34,CADFUN!A:D,2,0)</f>
        <v>DANILO ALESSANDRO LUCARELLI</v>
      </c>
      <c r="C34" s="1" t="str">
        <f>VLOOKUP(A34,CADFUN!A:D,4,0)</f>
        <v>COMERCIAL</v>
      </c>
      <c r="D34" s="6">
        <v>-14.73</v>
      </c>
    </row>
    <row r="35" spans="1:4" x14ac:dyDescent="0.25">
      <c r="A35" s="7">
        <v>2277</v>
      </c>
      <c r="B35" s="1" t="str">
        <f>VLOOKUP(A35,CADFUN!A:D,2,0)</f>
        <v>ANTONIO EDSON GOMES DA SILVA</v>
      </c>
      <c r="C35" s="1" t="str">
        <f>VLOOKUP(A35,CADFUN!A:D,4,0)</f>
        <v>LABORATORIO</v>
      </c>
      <c r="D35" s="6">
        <v>-12.41</v>
      </c>
    </row>
    <row r="36" spans="1:4" x14ac:dyDescent="0.25">
      <c r="A36" s="7">
        <v>2238</v>
      </c>
      <c r="B36" s="1" t="str">
        <f>VLOOKUP(A36,CADFUN!A:D,2,0)</f>
        <v>NICOLAS CARLOS LIMA SANTOS</v>
      </c>
      <c r="C36" s="1" t="str">
        <f>VLOOKUP(A36,CADFUN!A:D,4,0)</f>
        <v>TI</v>
      </c>
      <c r="D36" s="6">
        <v>-12.11</v>
      </c>
    </row>
    <row r="37" spans="1:4" x14ac:dyDescent="0.25">
      <c r="A37" s="7">
        <v>2248</v>
      </c>
      <c r="B37" s="1" t="str">
        <f>VLOOKUP(A37,CADFUN!A:D,2,0)</f>
        <v>LEANDRO DA SILVA OLIVEIRA</v>
      </c>
      <c r="C37" s="1" t="str">
        <f>VLOOKUP(A37,CADFUN!A:D,4,0)</f>
        <v>COMERCIAL</v>
      </c>
      <c r="D37" s="6">
        <v>-11.73</v>
      </c>
    </row>
    <row r="38" spans="1:4" x14ac:dyDescent="0.25">
      <c r="A38" s="8">
        <v>2634</v>
      </c>
      <c r="B38" s="1" t="str">
        <f>VLOOKUP(A38,CADFUN!A:D,2,0)</f>
        <v>NATHALIA SILVA SANTOS</v>
      </c>
      <c r="C38" s="1" t="str">
        <f>VLOOKUP(A38,CADFUN!A:D,4,0)</f>
        <v>CONTROLE DE QUALIDADE</v>
      </c>
      <c r="D38" s="6">
        <v>-11.68</v>
      </c>
    </row>
    <row r="39" spans="1:4" x14ac:dyDescent="0.25">
      <c r="A39" s="7">
        <v>2726</v>
      </c>
      <c r="B39" s="1" t="str">
        <f>VLOOKUP(A39,CADFUN!A:D,2,0)</f>
        <v>NAIARA CRISTINA DUARTE DA MATA</v>
      </c>
      <c r="C39" s="1" t="str">
        <f>VLOOKUP(A39,CADFUN!A:D,4,0)</f>
        <v>SERVICOS</v>
      </c>
      <c r="D39" s="6">
        <v>-11.64</v>
      </c>
    </row>
    <row r="40" spans="1:4" x14ac:dyDescent="0.25">
      <c r="A40" s="7">
        <v>2591</v>
      </c>
      <c r="B40" s="1" t="str">
        <f>VLOOKUP(A40,CADFUN!A:D,2,0)</f>
        <v>CIBELI INGLEZ DA SILVA</v>
      </c>
      <c r="C40" s="1" t="str">
        <f>VLOOKUP(A40,CADFUN!A:D,4,0)</f>
        <v>ENGENHARIA</v>
      </c>
      <c r="D40" s="6">
        <v>-11.58</v>
      </c>
    </row>
    <row r="41" spans="1:4" x14ac:dyDescent="0.25">
      <c r="A41" s="7">
        <v>2466</v>
      </c>
      <c r="B41" s="1" t="str">
        <f>VLOOKUP(A41,CADFUN!A:D,2,0)</f>
        <v>RENAN ALVES DE GODOY</v>
      </c>
      <c r="C41" s="1" t="str">
        <f>VLOOKUP(A41,CADFUN!A:D,4,0)</f>
        <v>ALMOXARIFADO CENTRAL</v>
      </c>
      <c r="D41" s="6">
        <v>-11.4</v>
      </c>
    </row>
    <row r="42" spans="1:4" x14ac:dyDescent="0.25">
      <c r="A42" s="7">
        <v>2181</v>
      </c>
      <c r="B42" s="1" t="str">
        <f>VLOOKUP(A42,CADFUN!A:D,2,0)</f>
        <v>GUSTAVO HENRIQUE ZANDONA</v>
      </c>
      <c r="C42" s="1" t="str">
        <f>VLOOKUP(A42,CADFUN!A:D,4,0)</f>
        <v>CONTABILIDADE</v>
      </c>
      <c r="D42" s="6">
        <v>-10.66</v>
      </c>
    </row>
    <row r="43" spans="1:4" x14ac:dyDescent="0.25">
      <c r="A43" s="7">
        <v>2543</v>
      </c>
      <c r="B43" s="1" t="str">
        <f>VLOOKUP(A43,CADFUN!A:D,2,0)</f>
        <v>THIANA ROMA DE SOUZA</v>
      </c>
      <c r="C43" s="1" t="str">
        <f>VLOOKUP(A43,CADFUN!A:D,4,0)</f>
        <v>CONTABILIDADE</v>
      </c>
      <c r="D43" s="6">
        <v>-10.29</v>
      </c>
    </row>
    <row r="44" spans="1:4" x14ac:dyDescent="0.25">
      <c r="A44" s="7">
        <v>2679</v>
      </c>
      <c r="B44" s="1" t="str">
        <f>VLOOKUP(A44,CADFUN!A:D,2,0)</f>
        <v>GUILHERME DE FRANCA SANTANA</v>
      </c>
      <c r="C44" s="1" t="str">
        <f>VLOOKUP(A44,CADFUN!A:D,4,0)</f>
        <v>COCÇÃO</v>
      </c>
      <c r="D44" s="6">
        <v>-9.8699999999999992</v>
      </c>
    </row>
    <row r="45" spans="1:4" x14ac:dyDescent="0.25">
      <c r="A45" s="7">
        <v>2518</v>
      </c>
      <c r="B45" s="1" t="str">
        <f>VLOOKUP(A45,CADFUN!A:D,2,0)</f>
        <v>GUILHERME SOUZA COSTA</v>
      </c>
      <c r="C45" s="1" t="str">
        <f>VLOOKUP(A45,CADFUN!A:D,4,0)</f>
        <v>ALMOXARIFADO CENTRAL</v>
      </c>
      <c r="D45" s="6">
        <v>-9.3800000000000008</v>
      </c>
    </row>
    <row r="46" spans="1:4" x14ac:dyDescent="0.25">
      <c r="A46" s="7">
        <v>2692</v>
      </c>
      <c r="B46" s="1" t="str">
        <f>VLOOKUP(A46,CADFUN!A:D,2,0)</f>
        <v>JHONATAN JORGE DA SILVA</v>
      </c>
      <c r="C46" s="1" t="str">
        <f>VLOOKUP(A46,CADFUN!A:D,4,0)</f>
        <v>PROCESSOS</v>
      </c>
      <c r="D46" s="6">
        <v>-8.9</v>
      </c>
    </row>
    <row r="47" spans="1:4" x14ac:dyDescent="0.25">
      <c r="A47" s="7">
        <v>2297</v>
      </c>
      <c r="B47" s="1" t="str">
        <f>VLOOKUP(A47,CADFUN!A:D,2,0)</f>
        <v>ELDER MELLO</v>
      </c>
      <c r="C47" s="1" t="str">
        <f>VLOOKUP(A47,CADFUN!A:D,4,0)</f>
        <v>SERVICOS</v>
      </c>
      <c r="D47" s="6">
        <v>-7.38</v>
      </c>
    </row>
    <row r="48" spans="1:4" x14ac:dyDescent="0.25">
      <c r="A48" s="7">
        <v>2425</v>
      </c>
      <c r="B48" s="1" t="str">
        <f>VLOOKUP(A48,CADFUN!A:D,2,0)</f>
        <v>MARCELO LINO DA LUZ</v>
      </c>
      <c r="C48" s="1" t="str">
        <f>VLOOKUP(A48,CADFUN!A:D,4,0)</f>
        <v>SERVICOS</v>
      </c>
      <c r="D48" s="6">
        <v>-7.13</v>
      </c>
    </row>
    <row r="49" spans="1:4" x14ac:dyDescent="0.25">
      <c r="A49" s="7">
        <v>2368</v>
      </c>
      <c r="B49" s="1" t="str">
        <f>VLOOKUP(A49,CADFUN!A:D,2,0)</f>
        <v>THIAGO CESAR CELESTINO</v>
      </c>
      <c r="C49" s="1" t="str">
        <f>VLOOKUP(A49,CADFUN!A:D,4,0)</f>
        <v>ALMOXARIFADO CENTRAL</v>
      </c>
      <c r="D49" s="6">
        <v>-7.1</v>
      </c>
    </row>
    <row r="50" spans="1:4" x14ac:dyDescent="0.25">
      <c r="A50" s="7">
        <v>2484</v>
      </c>
      <c r="B50" s="1" t="str">
        <f>VLOOKUP(A50,CADFUN!A:D,2,0)</f>
        <v>GABRIEL CARDOSO DA SILVA</v>
      </c>
      <c r="C50" s="1" t="str">
        <f>VLOOKUP(A50,CADFUN!A:D,4,0)</f>
        <v>CONTABILIDADE</v>
      </c>
      <c r="D50" s="6">
        <v>-6.83</v>
      </c>
    </row>
    <row r="51" spans="1:4" x14ac:dyDescent="0.25">
      <c r="A51" s="7">
        <v>2306</v>
      </c>
      <c r="B51" s="1" t="str">
        <f>VLOOKUP(A51,CADFUN!A:D,2,0)</f>
        <v>LUCAS BRUNO CAVALI</v>
      </c>
      <c r="C51" s="1" t="str">
        <f>VLOOKUP(A51,CADFUN!A:D,4,0)</f>
        <v>ENGENHARIA</v>
      </c>
      <c r="D51" s="6">
        <v>-6.8</v>
      </c>
    </row>
    <row r="52" spans="1:4" x14ac:dyDescent="0.25">
      <c r="A52" s="7">
        <v>2546</v>
      </c>
      <c r="B52" s="1" t="str">
        <f>VLOOKUP(A52,CADFUN!A:D,2,0)</f>
        <v>CELSO FREITAS SANTOS CARDOSO</v>
      </c>
      <c r="C52" s="1" t="str">
        <f>VLOOKUP(A52,CADFUN!A:D,4,0)</f>
        <v>CONTROLE DE QUALIDADE</v>
      </c>
      <c r="D52" s="6">
        <v>-6.17</v>
      </c>
    </row>
    <row r="53" spans="1:4" x14ac:dyDescent="0.25">
      <c r="A53" s="7">
        <v>2621</v>
      </c>
      <c r="B53" s="1" t="str">
        <f>VLOOKUP(A53,CADFUN!A:D,2,0)</f>
        <v>CRISTINA BATISTA DOS SANTOS</v>
      </c>
      <c r="C53" s="1" t="str">
        <f>VLOOKUP(A53,CADFUN!A:D,4,0)</f>
        <v>CONTROLE DE QUALIDADE</v>
      </c>
      <c r="D53" s="6">
        <v>-5.81</v>
      </c>
    </row>
    <row r="54" spans="1:4" x14ac:dyDescent="0.25">
      <c r="A54" s="7">
        <v>1965</v>
      </c>
      <c r="B54" s="1" t="str">
        <f>VLOOKUP(A54,CADFUN!A:D,2,0)</f>
        <v>CARLOS AUGUSTO ALVES GUIMARAES</v>
      </c>
      <c r="C54" s="1" t="str">
        <f>VLOOKUP(A54,CADFUN!A:D,4,0)</f>
        <v>COCÇÃO</v>
      </c>
      <c r="D54" s="6">
        <v>-5.73</v>
      </c>
    </row>
    <row r="55" spans="1:4" x14ac:dyDescent="0.25">
      <c r="A55" s="7">
        <v>1631</v>
      </c>
      <c r="B55" s="1" t="str">
        <f>VLOOKUP(A55,CADFUN!A:D,2,0)</f>
        <v>CINTIA ALVES MAIA</v>
      </c>
      <c r="C55" s="1" t="str">
        <f>VLOOKUP(A55,CADFUN!A:D,4,0)</f>
        <v>COMERCIAL</v>
      </c>
      <c r="D55" s="6">
        <v>-5.64</v>
      </c>
    </row>
    <row r="56" spans="1:4" x14ac:dyDescent="0.25">
      <c r="A56" s="7">
        <v>2646</v>
      </c>
      <c r="B56" s="1" t="str">
        <f>VLOOKUP(A56,CADFUN!A:D,2,0)</f>
        <v>CAMILA MENEZES VAZ</v>
      </c>
      <c r="C56" s="1" t="str">
        <f>VLOOKUP(A56,CADFUN!A:D,4,0)</f>
        <v>MANUTENCAO</v>
      </c>
      <c r="D56" s="6">
        <v>-5.28</v>
      </c>
    </row>
    <row r="57" spans="1:4" x14ac:dyDescent="0.25">
      <c r="A57" s="7">
        <v>1630</v>
      </c>
      <c r="B57" s="1" t="str">
        <f>VLOOKUP(A57,CADFUN!A:D,2,0)</f>
        <v>ANDERSON DE ABREU FEITOSA</v>
      </c>
      <c r="C57" s="1" t="str">
        <f>VLOOKUP(A57,CADFUN!A:D,4,0)</f>
        <v>ENGENHARIA</v>
      </c>
      <c r="D57" s="6">
        <v>-5.0199999999999996</v>
      </c>
    </row>
    <row r="58" spans="1:4" x14ac:dyDescent="0.25">
      <c r="A58" s="7">
        <v>2732</v>
      </c>
      <c r="B58" s="1" t="str">
        <f>VLOOKUP(A58,CADFUN!A:D,2,0)</f>
        <v>LETICIA DE OLIVEIRA THEODORO</v>
      </c>
      <c r="C58" s="1" t="str">
        <f>VLOOKUP(A58,CADFUN!A:D,4,0)</f>
        <v>SERVICOS</v>
      </c>
      <c r="D58" s="6">
        <v>-4.55</v>
      </c>
    </row>
    <row r="59" spans="1:4" x14ac:dyDescent="0.25">
      <c r="A59" s="7">
        <v>1738</v>
      </c>
      <c r="B59" s="1" t="str">
        <f>VLOOKUP(A59,CADFUN!A:D,2,0)</f>
        <v>VINICIUS FELIPE DA SILVA</v>
      </c>
      <c r="C59" s="1" t="str">
        <f>VLOOKUP(A59,CADFUN!A:D,4,0)</f>
        <v>P&amp;D</v>
      </c>
      <c r="D59" s="6">
        <v>-3.7</v>
      </c>
    </row>
    <row r="60" spans="1:4" x14ac:dyDescent="0.25">
      <c r="A60" s="7">
        <v>2562</v>
      </c>
      <c r="B60" s="1" t="str">
        <f>VLOOKUP(A60,CADFUN!A:D,2,0)</f>
        <v>GUILHERME CONCEICAO TAVARES</v>
      </c>
      <c r="C60" s="1" t="str">
        <f>VLOOKUP(A60,CADFUN!A:D,4,0)</f>
        <v>COCÇÃO</v>
      </c>
      <c r="D60" s="6">
        <v>-3.48</v>
      </c>
    </row>
    <row r="61" spans="1:4" x14ac:dyDescent="0.25">
      <c r="A61" s="7">
        <v>2728</v>
      </c>
      <c r="B61" s="1" t="str">
        <f>VLOOKUP(A61,CADFUN!A:D,2,0)</f>
        <v>ALISON BISPO DE CAMARGO</v>
      </c>
      <c r="C61" s="1" t="str">
        <f>VLOOKUP(A61,CADFUN!A:D,4,0)</f>
        <v>TECCOM</v>
      </c>
      <c r="D61" s="6">
        <v>-2.15</v>
      </c>
    </row>
    <row r="62" spans="1:4" x14ac:dyDescent="0.25">
      <c r="A62" s="7">
        <v>2321</v>
      </c>
      <c r="B62" s="1" t="str">
        <f>VLOOKUP(A62,CADFUN!A:D,2,0)</f>
        <v>MATHEUS COUTO DA SILVA</v>
      </c>
      <c r="C62" s="1" t="str">
        <f>VLOOKUP(A62,CADFUN!A:D,4,0)</f>
        <v>COCÇÃO</v>
      </c>
      <c r="D62" s="6">
        <v>-1.51</v>
      </c>
    </row>
    <row r="63" spans="1:4" x14ac:dyDescent="0.25">
      <c r="A63" s="7">
        <v>2508</v>
      </c>
      <c r="B63" s="1" t="str">
        <f>VLOOKUP(A63,CADFUN!A:D,2,0)</f>
        <v>PAULO HENRIQUE DO AMARAL</v>
      </c>
      <c r="C63" s="1" t="str">
        <f>VLOOKUP(A63,CADFUN!A:D,4,0)</f>
        <v>SERVICOS</v>
      </c>
      <c r="D63" s="6">
        <v>-0.83</v>
      </c>
    </row>
    <row r="64" spans="1:4" x14ac:dyDescent="0.25">
      <c r="A64" s="7">
        <v>2512</v>
      </c>
      <c r="B64" s="1" t="str">
        <f>VLOOKUP(A64,CADFUN!A:D,2,0)</f>
        <v>JOAO VICTOR OLIVEIRA LIMA</v>
      </c>
      <c r="C64" s="1" t="str">
        <f>VLOOKUP(A64,CADFUN!A:D,4,0)</f>
        <v>P&amp;D</v>
      </c>
      <c r="D64" s="6">
        <v>-0.73</v>
      </c>
    </row>
    <row r="65" spans="1:4" x14ac:dyDescent="0.25">
      <c r="A65" s="7">
        <v>2207</v>
      </c>
      <c r="B65" s="1" t="str">
        <f>VLOOKUP(A65,CADFUN!A:D,2,0)</f>
        <v>INGRID RIBEIRO LEAL</v>
      </c>
      <c r="C65" s="1" t="str">
        <f>VLOOKUP(A65,CADFUN!A:D,4,0)</f>
        <v>CONTABILIDADE</v>
      </c>
      <c r="D65" s="6">
        <v>-0.67</v>
      </c>
    </row>
    <row r="66" spans="1:4" x14ac:dyDescent="0.25">
      <c r="A66" s="7">
        <v>1866</v>
      </c>
      <c r="B66" s="1" t="str">
        <f>VLOOKUP(A66,CADFUN!A:D,2,0)</f>
        <v>RODRIGO RIBEIRO DOS SANTOS</v>
      </c>
      <c r="C66" s="1" t="str">
        <f>VLOOKUP(A66,CADFUN!A:D,4,0)</f>
        <v>CPC</v>
      </c>
      <c r="D66" s="6">
        <v>-0.47</v>
      </c>
    </row>
    <row r="67" spans="1:4" x14ac:dyDescent="0.25">
      <c r="A67" s="7">
        <v>2725</v>
      </c>
      <c r="B67" s="1" t="str">
        <f>VLOOKUP(A67,CADFUN!A:D,2,0)</f>
        <v>TAIS LOPES PARAGUASSU</v>
      </c>
      <c r="C67" s="1" t="str">
        <f>VLOOKUP(A67,CADFUN!A:D,4,0)</f>
        <v>SERVICOS</v>
      </c>
      <c r="D67" s="6">
        <v>-0.25</v>
      </c>
    </row>
    <row r="68" spans="1:4" x14ac:dyDescent="0.25">
      <c r="A68" s="7">
        <v>2747</v>
      </c>
      <c r="B68" s="1" t="str">
        <f>VLOOKUP(A68,CADFUN!A:D,2,0)</f>
        <v>MICHEL LIMA DOS SANTOS</v>
      </c>
      <c r="C68" s="1" t="str">
        <f>VLOOKUP(A68,CADFUN!A:D,4,0)</f>
        <v>TI</v>
      </c>
      <c r="D68" s="6">
        <v>0.18</v>
      </c>
    </row>
    <row r="69" spans="1:4" x14ac:dyDescent="0.25">
      <c r="A69" s="7">
        <v>2690</v>
      </c>
      <c r="B69" s="1" t="str">
        <f>VLOOKUP(A69,CADFUN!A:D,2,0)</f>
        <v>ROGERIO LIMA DE CARVALHO</v>
      </c>
      <c r="C69" s="1" t="str">
        <f>VLOOKUP(A69,CADFUN!A:D,4,0)</f>
        <v>ENGENHARIA</v>
      </c>
      <c r="D69" s="6">
        <v>0.22</v>
      </c>
    </row>
    <row r="70" spans="1:4" x14ac:dyDescent="0.25">
      <c r="A70" s="7">
        <v>2673</v>
      </c>
      <c r="B70" s="1" t="str">
        <f>VLOOKUP(A70,CADFUN!A:D,2,0)</f>
        <v>ITALO JONATAS FERREIRA</v>
      </c>
      <c r="C70" s="1" t="str">
        <f>VLOOKUP(A70,CADFUN!A:D,4,0)</f>
        <v>P&amp;D</v>
      </c>
      <c r="D70" s="6">
        <v>0.26</v>
      </c>
    </row>
    <row r="71" spans="1:4" x14ac:dyDescent="0.25">
      <c r="A71" s="7">
        <v>2548</v>
      </c>
      <c r="B71" s="1" t="str">
        <f>VLOOKUP(A71,CADFUN!A:D,2,0)</f>
        <v>GABRIEL DE ALMEIDA SILVA</v>
      </c>
      <c r="C71" s="1" t="str">
        <f>VLOOKUP(A71,CADFUN!A:D,4,0)</f>
        <v>AÇO</v>
      </c>
      <c r="D71" s="6">
        <v>0.53</v>
      </c>
    </row>
    <row r="72" spans="1:4" x14ac:dyDescent="0.25">
      <c r="A72" s="7">
        <v>2366</v>
      </c>
      <c r="B72" s="1" t="str">
        <f>VLOOKUP(A72,CADFUN!A:D,2,0)</f>
        <v>STEPHANIE CRISTINA DE OLIVEIRA SOUSA</v>
      </c>
      <c r="C72" s="1" t="str">
        <f>VLOOKUP(A72,CADFUN!A:D,4,0)</f>
        <v>RH</v>
      </c>
      <c r="D72" s="6">
        <v>0.61</v>
      </c>
    </row>
    <row r="73" spans="1:4" x14ac:dyDescent="0.25">
      <c r="A73" s="7">
        <v>2523</v>
      </c>
      <c r="B73" s="1" t="str">
        <f>VLOOKUP(A73,CADFUN!A:D,2,0)</f>
        <v>CARLOS VINICIUS GOMES MENEZES</v>
      </c>
      <c r="C73" s="1" t="str">
        <f>VLOOKUP(A73,CADFUN!A:D,4,0)</f>
        <v>SERVICOS</v>
      </c>
      <c r="D73" s="6">
        <v>1.31</v>
      </c>
    </row>
    <row r="74" spans="1:4" x14ac:dyDescent="0.25">
      <c r="A74" s="7">
        <v>2544</v>
      </c>
      <c r="B74" s="1" t="str">
        <f>VLOOKUP(A74,CADFUN!A:D,2,0)</f>
        <v>RUY REI CERQUEIRA DE SANTANA</v>
      </c>
      <c r="C74" s="1" t="str">
        <f>VLOOKUP(A74,CADFUN!A:D,4,0)</f>
        <v>CONTROLE DE QUALIDADE</v>
      </c>
      <c r="D74" s="6">
        <v>1.49</v>
      </c>
    </row>
    <row r="75" spans="1:4" x14ac:dyDescent="0.25">
      <c r="A75" s="7">
        <v>2601</v>
      </c>
      <c r="B75" s="1" t="str">
        <f>VLOOKUP(A75,CADFUN!A:D,2,0)</f>
        <v>THAINA SOUSA DA GAMA</v>
      </c>
      <c r="C75" s="1" t="str">
        <f>VLOOKUP(A75,CADFUN!A:D,4,0)</f>
        <v>CONTABILIDADE</v>
      </c>
      <c r="D75" s="6">
        <v>1.8</v>
      </c>
    </row>
    <row r="76" spans="1:4" x14ac:dyDescent="0.25">
      <c r="A76" s="8">
        <v>2672</v>
      </c>
      <c r="B76" s="1" t="str">
        <f>VLOOKUP(A76,CADFUN!A:D,2,0)</f>
        <v>BRUNO RODRIGUES DA SILVA</v>
      </c>
      <c r="C76" s="1" t="str">
        <f>VLOOKUP(A76,CADFUN!A:D,4,0)</f>
        <v>ENGENHARIA</v>
      </c>
      <c r="D76" s="6">
        <v>1.83</v>
      </c>
    </row>
    <row r="77" spans="1:4" x14ac:dyDescent="0.25">
      <c r="A77" s="7">
        <v>2087</v>
      </c>
      <c r="B77" s="1" t="str">
        <f>VLOOKUP(A77,CADFUN!A:D,2,0)</f>
        <v>CELIO RODRIGUES BARROS</v>
      </c>
      <c r="C77" s="1" t="str">
        <f>VLOOKUP(A77,CADFUN!A:D,4,0)</f>
        <v>TECCOM</v>
      </c>
      <c r="D77" s="6">
        <v>1.95</v>
      </c>
    </row>
    <row r="78" spans="1:4" x14ac:dyDescent="0.25">
      <c r="A78" s="8">
        <v>2758</v>
      </c>
      <c r="B78" s="1" t="str">
        <f>VLOOKUP(A78,CADFUN!A:D,2,0)</f>
        <v>RICARDO AKIRA MISHIMA</v>
      </c>
      <c r="C78" s="1" t="str">
        <f>VLOOKUP(A78,CADFUN!A:D,4,0)</f>
        <v>COMERCIAL</v>
      </c>
      <c r="D78" s="6">
        <v>2.48</v>
      </c>
    </row>
    <row r="79" spans="1:4" x14ac:dyDescent="0.25">
      <c r="A79" s="7">
        <v>2259</v>
      </c>
      <c r="B79" s="1" t="str">
        <f>VLOOKUP(A79,CADFUN!A:D,2,0)</f>
        <v>FLAVIA RODRIGUES DE OLIVEIRA</v>
      </c>
      <c r="C79" s="1" t="str">
        <f>VLOOKUP(A79,CADFUN!A:D,4,0)</f>
        <v>RH</v>
      </c>
      <c r="D79" s="6">
        <v>3.23</v>
      </c>
    </row>
    <row r="80" spans="1:4" x14ac:dyDescent="0.25">
      <c r="A80" s="7">
        <v>2237</v>
      </c>
      <c r="B80" s="1" t="str">
        <f>VLOOKUP(A80,CADFUN!A:D,2,0)</f>
        <v>BRUNO HENRIQUE ALVES TOLEDO</v>
      </c>
      <c r="C80" s="1" t="str">
        <f>VLOOKUP(A80,CADFUN!A:D,4,0)</f>
        <v>COMERCIAL</v>
      </c>
      <c r="D80" s="6">
        <v>3.58</v>
      </c>
    </row>
    <row r="81" spans="1:4" x14ac:dyDescent="0.25">
      <c r="A81" s="7">
        <v>1566</v>
      </c>
      <c r="B81" s="1" t="str">
        <f>VLOOKUP(A81,CADFUN!A:D,2,0)</f>
        <v>JANAINA ALBUQUERQUE ROGERIO DOS SANTOS</v>
      </c>
      <c r="C81" s="1" t="str">
        <f>VLOOKUP(A81,CADFUN!A:D,4,0)</f>
        <v>COMERCIAL</v>
      </c>
      <c r="D81" s="6">
        <v>4.41</v>
      </c>
    </row>
    <row r="82" spans="1:4" x14ac:dyDescent="0.25">
      <c r="A82" s="7">
        <v>2746</v>
      </c>
      <c r="B82" s="1" t="str">
        <f>VLOOKUP(A82,CADFUN!A:D,2,0)</f>
        <v>DANILO VASCONCELOS SILVA</v>
      </c>
      <c r="C82" s="1" t="str">
        <f>VLOOKUP(A82,CADFUN!A:D,4,0)</f>
        <v>RH</v>
      </c>
      <c r="D82" s="6">
        <v>4.8099999999999996</v>
      </c>
    </row>
    <row r="83" spans="1:4" x14ac:dyDescent="0.25">
      <c r="A83" s="7">
        <v>2663</v>
      </c>
      <c r="B83" s="1" t="str">
        <f>VLOOKUP(A83,CADFUN!A:D,2,0)</f>
        <v>SAMARA FERREIRA COSTA</v>
      </c>
      <c r="C83" s="1" t="str">
        <f>VLOOKUP(A83,CADFUN!A:D,4,0)</f>
        <v>CONTROLES INTERNOS</v>
      </c>
      <c r="D83" s="6">
        <v>5.64</v>
      </c>
    </row>
    <row r="84" spans="1:4" x14ac:dyDescent="0.25">
      <c r="A84" s="7">
        <v>2026</v>
      </c>
      <c r="B84" s="1" t="str">
        <f>VLOOKUP(A84,CADFUN!A:D,2,0)</f>
        <v>ANDERSON GOMES ROCHA</v>
      </c>
      <c r="C84" s="1" t="str">
        <f>VLOOKUP(A84,CADFUN!A:D,4,0)</f>
        <v>SERVICOS</v>
      </c>
      <c r="D84" s="6">
        <v>5.81</v>
      </c>
    </row>
    <row r="85" spans="1:4" x14ac:dyDescent="0.25">
      <c r="A85" s="7">
        <v>1898</v>
      </c>
      <c r="B85" s="1" t="str">
        <f>VLOOKUP(A85,CADFUN!A:D,2,0)</f>
        <v>VANDERLEI BISPO DOS SANTOS</v>
      </c>
      <c r="C85" s="1" t="str">
        <f>VLOOKUP(A85,CADFUN!A:D,4,0)</f>
        <v>P&amp;D</v>
      </c>
      <c r="D85" s="6">
        <v>10.57</v>
      </c>
    </row>
    <row r="86" spans="1:4" x14ac:dyDescent="0.25">
      <c r="A86" s="7">
        <v>2290</v>
      </c>
      <c r="B86" s="1" t="str">
        <f>VLOOKUP(A86,CADFUN!A:D,2,0)</f>
        <v>VINICIUS PAULINO LOPES</v>
      </c>
      <c r="C86" s="1" t="str">
        <f>VLOOKUP(A86,CADFUN!A:D,4,0)</f>
        <v>P&amp;D</v>
      </c>
      <c r="D86" s="6">
        <v>10.81</v>
      </c>
    </row>
    <row r="87" spans="1:4" x14ac:dyDescent="0.25">
      <c r="A87" s="7">
        <v>2009</v>
      </c>
      <c r="B87" s="1" t="str">
        <f>VLOOKUP(A87,CADFUN!A:D,2,0)</f>
        <v>THAIS SILVA CERQUEIRA</v>
      </c>
      <c r="C87" s="1" t="str">
        <f>VLOOKUP(A87,CADFUN!A:D,4,0)</f>
        <v>CONTABILIDADE</v>
      </c>
      <c r="D87" s="6">
        <v>12.7</v>
      </c>
    </row>
    <row r="88" spans="1:4" x14ac:dyDescent="0.25">
      <c r="A88" s="7">
        <v>2501</v>
      </c>
      <c r="B88" s="1" t="str">
        <f>VLOOKUP(A88,CADFUN!A:D,2,0)</f>
        <v>RICHARD LUCAS DE MELO</v>
      </c>
      <c r="C88" s="1" t="str">
        <f>VLOOKUP(A88,CADFUN!A:D,4,0)</f>
        <v>SERVICOS</v>
      </c>
      <c r="D88" s="6">
        <v>13.21</v>
      </c>
    </row>
    <row r="89" spans="1:4" x14ac:dyDescent="0.25">
      <c r="A89" s="7">
        <v>2247</v>
      </c>
      <c r="B89" s="1" t="str">
        <f>VLOOKUP(A89,CADFUN!A:D,2,0)</f>
        <v>KAROLINE MARIN DA SILVA</v>
      </c>
      <c r="C89" s="1" t="str">
        <f>VLOOKUP(A89,CADFUN!A:D,4,0)</f>
        <v>COMERCIAL</v>
      </c>
      <c r="D89" s="6">
        <v>14.66</v>
      </c>
    </row>
    <row r="90" spans="1:4" x14ac:dyDescent="0.25">
      <c r="A90" s="7">
        <v>2219</v>
      </c>
      <c r="B90" s="1" t="str">
        <f>VLOOKUP(A90,CADFUN!A:D,2,0)</f>
        <v>BARBARA SOBREIRA CAMPOS</v>
      </c>
      <c r="C90" s="1" t="str">
        <f>VLOOKUP(A90,CADFUN!A:D,4,0)</f>
        <v>CONTABILIDADE</v>
      </c>
      <c r="D90" s="6">
        <v>17.18</v>
      </c>
    </row>
    <row r="91" spans="1:4" x14ac:dyDescent="0.25">
      <c r="A91" s="7">
        <v>2529</v>
      </c>
      <c r="B91" s="1" t="str">
        <f>VLOOKUP(A91,CADFUN!A:D,2,0)</f>
        <v>SEBASTIAO PEREIRA</v>
      </c>
      <c r="C91" s="1" t="str">
        <f>VLOOKUP(A91,CADFUN!A:D,4,0)</f>
        <v>COMERCIAL</v>
      </c>
      <c r="D91" s="6">
        <v>18.809999999999999</v>
      </c>
    </row>
    <row r="92" spans="1:4" x14ac:dyDescent="0.25">
      <c r="A92" s="7">
        <v>2088</v>
      </c>
      <c r="B92" s="1" t="str">
        <f>VLOOKUP(A92,CADFUN!A:D,2,0)</f>
        <v>ANA CAROLINA DOS SANTOS PAGLIUSI</v>
      </c>
      <c r="C92" s="1" t="str">
        <f>VLOOKUP(A92,CADFUN!A:D,4,0)</f>
        <v>CONTABILIDADE</v>
      </c>
      <c r="D92" s="6">
        <v>20.149999999999999</v>
      </c>
    </row>
    <row r="93" spans="1:4" x14ac:dyDescent="0.25">
      <c r="A93" s="7">
        <v>2435</v>
      </c>
      <c r="B93" s="1" t="str">
        <f>VLOOKUP(A93,CADFUN!A:D,2,0)</f>
        <v>MARCELLA GONCALVES ARAUJO</v>
      </c>
      <c r="C93" s="1" t="str">
        <f>VLOOKUP(A93,CADFUN!A:D,4,0)</f>
        <v>SERVICOS</v>
      </c>
      <c r="D93" s="6">
        <v>22.43</v>
      </c>
    </row>
    <row r="94" spans="1:4" x14ac:dyDescent="0.25">
      <c r="A94" s="7">
        <v>2447</v>
      </c>
      <c r="B94" s="1" t="str">
        <f>VLOOKUP(A94,CADFUN!A:D,2,0)</f>
        <v>RENAN BISPO DE CAMARGO</v>
      </c>
      <c r="C94" s="1" t="str">
        <f>VLOOKUP(A94,CADFUN!A:D,4,0)</f>
        <v>TI</v>
      </c>
      <c r="D94" s="6">
        <v>22.63</v>
      </c>
    </row>
    <row r="95" spans="1:4" x14ac:dyDescent="0.25">
      <c r="A95" s="7">
        <v>2738</v>
      </c>
      <c r="B95" s="1" t="str">
        <f>VLOOKUP(A95,CADFUN!A:D,2,0)</f>
        <v>LETICIA CAMPOS ARANHOS</v>
      </c>
      <c r="C95" s="1" t="str">
        <f>VLOOKUP(A95,CADFUN!A:D,4,0)</f>
        <v>CONTABILIDADE</v>
      </c>
      <c r="D95" s="6">
        <v>22.8</v>
      </c>
    </row>
    <row r="96" spans="1:4" x14ac:dyDescent="0.25">
      <c r="A96" s="7">
        <v>2150</v>
      </c>
      <c r="B96" s="1" t="str">
        <f>VLOOKUP(A96,CADFUN!A:D,2,0)</f>
        <v>BRUNA PONTES CINTRA LUIZ</v>
      </c>
      <c r="C96" s="1" t="str">
        <f>VLOOKUP(A96,CADFUN!A:D,4,0)</f>
        <v>COMERCIAL</v>
      </c>
      <c r="D96" s="6">
        <v>22.96</v>
      </c>
    </row>
    <row r="97" spans="1:4" x14ac:dyDescent="0.25">
      <c r="A97" s="7">
        <v>2691</v>
      </c>
      <c r="B97" s="1" t="str">
        <f>VLOOKUP(A97,CADFUN!A:D,2,0)</f>
        <v>EDUARDO DOS SANTOS LIMA</v>
      </c>
      <c r="C97" s="1" t="str">
        <f>VLOOKUP(A97,CADFUN!A:D,4,0)</f>
        <v>PROCESSOS</v>
      </c>
      <c r="D97" s="6">
        <v>23.56</v>
      </c>
    </row>
    <row r="98" spans="1:4" x14ac:dyDescent="0.25">
      <c r="A98" s="7">
        <v>2701</v>
      </c>
      <c r="B98" s="1" t="str">
        <f>VLOOKUP(A98,CADFUN!A:D,2,0)</f>
        <v>ITANA MORAES DE FARIAS</v>
      </c>
      <c r="C98" s="1" t="str">
        <f>VLOOKUP(A98,CADFUN!A:D,4,0)</f>
        <v>MARKETING</v>
      </c>
      <c r="D98" s="6">
        <v>25.97</v>
      </c>
    </row>
    <row r="99" spans="1:4" x14ac:dyDescent="0.25">
      <c r="A99" s="7">
        <v>2461</v>
      </c>
      <c r="B99" s="1" t="str">
        <f>VLOOKUP(A99,CADFUN!A:D,2,0)</f>
        <v>LUCAS DE SOUZA TAVARES</v>
      </c>
      <c r="C99" s="1" t="str">
        <f>VLOOKUP(A99,CADFUN!A:D,4,0)</f>
        <v>MARKETING</v>
      </c>
      <c r="D99" s="6">
        <v>26.98</v>
      </c>
    </row>
    <row r="100" spans="1:4" x14ac:dyDescent="0.25">
      <c r="A100" s="7">
        <v>2444</v>
      </c>
      <c r="B100" s="1" t="str">
        <f>VLOOKUP(A100,CADFUN!A:D,2,0)</f>
        <v>MARCO AURELIO DA COSTA RIBEIRO</v>
      </c>
      <c r="C100" s="1" t="str">
        <f>VLOOKUP(A100,CADFUN!A:D,4,0)</f>
        <v>PROCESSOS</v>
      </c>
      <c r="D100" s="6">
        <v>34.880000000000003</v>
      </c>
    </row>
    <row r="101" spans="1:4" x14ac:dyDescent="0.25">
      <c r="A101" s="7">
        <v>2555</v>
      </c>
      <c r="B101" s="1" t="str">
        <f>VLOOKUP(A101,CADFUN!A:D,2,0)</f>
        <v>ANDRE GRALLER</v>
      </c>
      <c r="C101" s="1" t="str">
        <f>VLOOKUP(A101,CADFUN!A:D,4,0)</f>
        <v>P&amp;D</v>
      </c>
      <c r="D101" s="6">
        <v>35.6</v>
      </c>
    </row>
    <row r="102" spans="1:4" x14ac:dyDescent="0.25">
      <c r="A102" s="7">
        <v>2451</v>
      </c>
      <c r="B102" s="1" t="str">
        <f>VLOOKUP(A102,CADFUN!A:D,2,0)</f>
        <v>MATHEUS DE MUNNO FARAH</v>
      </c>
      <c r="C102" s="1" t="str">
        <f>VLOOKUP(A102,CADFUN!A:D,4,0)</f>
        <v>MARKETING</v>
      </c>
      <c r="D102" s="6">
        <v>35.86</v>
      </c>
    </row>
    <row r="103" spans="1:4" x14ac:dyDescent="0.25">
      <c r="A103" s="7">
        <v>1823</v>
      </c>
      <c r="B103" s="1" t="str">
        <f>VLOOKUP(A103,CADFUN!A:D,2,0)</f>
        <v>CAMILA MARQUES RODRIGUES</v>
      </c>
      <c r="C103" s="1" t="str">
        <f>VLOOKUP(A103,CADFUN!A:D,4,0)</f>
        <v>RH</v>
      </c>
      <c r="D103" s="6">
        <v>38.479999999999997</v>
      </c>
    </row>
    <row r="104" spans="1:4" x14ac:dyDescent="0.25">
      <c r="A104" s="7">
        <v>2458</v>
      </c>
      <c r="B104" s="1" t="str">
        <f>VLOOKUP(A104,CADFUN!A:D,2,0)</f>
        <v>CINTHIA SOUZA DA SILVA</v>
      </c>
      <c r="C104" s="1" t="str">
        <f>VLOOKUP(A104,CADFUN!A:D,4,0)</f>
        <v>CONTABILIDADE</v>
      </c>
      <c r="D104" s="6">
        <v>38.96</v>
      </c>
    </row>
    <row r="105" spans="1:4" x14ac:dyDescent="0.25">
      <c r="A105" s="7">
        <v>2468</v>
      </c>
      <c r="B105" s="1" t="str">
        <f>VLOOKUP(A105,CADFUN!A:D,2,0)</f>
        <v>RICARDO JOSE MARIANO</v>
      </c>
      <c r="C105" s="1" t="str">
        <f>VLOOKUP(A105,CADFUN!A:D,4,0)</f>
        <v>PROCESSOS</v>
      </c>
      <c r="D105" s="6">
        <v>39.19</v>
      </c>
    </row>
    <row r="106" spans="1:4" x14ac:dyDescent="0.25">
      <c r="A106" s="7">
        <v>2154</v>
      </c>
      <c r="B106" s="1" t="str">
        <f>VLOOKUP(A106,CADFUN!A:D,2,0)</f>
        <v>MAYARA LOPES DOS SANTOS</v>
      </c>
      <c r="C106" s="1" t="str">
        <f>VLOOKUP(A106,CADFUN!A:D,4,0)</f>
        <v>RH</v>
      </c>
      <c r="D106" s="6">
        <v>41.99</v>
      </c>
    </row>
    <row r="107" spans="1:4" x14ac:dyDescent="0.25">
      <c r="A107" s="7">
        <v>2696</v>
      </c>
      <c r="B107" s="1" t="str">
        <f>VLOOKUP(A107,CADFUN!A:D,2,0)</f>
        <v>THIAGO FERREIRA</v>
      </c>
      <c r="C107" s="1" t="str">
        <f>VLOOKUP(A107,CADFUN!A:D,4,0)</f>
        <v>P&amp;D</v>
      </c>
      <c r="D107" s="6">
        <v>50.08</v>
      </c>
    </row>
    <row r="108" spans="1:4" x14ac:dyDescent="0.25">
      <c r="A108" s="7">
        <v>2724</v>
      </c>
      <c r="B108" s="1" t="str">
        <f>VLOOKUP(A108,CADFUN!A:D,2,0)</f>
        <v>HENRIQUE MOREIRA BORGES</v>
      </c>
      <c r="C108" s="1" t="str">
        <f>VLOOKUP(A108,CADFUN!A:D,4,0)</f>
        <v>CONTABILIDADE</v>
      </c>
      <c r="D108" s="6">
        <v>53.48</v>
      </c>
    </row>
    <row r="109" spans="1:4" x14ac:dyDescent="0.25">
      <c r="A109" s="7">
        <v>2389</v>
      </c>
      <c r="B109" s="1" t="str">
        <f>VLOOKUP(A109,CADFUN!A:D,2,0)</f>
        <v>RAFAEL SCHETINI DA SILVA</v>
      </c>
      <c r="C109" s="1" t="str">
        <f>VLOOKUP(A109,CADFUN!A:D,4,0)</f>
        <v>PROCESSOS</v>
      </c>
      <c r="D109" s="6">
        <v>61.46</v>
      </c>
    </row>
    <row r="110" spans="1:4" x14ac:dyDescent="0.25">
      <c r="A110" s="7">
        <v>2499</v>
      </c>
      <c r="B110" s="1" t="str">
        <f>VLOOKUP(A110,CADFUN!A:D,2,0)</f>
        <v>GUILHERME SANTOS BARBOSA</v>
      </c>
      <c r="C110" s="1" t="str">
        <f>VLOOKUP(A110,CADFUN!A:D,4,0)</f>
        <v>TI</v>
      </c>
      <c r="D110" s="6">
        <v>70.58</v>
      </c>
    </row>
    <row r="111" spans="1:4" x14ac:dyDescent="0.25">
      <c r="A111" s="7">
        <v>2731</v>
      </c>
      <c r="B111" s="1" t="str">
        <f>VLOOKUP(A111,CADFUN!A:D,2,0)</f>
        <v>ARIVALDO DE OLIVEIRA ALVES</v>
      </c>
      <c r="C111" s="1" t="str">
        <f>VLOOKUP(A111,CADFUN!A:D,4,0)</f>
        <v>CONTABILIDADE</v>
      </c>
      <c r="D111" s="6">
        <v>76.760000000000005</v>
      </c>
    </row>
  </sheetData>
  <conditionalFormatting sqref="D1:D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37DA-0DFC-4000-8E1F-501FF8F7423A}">
  <dimension ref="B2:F23"/>
  <sheetViews>
    <sheetView workbookViewId="0">
      <selection activeCell="C11" sqref="C1:C1048576"/>
    </sheetView>
  </sheetViews>
  <sheetFormatPr defaultRowHeight="15" x14ac:dyDescent="0.25"/>
  <cols>
    <col min="2" max="2" width="24.28515625" bestFit="1" customWidth="1"/>
    <col min="3" max="3" width="15" bestFit="1" customWidth="1"/>
    <col min="5" max="5" width="33.140625" bestFit="1" customWidth="1"/>
    <col min="6" max="6" width="15" bestFit="1" customWidth="1"/>
  </cols>
  <sheetData>
    <row r="2" spans="2:6" x14ac:dyDescent="0.25">
      <c r="B2" s="3" t="s">
        <v>391</v>
      </c>
      <c r="C2" t="s">
        <v>393</v>
      </c>
      <c r="E2" s="3" t="s">
        <v>391</v>
      </c>
      <c r="F2" t="s">
        <v>393</v>
      </c>
    </row>
    <row r="3" spans="2:6" x14ac:dyDescent="0.25">
      <c r="B3" s="1" t="s">
        <v>353</v>
      </c>
      <c r="C3" s="9">
        <v>165.94</v>
      </c>
      <c r="E3" s="1" t="s">
        <v>318</v>
      </c>
      <c r="F3" s="9">
        <v>76.760000000000005</v>
      </c>
    </row>
    <row r="4" spans="2:6" x14ac:dyDescent="0.25">
      <c r="B4" s="1" t="s">
        <v>363</v>
      </c>
      <c r="C4" s="9">
        <v>108.28</v>
      </c>
      <c r="E4" s="1" t="s">
        <v>175</v>
      </c>
      <c r="F4" s="9">
        <v>70.58</v>
      </c>
    </row>
    <row r="5" spans="2:6" x14ac:dyDescent="0.25">
      <c r="B5" s="1" t="s">
        <v>351</v>
      </c>
      <c r="C5" s="9">
        <v>89.12</v>
      </c>
      <c r="E5" s="1" t="s">
        <v>139</v>
      </c>
      <c r="F5" s="9">
        <v>61.46</v>
      </c>
    </row>
    <row r="6" spans="2:6" x14ac:dyDescent="0.25">
      <c r="B6" s="1" t="s">
        <v>361</v>
      </c>
      <c r="C6" s="9">
        <v>81.28</v>
      </c>
      <c r="E6" s="1" t="s">
        <v>311</v>
      </c>
      <c r="F6" s="9">
        <v>53.48</v>
      </c>
    </row>
    <row r="7" spans="2:6" x14ac:dyDescent="0.25">
      <c r="B7" s="1" t="s">
        <v>371</v>
      </c>
      <c r="C7" s="9">
        <v>5.64</v>
      </c>
      <c r="E7" s="1" t="s">
        <v>287</v>
      </c>
      <c r="F7" s="9">
        <v>50.08</v>
      </c>
    </row>
    <row r="8" spans="2:6" x14ac:dyDescent="0.25">
      <c r="B8" s="1" t="s">
        <v>350</v>
      </c>
      <c r="C8" s="9">
        <v>1.2700000000000031</v>
      </c>
      <c r="E8" s="1" t="s">
        <v>82</v>
      </c>
      <c r="F8" s="9">
        <v>41.99</v>
      </c>
    </row>
    <row r="9" spans="2:6" x14ac:dyDescent="0.25">
      <c r="B9" s="1" t="s">
        <v>349</v>
      </c>
      <c r="C9" s="9">
        <v>-12.41</v>
      </c>
      <c r="E9" s="1" t="s">
        <v>165</v>
      </c>
      <c r="F9" s="9">
        <v>39.19</v>
      </c>
    </row>
    <row r="10" spans="2:6" x14ac:dyDescent="0.25">
      <c r="B10" s="1" t="s">
        <v>357</v>
      </c>
      <c r="C10" s="9">
        <v>-16.32</v>
      </c>
      <c r="E10" s="1" t="s">
        <v>158</v>
      </c>
      <c r="F10" s="9">
        <v>38.96</v>
      </c>
    </row>
    <row r="11" spans="2:6" x14ac:dyDescent="0.25">
      <c r="B11" s="1" t="s">
        <v>342</v>
      </c>
      <c r="C11" s="9">
        <v>-20.97</v>
      </c>
      <c r="E11" s="1" t="s">
        <v>40</v>
      </c>
      <c r="F11" s="9">
        <v>38.479999999999997</v>
      </c>
    </row>
    <row r="12" spans="2:6" x14ac:dyDescent="0.25">
      <c r="B12" s="1" t="s">
        <v>373</v>
      </c>
      <c r="C12" s="9">
        <v>-27.92</v>
      </c>
      <c r="E12" s="1" t="s">
        <v>155</v>
      </c>
      <c r="F12" s="9">
        <v>35.86</v>
      </c>
    </row>
    <row r="13" spans="2:6" x14ac:dyDescent="0.25">
      <c r="B13" s="1" t="s">
        <v>338</v>
      </c>
      <c r="C13" s="9">
        <v>-35.15</v>
      </c>
      <c r="E13" s="1" t="s">
        <v>204</v>
      </c>
      <c r="F13" s="9">
        <v>35.6</v>
      </c>
    </row>
    <row r="14" spans="2:6" x14ac:dyDescent="0.25">
      <c r="B14" s="1" t="s">
        <v>344</v>
      </c>
      <c r="C14" s="9">
        <v>-38.67</v>
      </c>
      <c r="E14" s="1" t="s">
        <v>153</v>
      </c>
      <c r="F14" s="9">
        <v>34.880000000000003</v>
      </c>
    </row>
    <row r="15" spans="2:6" x14ac:dyDescent="0.25">
      <c r="B15" s="1" t="s">
        <v>366</v>
      </c>
      <c r="C15" s="9">
        <v>-40.340000000000003</v>
      </c>
      <c r="E15" s="1" t="s">
        <v>392</v>
      </c>
      <c r="F15" s="9">
        <v>577.32000000000005</v>
      </c>
    </row>
    <row r="16" spans="2:6" x14ac:dyDescent="0.25">
      <c r="B16" s="1" t="s">
        <v>346</v>
      </c>
      <c r="C16" s="9">
        <v>-40.97</v>
      </c>
    </row>
    <row r="17" spans="2:3" x14ac:dyDescent="0.25">
      <c r="B17" s="1" t="s">
        <v>341</v>
      </c>
      <c r="C17" s="9">
        <v>-49.300000000000004</v>
      </c>
    </row>
    <row r="18" spans="2:3" x14ac:dyDescent="0.25">
      <c r="B18" s="1" t="s">
        <v>352</v>
      </c>
      <c r="C18" s="9">
        <v>-58.980000000000004</v>
      </c>
    </row>
    <row r="19" spans="2:3" x14ac:dyDescent="0.25">
      <c r="B19" s="1" t="s">
        <v>340</v>
      </c>
      <c r="C19" s="9">
        <v>-65.95</v>
      </c>
    </row>
    <row r="20" spans="2:3" x14ac:dyDescent="0.25">
      <c r="B20" s="1" t="s">
        <v>339</v>
      </c>
      <c r="C20" s="9">
        <v>-74.66</v>
      </c>
    </row>
    <row r="21" spans="2:3" x14ac:dyDescent="0.25">
      <c r="B21" s="1" t="s">
        <v>345</v>
      </c>
      <c r="C21" s="9">
        <v>-100.08999999999997</v>
      </c>
    </row>
    <row r="22" spans="2:3" x14ac:dyDescent="0.25">
      <c r="B22" s="1" t="s">
        <v>347</v>
      </c>
      <c r="C22" s="9">
        <v>-164.07000000000002</v>
      </c>
    </row>
    <row r="23" spans="2:3" x14ac:dyDescent="0.25">
      <c r="B23" s="1" t="s">
        <v>392</v>
      </c>
      <c r="C23" s="9">
        <v>-294.2700000000001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593E-4001-4C0B-848D-9232D354ADCB}">
  <dimension ref="A1"/>
  <sheetViews>
    <sheetView showGridLines="0" tabSelected="1" workbookViewId="0">
      <selection activeCell="AB13" sqref="AB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CADFUN</vt:lpstr>
      <vt:lpstr>SETOR</vt:lpstr>
      <vt:lpstr>DADOS</vt:lpstr>
      <vt:lpstr>TD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Lopes dos Santos</dc:creator>
  <cp:lastModifiedBy>Mayara Lopes dos Santos</cp:lastModifiedBy>
  <dcterms:created xsi:type="dcterms:W3CDTF">2023-01-24T18:20:43Z</dcterms:created>
  <dcterms:modified xsi:type="dcterms:W3CDTF">2023-03-03T20:39:52Z</dcterms:modified>
</cp:coreProperties>
</file>