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vshc\Downloads\"/>
    </mc:Choice>
  </mc:AlternateContent>
  <xr:revisionPtr revIDLastSave="0" documentId="13_ncr:1_{BFBFABC6-5610-4037-86A4-0E7F53ED0D5C}" xr6:coauthVersionLast="47" xr6:coauthVersionMax="47" xr10:uidLastSave="{00000000-0000-0000-0000-000000000000}"/>
  <bookViews>
    <workbookView xWindow="28680" yWindow="480" windowWidth="29040" windowHeight="15840" activeTab="2" xr2:uid="{00000000-000D-0000-FFFF-FFFF00000000}"/>
  </bookViews>
  <sheets>
    <sheet name="WestPlast" sheetId="3" r:id="rId1"/>
    <sheet name="Santiago" sheetId="5" r:id="rId2"/>
    <sheet name="Answers" sheetId="4" r:id="rId3"/>
  </sheets>
  <definedNames>
    <definedName name="Desired">#REF!</definedName>
    <definedName name="MaximumMargin">#REF!</definedName>
    <definedName name="sencount" hidden="1">2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WestPlast!$B$6</definedName>
    <definedName name="solver_typ" localSheetId="0" hidden="1">1</definedName>
    <definedName name="solver_val" localSheetId="0" hidden="1">0</definedName>
    <definedName name="solver_ver" localSheetId="0" hidden="1">3</definedName>
    <definedName name="solver_ver">1.3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6" i="4" l="1"/>
  <c r="M45" i="4"/>
  <c r="M44" i="4"/>
  <c r="M43" i="4"/>
  <c r="M36" i="4"/>
  <c r="M37" i="4"/>
  <c r="M38" i="4"/>
  <c r="M39" i="4"/>
  <c r="M40" i="4"/>
  <c r="M41" i="4"/>
  <c r="M42" i="4"/>
  <c r="M35" i="4"/>
  <c r="M34" i="4"/>
  <c r="M33" i="4"/>
  <c r="M32" i="4"/>
  <c r="M23" i="4"/>
  <c r="M7" i="4"/>
  <c r="M24" i="4"/>
  <c r="M25" i="4"/>
  <c r="M26" i="4"/>
  <c r="M27" i="4"/>
  <c r="M28" i="4"/>
  <c r="M29" i="4"/>
  <c r="M30" i="4"/>
  <c r="M31" i="4"/>
  <c r="M22" i="4"/>
  <c r="M14" i="4"/>
  <c r="M15" i="4"/>
  <c r="M16" i="4"/>
  <c r="M17" i="4"/>
  <c r="M18" i="4"/>
  <c r="M19" i="4"/>
  <c r="M20" i="4"/>
  <c r="M21" i="4"/>
  <c r="M13" i="4"/>
  <c r="M12" i="4"/>
  <c r="M11" i="4"/>
  <c r="M3" i="4"/>
  <c r="M4" i="4"/>
  <c r="M5" i="4"/>
  <c r="M6" i="4"/>
  <c r="M8" i="4"/>
  <c r="M9" i="4"/>
  <c r="M10" i="4"/>
  <c r="M2" i="4"/>
  <c r="M1" i="4"/>
</calcChain>
</file>

<file path=xl/sharedStrings.xml><?xml version="1.0" encoding="utf-8"?>
<sst xmlns="http://schemas.openxmlformats.org/spreadsheetml/2006/main" count="152" uniqueCount="98">
  <si>
    <t>Available</t>
  </si>
  <si>
    <t>WestPlast Product Mix</t>
  </si>
  <si>
    <t>Pellet</t>
  </si>
  <si>
    <t>Market</t>
  </si>
  <si>
    <t>Revenue per thousand tons</t>
  </si>
  <si>
    <t>Demand (thousands of tons)</t>
  </si>
  <si>
    <t>Contracts (thousands of tons)</t>
  </si>
  <si>
    <t>Production Plan (thousands of tons)</t>
  </si>
  <si>
    <t>E</t>
  </si>
  <si>
    <t>Canada</t>
  </si>
  <si>
    <t>B</t>
  </si>
  <si>
    <t>Altoil</t>
  </si>
  <si>
    <t>C</t>
  </si>
  <si>
    <t>A1</t>
  </si>
  <si>
    <t>Colpop</t>
  </si>
  <si>
    <t>Export</t>
  </si>
  <si>
    <t>A2</t>
  </si>
  <si>
    <t>F2</t>
  </si>
  <si>
    <t>Calcan</t>
  </si>
  <si>
    <t>D</t>
  </si>
  <si>
    <t>Local</t>
  </si>
  <si>
    <t>F1</t>
  </si>
  <si>
    <t>Capacity:</t>
  </si>
  <si>
    <t>Question 1</t>
  </si>
  <si>
    <t>Question 2</t>
  </si>
  <si>
    <t>Question 3</t>
  </si>
  <si>
    <t>Production</t>
  </si>
  <si>
    <t>Total Revenue</t>
  </si>
  <si>
    <t xml:space="preserve">Break contract? </t>
  </si>
  <si>
    <t>(Enter 1 for breaking the contract, 0 for keeping the break)</t>
  </si>
  <si>
    <t>Total Penalties</t>
  </si>
  <si>
    <t>OM 352 HW 6</t>
  </si>
  <si>
    <t>Student ID #</t>
  </si>
  <si>
    <t>Santiago Electric</t>
  </si>
  <si>
    <t>Coal type</t>
  </si>
  <si>
    <t>Price/ton</t>
  </si>
  <si>
    <t>Calories/ton</t>
  </si>
  <si>
    <t>SO2 (kg/ton)</t>
  </si>
  <si>
    <t>CO2 (kg/ton)</t>
  </si>
  <si>
    <t>Virginia 1</t>
  </si>
  <si>
    <t>Virginia 2</t>
  </si>
  <si>
    <t>Australia A</t>
  </si>
  <si>
    <t>Australia B</t>
  </si>
  <si>
    <t>Russia</t>
  </si>
  <si>
    <t>Ukraine</t>
  </si>
  <si>
    <t>China L</t>
  </si>
  <si>
    <t>China M</t>
  </si>
  <si>
    <t>China H</t>
  </si>
  <si>
    <t>Calories needed</t>
  </si>
  <si>
    <t>Maximum SO2 emissions</t>
  </si>
  <si>
    <t>kg</t>
  </si>
  <si>
    <t>Maximum CO2 emissions</t>
  </si>
  <si>
    <t>Total Cost</t>
  </si>
  <si>
    <t>Total Calories</t>
  </si>
  <si>
    <t>Total SO2 emissions</t>
  </si>
  <si>
    <t>Total CO2 emissions</t>
  </si>
  <si>
    <t>?</t>
  </si>
  <si>
    <t>Amount to use (ton)</t>
  </si>
  <si>
    <t>Total cost</t>
  </si>
  <si>
    <t>Q1 - E</t>
  </si>
  <si>
    <t>Q1 - B</t>
  </si>
  <si>
    <t>Q1 - C</t>
  </si>
  <si>
    <t>Q1 - A1</t>
  </si>
  <si>
    <t>Q1 - A2</t>
  </si>
  <si>
    <t>Q1 - F2</t>
  </si>
  <si>
    <t>Q1 - D</t>
  </si>
  <si>
    <t>Q1 - F1</t>
  </si>
  <si>
    <t xml:space="preserve">Q1 - Total Revenue </t>
  </si>
  <si>
    <t>Q2 - E production</t>
  </si>
  <si>
    <t>Q2 - B production</t>
  </si>
  <si>
    <t>Q2 - C production</t>
  </si>
  <si>
    <t>Q2 - A1 production</t>
  </si>
  <si>
    <t>Q2 - A2 production</t>
  </si>
  <si>
    <t>Q2 - F2 production</t>
  </si>
  <si>
    <t>Q2 - D production</t>
  </si>
  <si>
    <t>Q2 - F1 production</t>
  </si>
  <si>
    <t>Q2 - E  - break contract?</t>
  </si>
  <si>
    <t>Q2 - B  - break contract?</t>
  </si>
  <si>
    <t>Q2 - C  - break contract?</t>
  </si>
  <si>
    <t>Q2 - A1  - break contract?</t>
  </si>
  <si>
    <t>Q2 - A2  - break contract?</t>
  </si>
  <si>
    <t>Q2 - F2  - break contract?</t>
  </si>
  <si>
    <t>Q2 - D  - break contract?</t>
  </si>
  <si>
    <t>Q2 - F1  - break contract?</t>
  </si>
  <si>
    <t xml:space="preserve">Q2 - Total Revenue </t>
  </si>
  <si>
    <t>Q2 - Total Penalties</t>
  </si>
  <si>
    <t>Q3 - Virginia 1</t>
  </si>
  <si>
    <t>Q3 - Virginia 2</t>
  </si>
  <si>
    <t>Q3 - Australia B</t>
  </si>
  <si>
    <t>Q3 - Australia A</t>
  </si>
  <si>
    <t>Q3 - Russia</t>
  </si>
  <si>
    <t>Q3 - Ukraine</t>
  </si>
  <si>
    <t>Q3 - China L</t>
  </si>
  <si>
    <t>Q3 - China M</t>
  </si>
  <si>
    <t>Q3 - China H</t>
  </si>
  <si>
    <t>Q3 - Total SO2 emissions</t>
  </si>
  <si>
    <t>Q3 - Total cost</t>
  </si>
  <si>
    <t>Q3 - Total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</si>
</sst>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_);_(* \(#,##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4" fillId="0" borderId="0" xfId="1" quotePrefix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5" fillId="0" borderId="0" xfId="0" applyFont="1" applyAlignment="1">
      <alignment horizontal="center"/>
    </xf>
    <xf numFmtId="44" fontId="6" fillId="0" borderId="0" xfId="2" applyFont="1" applyFill="1" applyBorder="1" applyAlignment="1"/>
    <xf numFmtId="0" fontId="6" fillId="0" borderId="0" xfId="0" applyFont="1"/>
    <xf numFmtId="2" fontId="0" fillId="3" borderId="0" xfId="0" applyNumberFormat="1" applyFill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3" fontId="3" fillId="5" borderId="0" xfId="1" applyNumberFormat="1" applyFont="1" applyFill="1" applyAlignment="1">
      <alignment horizontal="centerContinuous"/>
    </xf>
    <xf numFmtId="0" fontId="1" fillId="0" borderId="0" xfId="3"/>
    <xf numFmtId="0" fontId="4" fillId="0" borderId="0" xfId="3" applyFont="1" applyAlignment="1">
      <alignment horizontal="center"/>
    </xf>
    <xf numFmtId="44" fontId="6" fillId="0" borderId="0" xfId="4" applyFont="1"/>
    <xf numFmtId="164" fontId="6" fillId="0" borderId="0" xfId="5" applyNumberFormat="1" applyFont="1"/>
    <xf numFmtId="0" fontId="1" fillId="0" borderId="0" xfId="3" applyAlignment="1">
      <alignment horizontal="right"/>
    </xf>
    <xf numFmtId="0" fontId="1" fillId="0" borderId="0" xfId="3" applyAlignment="1">
      <alignment horizontal="left" wrapText="1"/>
    </xf>
    <xf numFmtId="0" fontId="1" fillId="0" borderId="0" xfId="3" applyAlignment="1">
      <alignment horizontal="right" wrapText="1"/>
    </xf>
    <xf numFmtId="0" fontId="1" fillId="0" borderId="0" xfId="3" applyAlignment="1">
      <alignment horizontal="center"/>
    </xf>
    <xf numFmtId="43" fontId="0" fillId="0" borderId="0" xfId="5" applyFont="1" applyFill="1"/>
    <xf numFmtId="0" fontId="4" fillId="2" borderId="0" xfId="0" applyFont="1" applyFill="1" applyAlignment="1">
      <alignment horizontal="center"/>
    </xf>
    <xf numFmtId="0" fontId="5" fillId="0" borderId="0" xfId="0" applyFont="1" applyProtection="1"/>
    <xf numFmtId="0" fontId="5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0" fillId="0" borderId="0" xfId="0" applyProtection="1"/>
    <xf numFmtId="0" fontId="4" fillId="0" borderId="0" xfId="0" applyFont="1" applyAlignment="1" applyProtection="1">
      <alignment horizontal="center"/>
    </xf>
    <xf numFmtId="0" fontId="4" fillId="0" borderId="0" xfId="0" applyFont="1" applyProtection="1"/>
    <xf numFmtId="0" fontId="5" fillId="0" borderId="0" xfId="0" applyFont="1" applyAlignment="1" applyProtection="1">
      <alignment horizontal="center"/>
    </xf>
    <xf numFmtId="0" fontId="4" fillId="0" borderId="0" xfId="3" applyFont="1" applyAlignment="1" applyProtection="1">
      <alignment horizontal="center"/>
    </xf>
    <xf numFmtId="0" fontId="4" fillId="0" borderId="0" xfId="3" applyFont="1" applyAlignment="1" applyProtection="1">
      <alignment horizontal="left"/>
    </xf>
    <xf numFmtId="0" fontId="1" fillId="0" borderId="0" xfId="3" applyProtection="1"/>
    <xf numFmtId="0" fontId="1" fillId="0" borderId="0" xfId="3" applyAlignment="1" applyProtection="1">
      <alignment horizontal="right"/>
    </xf>
    <xf numFmtId="0" fontId="5" fillId="4" borderId="0" xfId="0" applyFont="1" applyFill="1" applyProtection="1">
      <protection locked="0"/>
    </xf>
  </cellXfs>
  <cellStyles count="6">
    <cellStyle name="Comma 2 2" xfId="5" xr:uid="{00000000-0005-0000-0000-000000000000}"/>
    <cellStyle name="Currency 4" xfId="2" xr:uid="{00000000-0005-0000-0000-000001000000}"/>
    <cellStyle name="Currency 4 2" xfId="4" xr:uid="{00000000-0005-0000-0000-000002000000}"/>
    <cellStyle name="Normal" xfId="0" builtinId="0"/>
    <cellStyle name="Normal 2" xfId="1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sqref="A1:E1"/>
    </sheetView>
  </sheetViews>
  <sheetFormatPr defaultRowHeight="12.75" x14ac:dyDescent="0.2"/>
  <cols>
    <col min="3" max="6" width="17.5703125" customWidth="1"/>
  </cols>
  <sheetData>
    <row r="1" spans="1:6" x14ac:dyDescent="0.2">
      <c r="A1" s="25" t="s">
        <v>1</v>
      </c>
      <c r="B1" s="25"/>
      <c r="C1" s="25"/>
      <c r="D1" s="25"/>
      <c r="E1" s="25"/>
      <c r="F1" s="1"/>
    </row>
    <row r="2" spans="1:6" ht="38.25" x14ac:dyDescent="0.2">
      <c r="A2" s="1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6" t="s">
        <v>7</v>
      </c>
    </row>
    <row r="3" spans="1:6" x14ac:dyDescent="0.2">
      <c r="A3" s="7" t="s">
        <v>8</v>
      </c>
      <c r="B3" s="3" t="s">
        <v>9</v>
      </c>
      <c r="C3" s="8">
        <v>58500</v>
      </c>
      <c r="D3" s="9">
        <v>50</v>
      </c>
      <c r="E3" s="9">
        <v>0</v>
      </c>
      <c r="F3" s="10"/>
    </row>
    <row r="4" spans="1:6" x14ac:dyDescent="0.2">
      <c r="A4" s="7" t="s">
        <v>10</v>
      </c>
      <c r="B4" s="3" t="s">
        <v>11</v>
      </c>
      <c r="C4" s="8">
        <v>118550</v>
      </c>
      <c r="D4" s="9">
        <v>30</v>
      </c>
      <c r="E4" s="9">
        <v>30</v>
      </c>
      <c r="F4" s="10"/>
    </row>
    <row r="5" spans="1:6" x14ac:dyDescent="0.2">
      <c r="A5" s="7" t="s">
        <v>12</v>
      </c>
      <c r="B5" s="3" t="s">
        <v>9</v>
      </c>
      <c r="C5" s="8">
        <v>151000</v>
      </c>
      <c r="D5" s="9">
        <v>45</v>
      </c>
      <c r="E5" s="9">
        <v>0</v>
      </c>
      <c r="F5" s="10"/>
    </row>
    <row r="6" spans="1:6" x14ac:dyDescent="0.2">
      <c r="A6" s="7" t="s">
        <v>13</v>
      </c>
      <c r="B6" s="3" t="s">
        <v>14</v>
      </c>
      <c r="C6" s="8">
        <v>35900</v>
      </c>
      <c r="D6" s="9">
        <v>65</v>
      </c>
      <c r="E6" s="9">
        <v>65</v>
      </c>
      <c r="F6" s="10"/>
    </row>
    <row r="7" spans="1:6" x14ac:dyDescent="0.2">
      <c r="A7" s="7" t="s">
        <v>12</v>
      </c>
      <c r="B7" s="3" t="s">
        <v>15</v>
      </c>
      <c r="C7" s="8">
        <v>65750</v>
      </c>
      <c r="D7" s="9">
        <v>30</v>
      </c>
      <c r="E7" s="9">
        <v>0</v>
      </c>
      <c r="F7" s="10"/>
    </row>
    <row r="8" spans="1:6" x14ac:dyDescent="0.2">
      <c r="A8" s="7" t="s">
        <v>16</v>
      </c>
      <c r="B8" s="3" t="s">
        <v>9</v>
      </c>
      <c r="C8" s="8">
        <v>43689</v>
      </c>
      <c r="D8" s="9">
        <v>10</v>
      </c>
      <c r="E8" s="9">
        <v>10</v>
      </c>
      <c r="F8" s="10"/>
    </row>
    <row r="9" spans="1:6" x14ac:dyDescent="0.2">
      <c r="A9" s="7" t="s">
        <v>17</v>
      </c>
      <c r="B9" s="3" t="s">
        <v>18</v>
      </c>
      <c r="C9" s="8">
        <v>27689</v>
      </c>
      <c r="D9" s="9">
        <v>45</v>
      </c>
      <c r="E9" s="9">
        <v>45</v>
      </c>
      <c r="F9" s="10"/>
    </row>
    <row r="10" spans="1:6" x14ac:dyDescent="0.2">
      <c r="A10" s="7" t="s">
        <v>19</v>
      </c>
      <c r="B10" s="3" t="s">
        <v>20</v>
      </c>
      <c r="C10" s="8">
        <v>59850</v>
      </c>
      <c r="D10" s="9">
        <v>55</v>
      </c>
      <c r="E10" s="9">
        <v>0</v>
      </c>
      <c r="F10" s="10"/>
    </row>
    <row r="11" spans="1:6" x14ac:dyDescent="0.2">
      <c r="A11" s="7" t="s">
        <v>16</v>
      </c>
      <c r="B11" s="3" t="s">
        <v>15</v>
      </c>
      <c r="C11" s="8">
        <v>92580</v>
      </c>
      <c r="D11" s="9">
        <v>25</v>
      </c>
      <c r="E11" s="9">
        <v>25</v>
      </c>
      <c r="F11" s="10"/>
    </row>
    <row r="12" spans="1:6" x14ac:dyDescent="0.2">
      <c r="A12" s="7" t="s">
        <v>21</v>
      </c>
      <c r="B12" s="3" t="s">
        <v>9</v>
      </c>
      <c r="C12" s="8">
        <v>102580</v>
      </c>
      <c r="D12" s="9">
        <v>30</v>
      </c>
      <c r="E12" s="9">
        <v>0</v>
      </c>
      <c r="F12" s="10"/>
    </row>
    <row r="14" spans="1:6" x14ac:dyDescent="0.2">
      <c r="A14" s="11"/>
      <c r="C14" t="s">
        <v>0</v>
      </c>
    </row>
    <row r="15" spans="1:6" x14ac:dyDescent="0.2">
      <c r="A15" s="11"/>
      <c r="B15" s="2" t="s">
        <v>22</v>
      </c>
      <c r="C15" s="12">
        <v>320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D17" sqref="D17:E17"/>
    </sheetView>
  </sheetViews>
  <sheetFormatPr defaultColWidth="9.140625" defaultRowHeight="15" x14ac:dyDescent="0.25"/>
  <cols>
    <col min="1" max="1" width="16.5703125" style="16" customWidth="1"/>
    <col min="2" max="5" width="14.28515625" style="16" customWidth="1"/>
    <col min="6" max="6" width="15.28515625" style="16" customWidth="1"/>
    <col min="7" max="16384" width="9.140625" style="16"/>
  </cols>
  <sheetData>
    <row r="1" spans="1:6" ht="15.75" x14ac:dyDescent="0.25">
      <c r="A1" s="15" t="s">
        <v>33</v>
      </c>
      <c r="B1" s="15"/>
      <c r="C1" s="15"/>
      <c r="D1" s="15"/>
      <c r="E1" s="15"/>
      <c r="F1" s="15"/>
    </row>
    <row r="2" spans="1:6" x14ac:dyDescent="0.25">
      <c r="A2" s="17" t="s">
        <v>34</v>
      </c>
      <c r="B2" s="17" t="s">
        <v>35</v>
      </c>
      <c r="C2" s="17" t="s">
        <v>36</v>
      </c>
      <c r="D2" s="17" t="s">
        <v>37</v>
      </c>
      <c r="E2" s="17" t="s">
        <v>38</v>
      </c>
      <c r="F2" s="17" t="s">
        <v>0</v>
      </c>
    </row>
    <row r="3" spans="1:6" x14ac:dyDescent="0.25">
      <c r="A3" s="16" t="s">
        <v>39</v>
      </c>
      <c r="B3" s="18">
        <v>650</v>
      </c>
      <c r="C3" s="19">
        <v>1610</v>
      </c>
      <c r="D3" s="19">
        <v>56</v>
      </c>
      <c r="E3" s="19">
        <v>116</v>
      </c>
      <c r="F3" s="19">
        <v>150</v>
      </c>
    </row>
    <row r="4" spans="1:6" x14ac:dyDescent="0.25">
      <c r="A4" s="16" t="s">
        <v>40</v>
      </c>
      <c r="B4" s="18">
        <v>380</v>
      </c>
      <c r="C4" s="19">
        <v>1540</v>
      </c>
      <c r="D4" s="19">
        <v>75</v>
      </c>
      <c r="E4" s="19">
        <v>165</v>
      </c>
      <c r="F4" s="19">
        <v>350</v>
      </c>
    </row>
    <row r="5" spans="1:6" x14ac:dyDescent="0.25">
      <c r="A5" s="16" t="s">
        <v>41</v>
      </c>
      <c r="B5" s="18">
        <v>440</v>
      </c>
      <c r="C5" s="19">
        <v>1050</v>
      </c>
      <c r="D5" s="19">
        <v>101</v>
      </c>
      <c r="E5" s="19">
        <v>58</v>
      </c>
      <c r="F5" s="19">
        <v>100</v>
      </c>
    </row>
    <row r="6" spans="1:6" x14ac:dyDescent="0.25">
      <c r="A6" s="16" t="s">
        <v>42</v>
      </c>
      <c r="B6" s="18">
        <v>182</v>
      </c>
      <c r="C6" s="19">
        <v>1595</v>
      </c>
      <c r="D6" s="19">
        <v>75</v>
      </c>
      <c r="E6" s="19">
        <v>62</v>
      </c>
      <c r="F6" s="19">
        <v>90</v>
      </c>
    </row>
    <row r="7" spans="1:6" x14ac:dyDescent="0.25">
      <c r="A7" s="16" t="s">
        <v>43</v>
      </c>
      <c r="B7" s="18">
        <v>429</v>
      </c>
      <c r="C7" s="19">
        <v>1265</v>
      </c>
      <c r="D7" s="19">
        <v>48</v>
      </c>
      <c r="E7" s="19">
        <v>104</v>
      </c>
      <c r="F7" s="19">
        <v>250</v>
      </c>
    </row>
    <row r="8" spans="1:6" x14ac:dyDescent="0.25">
      <c r="A8" s="16" t="s">
        <v>44</v>
      </c>
      <c r="B8" s="18">
        <v>397</v>
      </c>
      <c r="C8" s="19">
        <v>1375</v>
      </c>
      <c r="D8" s="19">
        <v>63</v>
      </c>
      <c r="E8" s="19">
        <v>71</v>
      </c>
      <c r="F8" s="19">
        <v>200</v>
      </c>
    </row>
    <row r="9" spans="1:6" x14ac:dyDescent="0.25">
      <c r="A9" s="16" t="s">
        <v>45</v>
      </c>
      <c r="B9" s="18">
        <v>385</v>
      </c>
      <c r="C9" s="19">
        <v>1100</v>
      </c>
      <c r="D9" s="19">
        <v>70</v>
      </c>
      <c r="E9" s="19">
        <v>81</v>
      </c>
      <c r="F9" s="19">
        <v>300</v>
      </c>
    </row>
    <row r="10" spans="1:6" x14ac:dyDescent="0.25">
      <c r="A10" s="16" t="s">
        <v>46</v>
      </c>
      <c r="B10" s="18">
        <v>429</v>
      </c>
      <c r="C10" s="19">
        <v>1298</v>
      </c>
      <c r="D10" s="19">
        <v>73</v>
      </c>
      <c r="E10" s="19">
        <v>98</v>
      </c>
      <c r="F10" s="19">
        <v>100</v>
      </c>
    </row>
    <row r="11" spans="1:6" x14ac:dyDescent="0.25">
      <c r="A11" s="16" t="s">
        <v>47</v>
      </c>
      <c r="B11" s="18">
        <v>211</v>
      </c>
      <c r="C11" s="19">
        <v>1386</v>
      </c>
      <c r="D11" s="19">
        <v>61</v>
      </c>
      <c r="E11" s="19">
        <v>160</v>
      </c>
      <c r="F11" s="19">
        <v>300</v>
      </c>
    </row>
    <row r="13" spans="1:6" x14ac:dyDescent="0.25">
      <c r="B13" s="20" t="s">
        <v>48</v>
      </c>
      <c r="C13" s="19">
        <v>1300000</v>
      </c>
    </row>
    <row r="14" spans="1:6" x14ac:dyDescent="0.25">
      <c r="B14" s="20" t="s">
        <v>49</v>
      </c>
      <c r="C14" s="19">
        <v>60000</v>
      </c>
      <c r="D14" s="16" t="s">
        <v>50</v>
      </c>
    </row>
    <row r="15" spans="1:6" x14ac:dyDescent="0.25">
      <c r="B15" s="20" t="s">
        <v>51</v>
      </c>
      <c r="C15" s="19">
        <v>100000</v>
      </c>
      <c r="D15" s="16" t="s">
        <v>50</v>
      </c>
    </row>
    <row r="17" spans="2:6" ht="30" x14ac:dyDescent="0.25">
      <c r="B17" s="21" t="s">
        <v>52</v>
      </c>
      <c r="C17" s="21" t="s">
        <v>53</v>
      </c>
      <c r="D17" s="21" t="s">
        <v>54</v>
      </c>
      <c r="E17" s="21" t="s">
        <v>55</v>
      </c>
      <c r="F17" s="22"/>
    </row>
    <row r="18" spans="2:6" x14ac:dyDescent="0.25">
      <c r="B18" s="23" t="s">
        <v>56</v>
      </c>
      <c r="C18" s="23" t="s">
        <v>56</v>
      </c>
      <c r="D18" s="23" t="s">
        <v>56</v>
      </c>
      <c r="E18" s="23" t="s">
        <v>56</v>
      </c>
      <c r="F1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M50"/>
  <sheetViews>
    <sheetView tabSelected="1" workbookViewId="0">
      <selection activeCell="H7" sqref="H7"/>
    </sheetView>
  </sheetViews>
  <sheetFormatPr defaultColWidth="9.140625" defaultRowHeight="12.75" x14ac:dyDescent="0.2"/>
  <cols>
    <col min="1" max="1" width="9.140625" style="26"/>
    <col min="2" max="2" width="14.140625" style="27" bestFit="1" customWidth="1"/>
    <col min="3" max="3" width="13.140625" style="26" customWidth="1"/>
    <col min="4" max="4" width="18.7109375" style="26" bestFit="1" customWidth="1"/>
    <col min="5" max="5" width="15.7109375" style="26" bestFit="1" customWidth="1"/>
    <col min="6" max="11" width="9.140625" style="26"/>
    <col min="12" max="12" width="23" style="3" hidden="1" customWidth="1"/>
    <col min="13" max="13" width="0" style="3" hidden="1" customWidth="1"/>
    <col min="14" max="16384" width="9.140625" style="3"/>
  </cols>
  <sheetData>
    <row r="1" spans="2:13" x14ac:dyDescent="0.2">
      <c r="C1" s="28" t="s">
        <v>31</v>
      </c>
      <c r="L1" s="3" t="s">
        <v>32</v>
      </c>
      <c r="M1" t="str">
        <f>IF(ISERROR(C2),"",IF(ISBLANK(C2),"",C2))</f>
        <v/>
      </c>
    </row>
    <row r="2" spans="2:13" x14ac:dyDescent="0.2">
      <c r="B2" s="27" t="s">
        <v>32</v>
      </c>
      <c r="C2" s="37"/>
      <c r="L2" s="3" t="s">
        <v>59</v>
      </c>
      <c r="M2" t="str">
        <f>IF(ISERROR(D6),"",IF(ISBLANK(D6),"",D6))</f>
        <v/>
      </c>
    </row>
    <row r="3" spans="2:13" x14ac:dyDescent="0.2">
      <c r="L3" s="3" t="s">
        <v>60</v>
      </c>
      <c r="M3" t="str">
        <f t="shared" ref="M3:M11" si="0">IF(ISERROR(D7),"",IF(ISBLANK(D7),"",D7))</f>
        <v/>
      </c>
    </row>
    <row r="4" spans="2:13" x14ac:dyDescent="0.2">
      <c r="B4" s="28" t="s">
        <v>23</v>
      </c>
      <c r="L4" s="3" t="s">
        <v>61</v>
      </c>
      <c r="M4" t="str">
        <f t="shared" si="0"/>
        <v/>
      </c>
    </row>
    <row r="5" spans="2:13" x14ac:dyDescent="0.2">
      <c r="B5" s="29"/>
      <c r="C5" s="30" t="s">
        <v>2</v>
      </c>
      <c r="D5" s="31" t="s">
        <v>26</v>
      </c>
      <c r="E5" s="29"/>
      <c r="F5" s="29"/>
      <c r="G5" s="29"/>
      <c r="H5" s="29"/>
      <c r="L5" s="3" t="s">
        <v>62</v>
      </c>
      <c r="M5" t="str">
        <f t="shared" si="0"/>
        <v/>
      </c>
    </row>
    <row r="6" spans="2:13" x14ac:dyDescent="0.2">
      <c r="B6" s="29"/>
      <c r="C6" s="32" t="s">
        <v>8</v>
      </c>
      <c r="D6" s="13"/>
      <c r="E6" s="29"/>
      <c r="F6" s="29"/>
      <c r="G6" s="29"/>
      <c r="H6" s="29"/>
      <c r="L6" s="3" t="s">
        <v>61</v>
      </c>
      <c r="M6" t="str">
        <f t="shared" si="0"/>
        <v/>
      </c>
    </row>
    <row r="7" spans="2:13" x14ac:dyDescent="0.2">
      <c r="B7" s="29"/>
      <c r="C7" s="32" t="s">
        <v>10</v>
      </c>
      <c r="D7" s="13"/>
      <c r="E7" s="29"/>
      <c r="F7" s="29"/>
      <c r="G7" s="29"/>
      <c r="H7" s="29"/>
      <c r="L7" s="3" t="s">
        <v>63</v>
      </c>
      <c r="M7" t="str">
        <f>IF(ISERROR(D11),"",IF(ISBLANK(D11),"",D11))</f>
        <v/>
      </c>
    </row>
    <row r="8" spans="2:13" x14ac:dyDescent="0.2">
      <c r="B8" s="29"/>
      <c r="C8" s="32" t="s">
        <v>12</v>
      </c>
      <c r="D8" s="13"/>
      <c r="E8" s="29"/>
      <c r="F8" s="29"/>
      <c r="G8" s="29"/>
      <c r="H8" s="29"/>
      <c r="L8" s="3" t="s">
        <v>64</v>
      </c>
      <c r="M8" t="str">
        <f t="shared" si="0"/>
        <v/>
      </c>
    </row>
    <row r="9" spans="2:13" x14ac:dyDescent="0.2">
      <c r="B9" s="29"/>
      <c r="C9" s="32" t="s">
        <v>13</v>
      </c>
      <c r="D9" s="13"/>
      <c r="E9" s="29"/>
      <c r="F9" s="29"/>
      <c r="G9" s="29"/>
      <c r="H9" s="29"/>
      <c r="L9" s="3" t="s">
        <v>65</v>
      </c>
      <c r="M9" t="str">
        <f t="shared" si="0"/>
        <v/>
      </c>
    </row>
    <row r="10" spans="2:13" x14ac:dyDescent="0.2">
      <c r="B10" s="29"/>
      <c r="C10" s="32" t="s">
        <v>12</v>
      </c>
      <c r="D10" s="13"/>
      <c r="E10" s="29"/>
      <c r="F10" s="29"/>
      <c r="G10" s="29"/>
      <c r="H10" s="29"/>
      <c r="L10" s="3" t="s">
        <v>63</v>
      </c>
      <c r="M10" t="str">
        <f t="shared" si="0"/>
        <v/>
      </c>
    </row>
    <row r="11" spans="2:13" x14ac:dyDescent="0.2">
      <c r="B11" s="29"/>
      <c r="C11" s="32" t="s">
        <v>16</v>
      </c>
      <c r="D11" s="13"/>
      <c r="E11" s="29"/>
      <c r="F11" s="29"/>
      <c r="G11" s="29"/>
      <c r="H11" s="29"/>
      <c r="L11" s="3" t="s">
        <v>66</v>
      </c>
      <c r="M11" t="str">
        <f>IF(ISERROR(D15),"",IF(ISBLANK(D15),"",D15))</f>
        <v/>
      </c>
    </row>
    <row r="12" spans="2:13" x14ac:dyDescent="0.2">
      <c r="B12" s="29"/>
      <c r="C12" s="32" t="s">
        <v>17</v>
      </c>
      <c r="D12" s="13"/>
      <c r="E12" s="29"/>
      <c r="F12" s="29"/>
      <c r="G12" s="29"/>
      <c r="H12" s="29"/>
      <c r="L12" s="3" t="s">
        <v>67</v>
      </c>
      <c r="M12" t="str">
        <f>IF(ISERROR(D17),"",IF(ISBLANK(D17),"",D17))</f>
        <v/>
      </c>
    </row>
    <row r="13" spans="2:13" x14ac:dyDescent="0.2">
      <c r="B13" s="29"/>
      <c r="C13" s="32" t="s">
        <v>19</v>
      </c>
      <c r="D13" s="13"/>
      <c r="E13" s="29"/>
      <c r="F13" s="29"/>
      <c r="G13" s="29"/>
      <c r="H13" s="29"/>
      <c r="L13" s="3" t="s">
        <v>68</v>
      </c>
      <c r="M13" t="str">
        <f>IF(ISERROR(D22),"",IF(ISBLANK(D22),"",D22))</f>
        <v/>
      </c>
    </row>
    <row r="14" spans="2:13" x14ac:dyDescent="0.2">
      <c r="B14" s="29"/>
      <c r="C14" s="32" t="s">
        <v>16</v>
      </c>
      <c r="D14" s="13"/>
      <c r="E14" s="29"/>
      <c r="F14" s="29"/>
      <c r="G14" s="29"/>
      <c r="H14" s="29"/>
      <c r="L14" s="3" t="s">
        <v>69</v>
      </c>
      <c r="M14" t="str">
        <f t="shared" ref="M14:M22" si="1">IF(ISERROR(D23),"",IF(ISBLANK(D23),"",D23))</f>
        <v/>
      </c>
    </row>
    <row r="15" spans="2:13" x14ac:dyDescent="0.2">
      <c r="B15" s="29"/>
      <c r="C15" s="32" t="s">
        <v>21</v>
      </c>
      <c r="D15" s="13"/>
      <c r="E15" s="29"/>
      <c r="F15" s="29"/>
      <c r="G15" s="29"/>
      <c r="H15" s="29"/>
      <c r="L15" s="3" t="s">
        <v>70</v>
      </c>
      <c r="M15" t="str">
        <f t="shared" si="1"/>
        <v/>
      </c>
    </row>
    <row r="16" spans="2:13" x14ac:dyDescent="0.2">
      <c r="B16" s="29"/>
      <c r="C16" s="29"/>
      <c r="D16" s="29"/>
      <c r="E16" s="29"/>
      <c r="F16" s="29"/>
      <c r="G16" s="29"/>
      <c r="H16" s="29"/>
      <c r="L16" s="3" t="s">
        <v>71</v>
      </c>
      <c r="M16" t="str">
        <f t="shared" si="1"/>
        <v/>
      </c>
    </row>
    <row r="17" spans="2:13" x14ac:dyDescent="0.2">
      <c r="B17" s="29"/>
      <c r="C17" s="27" t="s">
        <v>27</v>
      </c>
      <c r="D17" s="14"/>
      <c r="E17" s="29"/>
      <c r="F17" s="29"/>
      <c r="G17" s="29"/>
      <c r="H17" s="29"/>
      <c r="L17" s="3" t="s">
        <v>70</v>
      </c>
      <c r="M17" t="str">
        <f t="shared" si="1"/>
        <v/>
      </c>
    </row>
    <row r="18" spans="2:13" x14ac:dyDescent="0.2">
      <c r="B18" s="29"/>
      <c r="C18" s="29"/>
      <c r="D18" s="29"/>
      <c r="E18" s="29"/>
      <c r="F18" s="29"/>
      <c r="G18" s="29"/>
      <c r="H18" s="29"/>
      <c r="L18" s="3" t="s">
        <v>72</v>
      </c>
      <c r="M18" t="str">
        <f t="shared" si="1"/>
        <v/>
      </c>
    </row>
    <row r="19" spans="2:13" x14ac:dyDescent="0.2">
      <c r="B19" s="29"/>
      <c r="C19" s="29"/>
      <c r="D19" s="29"/>
      <c r="E19" s="29"/>
      <c r="F19" s="29"/>
      <c r="G19" s="29"/>
      <c r="H19" s="29"/>
      <c r="L19" s="3" t="s">
        <v>73</v>
      </c>
      <c r="M19" t="str">
        <f t="shared" si="1"/>
        <v/>
      </c>
    </row>
    <row r="20" spans="2:13" x14ac:dyDescent="0.2">
      <c r="B20" s="28" t="s">
        <v>24</v>
      </c>
      <c r="C20" s="29"/>
      <c r="D20" s="29"/>
      <c r="E20" s="29"/>
      <c r="F20" s="29"/>
      <c r="G20" s="29"/>
      <c r="H20" s="29"/>
      <c r="L20" s="3" t="s">
        <v>74</v>
      </c>
      <c r="M20" t="str">
        <f t="shared" si="1"/>
        <v/>
      </c>
    </row>
    <row r="21" spans="2:13" x14ac:dyDescent="0.2">
      <c r="B21" s="29"/>
      <c r="C21" s="30" t="s">
        <v>2</v>
      </c>
      <c r="D21" s="31" t="s">
        <v>26</v>
      </c>
      <c r="E21" s="31" t="s">
        <v>28</v>
      </c>
      <c r="F21" s="29" t="s">
        <v>29</v>
      </c>
      <c r="G21" s="29"/>
      <c r="H21" s="29"/>
      <c r="L21" s="3" t="s">
        <v>72</v>
      </c>
      <c r="M21" t="str">
        <f t="shared" si="1"/>
        <v/>
      </c>
    </row>
    <row r="22" spans="2:13" x14ac:dyDescent="0.2">
      <c r="B22" s="29"/>
      <c r="C22" s="32" t="s">
        <v>8</v>
      </c>
      <c r="D22" s="13"/>
      <c r="E22" s="14"/>
      <c r="F22" s="29"/>
      <c r="G22" s="29"/>
      <c r="H22" s="29"/>
      <c r="L22" s="3" t="s">
        <v>75</v>
      </c>
      <c r="M22" t="str">
        <f>IF(ISERROR(D31),"",IF(ISBLANK(D31),"",D31))</f>
        <v/>
      </c>
    </row>
    <row r="23" spans="2:13" x14ac:dyDescent="0.2">
      <c r="B23" s="29"/>
      <c r="C23" s="32" t="s">
        <v>10</v>
      </c>
      <c r="D23" s="13"/>
      <c r="E23" s="14"/>
      <c r="F23" s="29"/>
      <c r="G23" s="29"/>
      <c r="H23" s="29"/>
      <c r="L23" s="3" t="s">
        <v>76</v>
      </c>
      <c r="M23" t="str">
        <f>IF(ISERROR(E22),"",IF(ISBLANK(E22),"",E22))</f>
        <v/>
      </c>
    </row>
    <row r="24" spans="2:13" x14ac:dyDescent="0.2">
      <c r="B24" s="29"/>
      <c r="C24" s="32" t="s">
        <v>12</v>
      </c>
      <c r="D24" s="13"/>
      <c r="E24" s="14"/>
      <c r="F24" s="29"/>
      <c r="G24" s="29"/>
      <c r="H24" s="29"/>
      <c r="L24" s="3" t="s">
        <v>77</v>
      </c>
      <c r="M24" t="str">
        <f t="shared" ref="M24:M32" si="2">IF(ISERROR(E23),"",IF(ISBLANK(E23),"",E23))</f>
        <v/>
      </c>
    </row>
    <row r="25" spans="2:13" x14ac:dyDescent="0.2">
      <c r="B25" s="29"/>
      <c r="C25" s="32" t="s">
        <v>13</v>
      </c>
      <c r="D25" s="13"/>
      <c r="E25" s="14"/>
      <c r="F25" s="29"/>
      <c r="G25" s="29"/>
      <c r="H25" s="29"/>
      <c r="L25" s="3" t="s">
        <v>78</v>
      </c>
      <c r="M25" t="str">
        <f t="shared" si="2"/>
        <v/>
      </c>
    </row>
    <row r="26" spans="2:13" x14ac:dyDescent="0.2">
      <c r="B26" s="29"/>
      <c r="C26" s="32" t="s">
        <v>12</v>
      </c>
      <c r="D26" s="13"/>
      <c r="E26" s="14"/>
      <c r="F26" s="29"/>
      <c r="G26" s="29"/>
      <c r="H26" s="29"/>
      <c r="L26" s="3" t="s">
        <v>79</v>
      </c>
      <c r="M26" t="str">
        <f t="shared" si="2"/>
        <v/>
      </c>
    </row>
    <row r="27" spans="2:13" x14ac:dyDescent="0.2">
      <c r="B27" s="29"/>
      <c r="C27" s="32" t="s">
        <v>16</v>
      </c>
      <c r="D27" s="13"/>
      <c r="E27" s="14"/>
      <c r="F27" s="29"/>
      <c r="G27" s="29"/>
      <c r="H27" s="29"/>
      <c r="L27" s="3" t="s">
        <v>78</v>
      </c>
      <c r="M27" t="str">
        <f t="shared" si="2"/>
        <v/>
      </c>
    </row>
    <row r="28" spans="2:13" x14ac:dyDescent="0.2">
      <c r="B28" s="29"/>
      <c r="C28" s="32" t="s">
        <v>17</v>
      </c>
      <c r="D28" s="13"/>
      <c r="E28" s="14"/>
      <c r="F28" s="29"/>
      <c r="G28" s="29"/>
      <c r="H28" s="29"/>
      <c r="L28" s="3" t="s">
        <v>80</v>
      </c>
      <c r="M28" t="str">
        <f t="shared" si="2"/>
        <v/>
      </c>
    </row>
    <row r="29" spans="2:13" x14ac:dyDescent="0.2">
      <c r="B29" s="29"/>
      <c r="C29" s="32" t="s">
        <v>19</v>
      </c>
      <c r="D29" s="13"/>
      <c r="E29" s="14"/>
      <c r="F29" s="29"/>
      <c r="G29" s="29"/>
      <c r="H29" s="29"/>
      <c r="L29" s="3" t="s">
        <v>81</v>
      </c>
      <c r="M29" t="str">
        <f t="shared" si="2"/>
        <v/>
      </c>
    </row>
    <row r="30" spans="2:13" x14ac:dyDescent="0.2">
      <c r="B30" s="29"/>
      <c r="C30" s="32" t="s">
        <v>16</v>
      </c>
      <c r="D30" s="13"/>
      <c r="E30" s="14"/>
      <c r="F30" s="29"/>
      <c r="G30" s="29"/>
      <c r="H30" s="29"/>
      <c r="L30" s="3" t="s">
        <v>82</v>
      </c>
      <c r="M30" t="str">
        <f t="shared" si="2"/>
        <v/>
      </c>
    </row>
    <row r="31" spans="2:13" x14ac:dyDescent="0.2">
      <c r="B31" s="29"/>
      <c r="C31" s="32" t="s">
        <v>21</v>
      </c>
      <c r="D31" s="13"/>
      <c r="E31" s="14"/>
      <c r="F31" s="29"/>
      <c r="G31" s="29"/>
      <c r="H31" s="29"/>
      <c r="L31" s="3" t="s">
        <v>80</v>
      </c>
      <c r="M31" t="str">
        <f t="shared" si="2"/>
        <v/>
      </c>
    </row>
    <row r="32" spans="2:13" x14ac:dyDescent="0.2">
      <c r="B32" s="29"/>
      <c r="C32" s="29"/>
      <c r="D32" s="29"/>
      <c r="E32" s="29"/>
      <c r="F32" s="29"/>
      <c r="G32" s="29"/>
      <c r="H32" s="29"/>
      <c r="L32" s="3" t="s">
        <v>83</v>
      </c>
      <c r="M32" t="str">
        <f>IF(ISERROR(E31),"",IF(ISBLANK(E31),"",E31))</f>
        <v/>
      </c>
    </row>
    <row r="33" spans="2:13" x14ac:dyDescent="0.2">
      <c r="B33" s="29"/>
      <c r="C33" s="27" t="s">
        <v>27</v>
      </c>
      <c r="D33" s="14"/>
      <c r="E33" s="29"/>
      <c r="F33" s="29"/>
      <c r="G33" s="29"/>
      <c r="H33" s="29"/>
      <c r="L33" s="3" t="s">
        <v>84</v>
      </c>
      <c r="M33" t="str">
        <f>IF(ISERROR(D33),"",IF(ISBLANK(D33),"",D33))</f>
        <v/>
      </c>
    </row>
    <row r="34" spans="2:13" x14ac:dyDescent="0.2">
      <c r="B34" s="29"/>
      <c r="C34" s="27" t="s">
        <v>30</v>
      </c>
      <c r="D34" s="14"/>
      <c r="E34" s="29"/>
      <c r="F34" s="29"/>
      <c r="G34" s="29"/>
      <c r="H34" s="29"/>
      <c r="L34" s="3" t="s">
        <v>85</v>
      </c>
      <c r="M34" t="str">
        <f>IF(ISERROR(D34),"",IF(ISBLANK(D34),"",D34))</f>
        <v/>
      </c>
    </row>
    <row r="35" spans="2:13" x14ac:dyDescent="0.2">
      <c r="L35" s="3" t="s">
        <v>86</v>
      </c>
      <c r="M35" t="str">
        <f>IF(ISERROR(D38),"",IF(ISBLANK(D38),"",D38))</f>
        <v/>
      </c>
    </row>
    <row r="36" spans="2:13" x14ac:dyDescent="0.2">
      <c r="B36" s="28" t="s">
        <v>25</v>
      </c>
      <c r="L36" s="3" t="s">
        <v>87</v>
      </c>
      <c r="M36" t="str">
        <f t="shared" ref="M36:M43" si="3">IF(ISERROR(D39),"",IF(ISBLANK(D39),"",D39))</f>
        <v/>
      </c>
    </row>
    <row r="37" spans="2:13" x14ac:dyDescent="0.2">
      <c r="C37" s="33" t="s">
        <v>34</v>
      </c>
      <c r="D37" s="34" t="s">
        <v>57</v>
      </c>
      <c r="L37" s="3" t="s">
        <v>89</v>
      </c>
      <c r="M37" t="str">
        <f t="shared" si="3"/>
        <v/>
      </c>
    </row>
    <row r="38" spans="2:13" ht="15" x14ac:dyDescent="0.25">
      <c r="C38" s="35" t="s">
        <v>39</v>
      </c>
      <c r="D38" s="14"/>
      <c r="L38" s="3" t="s">
        <v>88</v>
      </c>
      <c r="M38" t="str">
        <f t="shared" si="3"/>
        <v/>
      </c>
    </row>
    <row r="39" spans="2:13" ht="15" x14ac:dyDescent="0.25">
      <c r="C39" s="35" t="s">
        <v>40</v>
      </c>
      <c r="D39" s="14"/>
      <c r="L39" s="3" t="s">
        <v>90</v>
      </c>
      <c r="M39" t="str">
        <f t="shared" si="3"/>
        <v/>
      </c>
    </row>
    <row r="40" spans="2:13" ht="15" x14ac:dyDescent="0.25">
      <c r="C40" s="35" t="s">
        <v>41</v>
      </c>
      <c r="D40" s="14"/>
      <c r="L40" s="3" t="s">
        <v>91</v>
      </c>
      <c r="M40" t="str">
        <f t="shared" si="3"/>
        <v/>
      </c>
    </row>
    <row r="41" spans="2:13" ht="15" x14ac:dyDescent="0.25">
      <c r="C41" s="35" t="s">
        <v>42</v>
      </c>
      <c r="D41" s="14"/>
      <c r="L41" s="3" t="s">
        <v>92</v>
      </c>
      <c r="M41" t="str">
        <f t="shared" si="3"/>
        <v/>
      </c>
    </row>
    <row r="42" spans="2:13" ht="15" x14ac:dyDescent="0.25">
      <c r="C42" s="35" t="s">
        <v>43</v>
      </c>
      <c r="D42" s="14"/>
      <c r="L42" s="3" t="s">
        <v>93</v>
      </c>
      <c r="M42" t="str">
        <f t="shared" si="3"/>
        <v/>
      </c>
    </row>
    <row r="43" spans="2:13" ht="15" x14ac:dyDescent="0.25">
      <c r="C43" s="35" t="s">
        <v>44</v>
      </c>
      <c r="D43" s="14"/>
      <c r="L43" s="3" t="s">
        <v>94</v>
      </c>
      <c r="M43" t="str">
        <f>IF(ISERROR(D46),"",IF(ISBLANK(D46),"",D46))</f>
        <v/>
      </c>
    </row>
    <row r="44" spans="2:13" ht="15" x14ac:dyDescent="0.25">
      <c r="C44" s="35" t="s">
        <v>45</v>
      </c>
      <c r="D44" s="14"/>
      <c r="L44" s="3" t="s">
        <v>95</v>
      </c>
      <c r="M44" t="str">
        <f>IF(ISERROR(D48),"",IF(ISBLANK(D48),"",D48))</f>
        <v/>
      </c>
    </row>
    <row r="45" spans="2:13" ht="15" x14ac:dyDescent="0.25">
      <c r="C45" s="35" t="s">
        <v>46</v>
      </c>
      <c r="D45" s="14"/>
      <c r="L45" s="3" t="s">
        <v>97</v>
      </c>
      <c r="M45" t="str">
        <f t="shared" ref="M45:M46" si="4">IF(ISERROR(D49),"",IF(ISBLANK(D49),"",D49))</f>
        <v/>
      </c>
    </row>
    <row r="46" spans="2:13" ht="15" x14ac:dyDescent="0.25">
      <c r="C46" s="35" t="s">
        <v>47</v>
      </c>
      <c r="D46" s="14"/>
      <c r="L46" s="3" t="s">
        <v>96</v>
      </c>
      <c r="M46" t="str">
        <f>IF(ISERROR(D50),"",IF(ISBLANK(D50),"",D50))</f>
        <v/>
      </c>
    </row>
    <row r="48" spans="2:13" ht="15" x14ac:dyDescent="0.25">
      <c r="C48" s="36" t="s">
        <v>54</v>
      </c>
      <c r="D48" s="14"/>
    </row>
    <row r="49" spans="3:4" ht="15" x14ac:dyDescent="0.25">
      <c r="C49" s="36" t="s">
        <v>55</v>
      </c>
      <c r="D49" s="14"/>
    </row>
    <row r="50" spans="3:4" ht="15" x14ac:dyDescent="0.25">
      <c r="C50" s="36" t="s">
        <v>58</v>
      </c>
      <c r="D50" s="14"/>
    </row>
  </sheetData>
  <sheetProtection algorithmName="SHA-512" hashValue="Fc8zXa954Z/eBNSGBBsYbo0Ek6TFi5W/595oT5DsyNDzcGybSKlB5I5uJgSaKUsGzyKlen2Ufxu3q9kP/6pX1A==" saltValue="fBwcaER2XLetKR2Rv3LIFA==" spinCount="100000" sheet="1" objects="1" scenarios="1"/>
  <protectedRanges>
    <protectedRange sqref="D6:D15 D17 D22:E31 D33:D34 D38:D46 D48:D50" name="Range1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WestPlast</vt:lpstr>
      <vt:lpstr>Santiago</vt:lpstr>
      <vt:lpstr>Answers</vt:lpstr>
    </vt:vector>
  </TitlesOfParts>
  <Company>Information Services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Saied</dc:creator>
  <cp:lastModifiedBy>Kane Smith</cp:lastModifiedBy>
  <dcterms:created xsi:type="dcterms:W3CDTF">2021-10-10T16:25:13Z</dcterms:created>
  <dcterms:modified xsi:type="dcterms:W3CDTF">2023-10-17T20:16:23Z</dcterms:modified>
</cp:coreProperties>
</file>