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q2-job_shop_interarrival" sheetId="1" state="visible" r:id="rId2"/>
    <sheet name="q3-pizza_delivery_times" sheetId="2" state="visible" r:id="rId3"/>
    <sheet name="q4-job_shop_simul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<sst xmlns="http://schemas.openxmlformats.org/spreadsheetml/2006/main" count="28" uniqueCount="27">
  <si>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Interarrival time</t>
  </si>
  <si>
    <t xml:space="preserve">Probability</t>
  </si>
  <si>
    <t xml:space="preserve">Cumulative Probabilities</t>
  </si>
  <si>
    <t xml:space="preserve">Random Numbers</t>
  </si>
  <si>
    <t xml:space="preserve">uniform random numbers [0,1]</t>
  </si>
  <si>
    <t xml:space="preserve">Generated Interarrival Times</t>
  </si>
  <si>
    <t xml:space="preserve">Probability Distributions :</t>
  </si>
  <si>
    <t xml:space="preserve">Delivery time</t>
  </si>
  <si>
    <t xml:space="preserve">Cumulative Probability</t>
  </si>
  <si>
    <t xml:space="preserve">“i”</t>
  </si>
  <si>
    <t xml:space="preserve">R(i)</t>
  </si>
  <si>
    <t xml:space="preserve">Uniform numbers [0,1]</t>
  </si>
  <si>
    <t xml:space="preserve">Generated Delivery Times</t>
  </si>
  <si>
    <t xml:space="preserve">Job #</t>
  </si>
  <si>
    <t xml:space="preserve">Interarrival
Time</t>
  </si>
  <si>
    <t xml:space="preserve">Arrival
Time</t>
  </si>
  <si>
    <t xml:space="preserve">Number
of Jobs
in Queue</t>
  </si>
  <si>
    <t xml:space="preserve">Service
Time</t>
  </si>
  <si>
    <t xml:space="preserve">Time
Service
Begins</t>
  </si>
  <si>
    <t xml:space="preserve">Waiting
Time
in Queue</t>
  </si>
  <si>
    <t xml:space="preserve">Time
Service
Ends</t>
  </si>
  <si>
    <t xml:space="preserve">Time Job
Spends
in System</t>
  </si>
  <si>
    <t xml:space="preserve">Idle Time
of Server</t>
  </si>
  <si>
    <t xml:space="preserve">Average time in Queue :</t>
  </si>
  <si>
    <t xml:space="preserve">Average time in system :</t>
  </si>
  <si>
    <t xml:space="preserve">Average Queue Length :</t>
  </si>
  <si>
    <t xml:space="preserve">Server Utilization 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</si>
</sst>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9999FF"/>
        <bgColor rgb="FFCC99FF"/>
      </patternFill>
    </fill>
    <fill>
      <patternFill patternType="solid">
        <fgColor rgb="FFFF3333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/>
  <cols>
    <col collapsed="false" hidden="false" max="1" min="1" style="0" width="21.3886639676113"/>
    <col collapsed="false" hidden="false" max="5" min="2" style="0" width="8.57085020242915"/>
    <col collapsed="false" hidden="false" max="6" min="6" style="0" width="9.25506072874494"/>
    <col collapsed="false" hidden="false" max="7" min="7" style="0" width="8.57085020242915"/>
    <col collapsed="false" hidden="false" max="8" min="8" style="0" width="10.246963562753"/>
    <col collapsed="false" hidden="false" max="1025" min="9" style="0" width="8.57085020242915"/>
  </cols>
  <sheetData>
    <row r="1" customFormat="false" ht="13.8" hidden="false" customHeight="false" outlineLevel="0" collapsed="false">
      <c r="A1" s="1" t="s">
        <v>0</v>
      </c>
      <c r="B1" s="1" t="n">
        <v>0</v>
      </c>
      <c r="C1" s="1" t="n">
        <v>1</v>
      </c>
      <c r="D1" s="1" t="n">
        <v>2</v>
      </c>
      <c r="E1" s="1" t="n">
        <v>3</v>
      </c>
    </row>
    <row r="2" customFormat="false" ht="13.8" hidden="false" customHeight="false" outlineLevel="0" collapsed="false">
      <c r="A2" s="1" t="s">
        <v>1</v>
      </c>
      <c r="B2" s="1" t="n">
        <v>0.23</v>
      </c>
      <c r="C2" s="1" t="n">
        <v>0.37</v>
      </c>
      <c r="D2" s="1" t="n">
        <v>0.28</v>
      </c>
      <c r="E2" s="1" t="n">
        <v>0.12</v>
      </c>
    </row>
    <row r="3" customFormat="false" ht="13.8" hidden="false" customHeight="false" outlineLevel="0" collapsed="false">
      <c r="A3" s="1" t="s">
        <v>2</v>
      </c>
      <c r="B3" s="1" t="n">
        <f aca="false">SUM($B$2:B2)</f>
        <v>0.23</v>
      </c>
      <c r="C3" s="1" t="n">
        <f aca="false">SUM($B$2:C2)</f>
        <v>0.6</v>
      </c>
      <c r="D3" s="1" t="n">
        <f aca="false">SUM($B$2:D2)</f>
        <v>0.88</v>
      </c>
      <c r="E3" s="1" t="n">
        <f aca="false">SUM($B$2:E2)</f>
        <v>1</v>
      </c>
    </row>
    <row r="6" customFormat="false" ht="55.45" hidden="false" customHeight="false" outlineLevel="0" collapsed="false">
      <c r="F6" s="2" t="s">
        <v>3</v>
      </c>
      <c r="G6" s="2" t="s">
        <v>4</v>
      </c>
      <c r="H6" s="2" t="s">
        <v>5</v>
      </c>
    </row>
    <row r="7" customFormat="false" ht="13.8" hidden="false" customHeight="false" outlineLevel="0" collapsed="false">
      <c r="F7" s="1" t="n">
        <v>786</v>
      </c>
      <c r="G7" s="1" t="n">
        <f aca="false">F7/1000</f>
        <v>0.786</v>
      </c>
      <c r="H7" s="1" t="n">
        <v>2</v>
      </c>
    </row>
    <row r="8" customFormat="false" ht="13.8" hidden="false" customHeight="false" outlineLevel="0" collapsed="false">
      <c r="F8" s="1" t="n">
        <v>903</v>
      </c>
      <c r="G8" s="1" t="n">
        <f aca="false">F8/1000</f>
        <v>0.903</v>
      </c>
      <c r="H8" s="1" t="n">
        <v>3</v>
      </c>
    </row>
    <row r="9" customFormat="false" ht="13.8" hidden="false" customHeight="false" outlineLevel="0" collapsed="false">
      <c r="F9" s="1" t="n">
        <v>240</v>
      </c>
      <c r="G9" s="1" t="n">
        <f aca="false">F9/1000</f>
        <v>0.24</v>
      </c>
      <c r="H9" s="1" t="n">
        <v>1</v>
      </c>
    </row>
    <row r="10" customFormat="false" ht="13.8" hidden="false" customHeight="false" outlineLevel="0" collapsed="false">
      <c r="F10" s="1" t="n">
        <v>874</v>
      </c>
      <c r="G10" s="1" t="n">
        <f aca="false">F10/1000</f>
        <v>0.874</v>
      </c>
      <c r="H10" s="1" t="n">
        <v>2</v>
      </c>
    </row>
    <row r="11" customFormat="false" ht="13.8" hidden="false" customHeight="false" outlineLevel="0" collapsed="false">
      <c r="F11" s="1" t="n">
        <v>308</v>
      </c>
      <c r="G11" s="1" t="n">
        <f aca="false">F11/1000</f>
        <v>0.308</v>
      </c>
      <c r="H11" s="1" t="n">
        <v>1</v>
      </c>
    </row>
    <row r="12" customFormat="false" ht="13.8" hidden="false" customHeight="false" outlineLevel="0" collapsed="false">
      <c r="F12" s="1" t="n">
        <v>237</v>
      </c>
      <c r="G12" s="1" t="n">
        <f aca="false">F12/1000</f>
        <v>0.237</v>
      </c>
      <c r="H12" s="1" t="n">
        <v>1</v>
      </c>
    </row>
    <row r="13" customFormat="false" ht="13.8" hidden="false" customHeight="false" outlineLevel="0" collapsed="false">
      <c r="F13" s="1" t="n">
        <v>490</v>
      </c>
      <c r="G13" s="1" t="n">
        <f aca="false">F13/1000</f>
        <v>0.49</v>
      </c>
      <c r="H13" s="1" t="n">
        <v>1</v>
      </c>
    </row>
    <row r="14" customFormat="false" ht="13.8" hidden="false" customHeight="false" outlineLevel="0" collapsed="false">
      <c r="F14" s="1" t="n">
        <v>128</v>
      </c>
      <c r="G14" s="1" t="n">
        <f aca="false">F14/1000</f>
        <v>0.128</v>
      </c>
      <c r="H14" s="1" t="n">
        <v>0</v>
      </c>
    </row>
    <row r="15" customFormat="false" ht="13.8" hidden="false" customHeight="false" outlineLevel="0" collapsed="false">
      <c r="F15" s="1" t="n">
        <v>787</v>
      </c>
      <c r="G15" s="1" t="n">
        <f aca="false">F15/1000</f>
        <v>0.787</v>
      </c>
      <c r="H15" s="1" t="n">
        <v>2</v>
      </c>
    </row>
    <row r="16" customFormat="false" ht="13.8" hidden="false" customHeight="false" outlineLevel="0" collapsed="false">
      <c r="F16" s="1" t="n">
        <v>364</v>
      </c>
      <c r="G16" s="1" t="n">
        <f aca="false">F16/1000</f>
        <v>0.364</v>
      </c>
      <c r="H16" s="1" t="n">
        <v>1</v>
      </c>
    </row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8" activeCellId="0" sqref="J8"/>
    </sheetView>
  </sheetViews>
  <sheetFormatPr defaultRowHeight="13.8"/>
  <cols>
    <col collapsed="false" hidden="false" max="1" min="1" style="0" width="20.502024291498"/>
    <col collapsed="false" hidden="false" max="6" min="2" style="0" width="9.1417004048583"/>
    <col collapsed="false" hidden="false" max="9" min="7" style="3" width="9.1417004048583"/>
    <col collapsed="false" hidden="false" max="10" min="10" style="0" width="9.91902834008097"/>
    <col collapsed="false" hidden="false" max="1025" min="11" style="0" width="9.1417004048583"/>
  </cols>
  <sheetData>
    <row r="1" customFormat="false" ht="13.8" hidden="false" customHeight="false" outlineLevel="0" collapsed="false">
      <c r="A1" s="4" t="s">
        <v>6</v>
      </c>
    </row>
    <row r="2" customFormat="false" ht="13.8" hidden="false" customHeight="false" outlineLevel="0" collapsed="false">
      <c r="A2" s="5" t="s">
        <v>7</v>
      </c>
      <c r="B2" s="1" t="n">
        <v>20</v>
      </c>
      <c r="C2" s="1" t="n">
        <v>25</v>
      </c>
      <c r="D2" s="1" t="n">
        <v>30</v>
      </c>
      <c r="E2" s="1" t="n">
        <v>35</v>
      </c>
      <c r="F2" s="1" t="n">
        <v>40</v>
      </c>
    </row>
    <row r="3" customFormat="false" ht="13.8" hidden="false" customHeight="false" outlineLevel="0" collapsed="false">
      <c r="A3" s="5" t="s">
        <v>1</v>
      </c>
      <c r="B3" s="1" t="n">
        <v>0.15</v>
      </c>
      <c r="C3" s="1" t="n">
        <v>0.25</v>
      </c>
      <c r="D3" s="1" t="n">
        <v>0.35</v>
      </c>
      <c r="E3" s="1" t="n">
        <v>0.2</v>
      </c>
      <c r="F3" s="1" t="n">
        <v>0.05</v>
      </c>
    </row>
    <row r="4" customFormat="false" ht="13.8" hidden="false" customHeight="false" outlineLevel="0" collapsed="false">
      <c r="A4" s="6" t="s">
        <v>8</v>
      </c>
      <c r="B4" s="0" t="n">
        <f aca="false">SUM($B$3:B3)</f>
        <v>0.15</v>
      </c>
      <c r="C4" s="0" t="n">
        <f aca="false">SUM($B$3:C3)</f>
        <v>0.4</v>
      </c>
      <c r="D4" s="0" t="n">
        <f aca="false">SUM($B$3:D3)</f>
        <v>0.75</v>
      </c>
      <c r="E4" s="0" t="n">
        <f aca="false">SUM($B$3:E3)</f>
        <v>0.95</v>
      </c>
      <c r="F4" s="0" t="n">
        <f aca="false">SUM($B$3:F3)</f>
        <v>1</v>
      </c>
    </row>
    <row r="7" customFormat="false" ht="41.75" hidden="false" customHeight="false" outlineLevel="0" collapsed="false">
      <c r="G7" s="3" t="s">
        <v>9</v>
      </c>
      <c r="H7" s="3" t="s">
        <v>10</v>
      </c>
      <c r="I7" s="7" t="s">
        <v>11</v>
      </c>
      <c r="J7" s="8" t="s">
        <v>12</v>
      </c>
    </row>
    <row r="8" customFormat="false" ht="13.8" hidden="false" customHeight="false" outlineLevel="0" collapsed="false">
      <c r="G8" s="3" t="n">
        <v>0</v>
      </c>
      <c r="H8" s="3" t="n">
        <v>35</v>
      </c>
      <c r="I8" s="3" t="n">
        <f aca="false">H8/107</f>
        <v>0.327102803738318</v>
      </c>
      <c r="J8" s="0" t="n">
        <v>25</v>
      </c>
    </row>
    <row r="9" customFormat="false" ht="13.8" hidden="false" customHeight="false" outlineLevel="0" collapsed="false">
      <c r="G9" s="3" t="n">
        <v>1</v>
      </c>
      <c r="H9" s="3" t="n">
        <f aca="false">MOD(37*H8,107)</f>
        <v>11</v>
      </c>
      <c r="I9" s="3" t="n">
        <f aca="false">H9/107</f>
        <v>0.102803738317757</v>
      </c>
      <c r="J9" s="0" t="n">
        <v>20</v>
      </c>
    </row>
    <row r="10" customFormat="false" ht="13.8" hidden="false" customHeight="false" outlineLevel="0" collapsed="false">
      <c r="G10" s="3" t="n">
        <v>2</v>
      </c>
      <c r="H10" s="3" t="n">
        <f aca="false">MOD(37*H9,107)</f>
        <v>86</v>
      </c>
      <c r="I10" s="3" t="n">
        <f aca="false">H10/107</f>
        <v>0.803738317757009</v>
      </c>
      <c r="J10" s="0" t="n">
        <v>35</v>
      </c>
    </row>
    <row r="11" customFormat="false" ht="13.8" hidden="false" customHeight="false" outlineLevel="0" collapsed="false">
      <c r="G11" s="3" t="n">
        <v>3</v>
      </c>
      <c r="H11" s="3" t="n">
        <f aca="false">MOD(37*H10,107)</f>
        <v>79</v>
      </c>
      <c r="I11" s="3" t="n">
        <f aca="false">H11/107</f>
        <v>0.738317757009346</v>
      </c>
      <c r="J11" s="0" t="n">
        <v>30</v>
      </c>
    </row>
    <row r="12" customFormat="false" ht="13.8" hidden="false" customHeight="false" outlineLevel="0" collapsed="false">
      <c r="G12" s="3" t="n">
        <v>4</v>
      </c>
      <c r="H12" s="3" t="n">
        <f aca="false">MOD(37*H11,107)</f>
        <v>34</v>
      </c>
      <c r="I12" s="3" t="n">
        <f aca="false">H12/107</f>
        <v>0.317757009345794</v>
      </c>
      <c r="J12" s="0" t="n">
        <v>25</v>
      </c>
    </row>
    <row r="13" customFormat="false" ht="13.8" hidden="false" customHeight="false" outlineLevel="0" collapsed="false">
      <c r="G13" s="3" t="n">
        <v>5</v>
      </c>
      <c r="H13" s="3" t="n">
        <f aca="false">MOD(37*H12,107)</f>
        <v>81</v>
      </c>
      <c r="I13" s="3" t="n">
        <f aca="false">H13/107</f>
        <v>0.757009345794392</v>
      </c>
      <c r="J13" s="0" t="n">
        <v>35</v>
      </c>
    </row>
    <row r="14" customFormat="false" ht="13.8" hidden="false" customHeight="false" outlineLevel="0" collapsed="false">
      <c r="G14" s="3" t="n">
        <v>6</v>
      </c>
      <c r="H14" s="3" t="n">
        <f aca="false">MOD(37*H13,107)</f>
        <v>1</v>
      </c>
      <c r="I14" s="3" t="n">
        <f aca="false">H14/107</f>
        <v>0.00934579439252336</v>
      </c>
      <c r="J14" s="0" t="n">
        <v>20</v>
      </c>
    </row>
    <row r="15" customFormat="false" ht="13.8" hidden="false" customHeight="false" outlineLevel="0" collapsed="false">
      <c r="G15" s="3" t="n">
        <v>7</v>
      </c>
      <c r="H15" s="3" t="n">
        <f aca="false">MOD(37*H14,107)</f>
        <v>37</v>
      </c>
      <c r="I15" s="3" t="n">
        <f aca="false">H15/107</f>
        <v>0.345794392523364</v>
      </c>
      <c r="J15" s="0" t="n">
        <v>25</v>
      </c>
    </row>
    <row r="16" customFormat="false" ht="13.8" hidden="false" customHeight="false" outlineLevel="0" collapsed="false">
      <c r="G16" s="3" t="n">
        <v>8</v>
      </c>
      <c r="H16" s="3" t="n">
        <f aca="false">MOD(37*H15,107)</f>
        <v>85</v>
      </c>
      <c r="I16" s="3" t="n">
        <f aca="false">H16/107</f>
        <v>0.794392523364486</v>
      </c>
      <c r="J16" s="0" t="n">
        <v>35</v>
      </c>
    </row>
    <row r="17" customFormat="false" ht="13.8" hidden="false" customHeight="false" outlineLevel="0" collapsed="false">
      <c r="G17" s="3" t="n">
        <v>9</v>
      </c>
      <c r="H17" s="3" t="n">
        <f aca="false">MOD(37*H16,107)</f>
        <v>42</v>
      </c>
      <c r="I17" s="3" t="n">
        <f aca="false">H17/107</f>
        <v>0.392523364485981</v>
      </c>
      <c r="J17" s="0" t="n">
        <v>25</v>
      </c>
    </row>
    <row r="18" customFormat="false" ht="13.8" hidden="false" customHeight="false" outlineLevel="0" collapsed="false">
      <c r="G18" s="3" t="n">
        <v>10</v>
      </c>
      <c r="H18" s="3" t="n">
        <f aca="false">MOD(37*H17,107)</f>
        <v>56</v>
      </c>
      <c r="I18" s="3" t="n">
        <f aca="false">H18/107</f>
        <v>0.523364485981308</v>
      </c>
      <c r="J18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9.1417004048583"/>
    <col collapsed="false" hidden="false" max="2" min="2" style="0" width="9.91902834008097"/>
    <col collapsed="false" hidden="false" max="1025" min="3" style="0" width="9.1417004048583"/>
  </cols>
  <sheetData>
    <row r="1" customFormat="false" ht="41.95" hidden="false" customHeight="false" outlineLevel="0" collapsed="false">
      <c r="A1" s="9" t="s">
        <v>13</v>
      </c>
      <c r="B1" s="10" t="s">
        <v>14</v>
      </c>
      <c r="C1" s="11" t="s">
        <v>15</v>
      </c>
      <c r="D1" s="12" t="s">
        <v>16</v>
      </c>
      <c r="E1" s="10" t="s">
        <v>17</v>
      </c>
      <c r="F1" s="10" t="s">
        <v>18</v>
      </c>
      <c r="G1" s="10" t="s">
        <v>19</v>
      </c>
      <c r="H1" s="11" t="s">
        <v>20</v>
      </c>
      <c r="I1" s="10" t="s">
        <v>21</v>
      </c>
      <c r="J1" s="10" t="s">
        <v>22</v>
      </c>
    </row>
    <row r="2" customFormat="false" ht="13.8" hidden="false" customHeight="false" outlineLevel="0" collapsed="false">
      <c r="A2" s="13" t="n">
        <v>1</v>
      </c>
      <c r="B2" s="13" t="n">
        <v>0</v>
      </c>
      <c r="C2" s="13" t="n">
        <v>0</v>
      </c>
      <c r="D2" s="13" t="n">
        <v>0</v>
      </c>
      <c r="E2" s="13" t="n">
        <v>3</v>
      </c>
      <c r="F2" s="13" t="n">
        <v>0</v>
      </c>
      <c r="G2" s="13" t="n">
        <f aca="false">F2-C2</f>
        <v>0</v>
      </c>
      <c r="H2" s="13" t="n">
        <f aca="false">F2+E2</f>
        <v>3</v>
      </c>
      <c r="I2" s="13" t="n">
        <f aca="false">H2-C2</f>
        <v>3</v>
      </c>
      <c r="J2" s="13" t="n">
        <v>0</v>
      </c>
    </row>
    <row r="3" customFormat="false" ht="13.8" hidden="false" customHeight="false" outlineLevel="0" collapsed="false">
      <c r="A3" s="13" t="n">
        <v>2</v>
      </c>
      <c r="B3" s="13" t="n">
        <v>4</v>
      </c>
      <c r="C3" s="13" t="n">
        <f aca="false">C2+B3</f>
        <v>4</v>
      </c>
      <c r="D3" s="13" t="n">
        <v>0</v>
      </c>
      <c r="E3" s="13" t="n">
        <v>4</v>
      </c>
      <c r="F3" s="13" t="n">
        <f aca="false">MAX(H2,C3)</f>
        <v>4</v>
      </c>
      <c r="G3" s="13" t="n">
        <f aca="false">F3-C3</f>
        <v>0</v>
      </c>
      <c r="H3" s="13" t="n">
        <f aca="false">F3+E3</f>
        <v>8</v>
      </c>
      <c r="I3" s="13" t="n">
        <f aca="false">H3-C3</f>
        <v>4</v>
      </c>
      <c r="J3" s="13" t="n">
        <f aca="false">F3-H2</f>
        <v>1</v>
      </c>
    </row>
    <row r="4" customFormat="false" ht="13.8" hidden="false" customHeight="false" outlineLevel="0" collapsed="false">
      <c r="A4" s="13" t="n">
        <v>3</v>
      </c>
      <c r="B4" s="13" t="n">
        <v>2</v>
      </c>
      <c r="C4" s="13" t="n">
        <f aca="false">C3+B4</f>
        <v>6</v>
      </c>
      <c r="D4" s="13" t="n">
        <v>1</v>
      </c>
      <c r="E4" s="13" t="n">
        <v>2</v>
      </c>
      <c r="F4" s="13" t="n">
        <f aca="false">MAX(H3,C4)</f>
        <v>8</v>
      </c>
      <c r="G4" s="13" t="n">
        <f aca="false">F4-C4</f>
        <v>2</v>
      </c>
      <c r="H4" s="13" t="n">
        <f aca="false">F4+E4</f>
        <v>10</v>
      </c>
      <c r="I4" s="13" t="n">
        <f aca="false">H4-C4</f>
        <v>4</v>
      </c>
      <c r="J4" s="13" t="n">
        <f aca="false">F4-H3</f>
        <v>0</v>
      </c>
    </row>
    <row r="5" customFormat="false" ht="13.8" hidden="false" customHeight="false" outlineLevel="0" collapsed="false">
      <c r="A5" s="13" t="n">
        <v>4</v>
      </c>
      <c r="B5" s="13" t="n">
        <v>3</v>
      </c>
      <c r="C5" s="13" t="n">
        <f aca="false">C4+B5</f>
        <v>9</v>
      </c>
      <c r="D5" s="13" t="n">
        <v>1</v>
      </c>
      <c r="E5" s="13" t="n">
        <v>3</v>
      </c>
      <c r="F5" s="13" t="n">
        <f aca="false">MAX(H4,C5)</f>
        <v>10</v>
      </c>
      <c r="G5" s="13" t="n">
        <f aca="false">F5-C5</f>
        <v>1</v>
      </c>
      <c r="H5" s="13" t="n">
        <f aca="false">F5+E5</f>
        <v>13</v>
      </c>
      <c r="I5" s="13" t="n">
        <f aca="false">H5-C5</f>
        <v>4</v>
      </c>
      <c r="J5" s="13" t="n">
        <f aca="false">F5-H4</f>
        <v>0</v>
      </c>
    </row>
    <row r="6" customFormat="false" ht="13.8" hidden="false" customHeight="false" outlineLevel="0" collapsed="false">
      <c r="A6" s="13" t="n">
        <v>5</v>
      </c>
      <c r="B6" s="13" t="n">
        <v>2</v>
      </c>
      <c r="C6" s="13" t="n">
        <f aca="false">C5+B6</f>
        <v>11</v>
      </c>
      <c r="D6" s="13" t="n">
        <v>1</v>
      </c>
      <c r="E6" s="13" t="n">
        <v>4</v>
      </c>
      <c r="F6" s="13" t="n">
        <f aca="false">MAX(H5,C6)</f>
        <v>13</v>
      </c>
      <c r="G6" s="13" t="n">
        <f aca="false">F6-C6</f>
        <v>2</v>
      </c>
      <c r="H6" s="13" t="n">
        <f aca="false">F6+E6</f>
        <v>17</v>
      </c>
      <c r="I6" s="13" t="n">
        <f aca="false">H6-C6</f>
        <v>6</v>
      </c>
      <c r="J6" s="13" t="n">
        <f aca="false">F6-H5</f>
        <v>0</v>
      </c>
    </row>
    <row r="7" customFormat="false" ht="13.8" hidden="false" customHeight="false" outlineLevel="0" collapsed="false">
      <c r="A7" s="13" t="n">
        <v>6</v>
      </c>
      <c r="B7" s="13" t="n">
        <v>3</v>
      </c>
      <c r="C7" s="13" t="n">
        <f aca="false">C6+B7</f>
        <v>14</v>
      </c>
      <c r="D7" s="13" t="n">
        <v>1</v>
      </c>
      <c r="E7" s="13" t="n">
        <v>5</v>
      </c>
      <c r="F7" s="13" t="n">
        <f aca="false">MAX(H6,C7)</f>
        <v>17</v>
      </c>
      <c r="G7" s="13" t="n">
        <f aca="false">F7-C7</f>
        <v>3</v>
      </c>
      <c r="H7" s="13" t="n">
        <f aca="false">F7+E7</f>
        <v>22</v>
      </c>
      <c r="I7" s="13" t="n">
        <f aca="false">H7-C7</f>
        <v>8</v>
      </c>
      <c r="J7" s="13" t="n">
        <f aca="false">F7-H6</f>
        <v>0</v>
      </c>
    </row>
    <row r="8" customFormat="false" ht="13.8" hidden="false" customHeight="false" outlineLevel="0" collapsed="false">
      <c r="A8" s="13" t="n">
        <v>7</v>
      </c>
      <c r="B8" s="13" t="n">
        <v>3</v>
      </c>
      <c r="C8" s="13" t="n">
        <f aca="false">C7+B8</f>
        <v>17</v>
      </c>
      <c r="D8" s="13" t="n">
        <v>1</v>
      </c>
      <c r="E8" s="13" t="n">
        <v>2</v>
      </c>
      <c r="F8" s="13" t="n">
        <f aca="false">MAX(H7,C8)</f>
        <v>22</v>
      </c>
      <c r="G8" s="13" t="n">
        <f aca="false">F8-C8</f>
        <v>5</v>
      </c>
      <c r="H8" s="13" t="n">
        <f aca="false">F8+E8</f>
        <v>24</v>
      </c>
      <c r="I8" s="13" t="n">
        <f aca="false">H8-C8</f>
        <v>7</v>
      </c>
      <c r="J8" s="13" t="n">
        <f aca="false">F8-H7</f>
        <v>0</v>
      </c>
    </row>
    <row r="9" customFormat="false" ht="13.8" hidden="false" customHeight="false" outlineLevel="0" collapsed="false">
      <c r="A9" s="13" t="n">
        <v>8</v>
      </c>
      <c r="B9" s="13" t="n">
        <v>4</v>
      </c>
      <c r="C9" s="13" t="n">
        <f aca="false">C8+B9</f>
        <v>21</v>
      </c>
      <c r="D9" s="13" t="n">
        <v>2</v>
      </c>
      <c r="E9" s="13" t="n">
        <v>2</v>
      </c>
      <c r="F9" s="13" t="n">
        <f aca="false">MAX(H8,C9)</f>
        <v>24</v>
      </c>
      <c r="G9" s="13" t="n">
        <f aca="false">F9-C9</f>
        <v>3</v>
      </c>
      <c r="H9" s="13" t="n">
        <f aca="false">F9+E9</f>
        <v>26</v>
      </c>
      <c r="I9" s="13" t="n">
        <f aca="false">H9-C9</f>
        <v>5</v>
      </c>
      <c r="J9" s="13" t="n">
        <f aca="false">F9-H8</f>
        <v>0</v>
      </c>
    </row>
    <row r="10" customFormat="false" ht="13.8" hidden="false" customHeight="false" outlineLevel="0" collapsed="false">
      <c r="A10" s="13" t="n">
        <v>9</v>
      </c>
      <c r="B10" s="13" t="n">
        <v>2</v>
      </c>
      <c r="C10" s="13" t="n">
        <f aca="false">C9+B10</f>
        <v>23</v>
      </c>
      <c r="D10" s="13" t="n">
        <v>2</v>
      </c>
      <c r="E10" s="13" t="n">
        <v>3</v>
      </c>
      <c r="F10" s="13" t="n">
        <f aca="false">MAX(H9,C10)</f>
        <v>26</v>
      </c>
      <c r="G10" s="13" t="n">
        <f aca="false">F10-C10</f>
        <v>3</v>
      </c>
      <c r="H10" s="13" t="n">
        <f aca="false">F10+E10</f>
        <v>29</v>
      </c>
      <c r="I10" s="13" t="n">
        <f aca="false">H10-C10</f>
        <v>6</v>
      </c>
      <c r="J10" s="13" t="n">
        <f aca="false">F10-H9</f>
        <v>0</v>
      </c>
    </row>
    <row r="11" customFormat="false" ht="13.8" hidden="false" customHeight="false" outlineLevel="0" collapsed="false">
      <c r="A11" s="14" t="n">
        <v>10</v>
      </c>
      <c r="B11" s="14" t="n">
        <v>1</v>
      </c>
      <c r="C11" s="13" t="n">
        <f aca="false">C10+B11</f>
        <v>24</v>
      </c>
      <c r="D11" s="14" t="n">
        <v>2</v>
      </c>
      <c r="E11" s="14" t="n">
        <v>4</v>
      </c>
      <c r="F11" s="13" t="n">
        <f aca="false">MAX(H10,C11)</f>
        <v>29</v>
      </c>
      <c r="G11" s="13" t="n">
        <f aca="false">F11-C11</f>
        <v>5</v>
      </c>
      <c r="H11" s="15" t="n">
        <f aca="false">F11+E11</f>
        <v>33</v>
      </c>
      <c r="I11" s="13" t="n">
        <f aca="false">H11-C11</f>
        <v>9</v>
      </c>
      <c r="J11" s="13" t="n">
        <f aca="false">F11-H10</f>
        <v>0</v>
      </c>
    </row>
    <row r="14" customFormat="false" ht="12.8" hidden="false" customHeight="false" outlineLevel="0" collapsed="false">
      <c r="A14" s="0" t="s">
        <v>23</v>
      </c>
      <c r="E14" s="0" t="n">
        <f aca="false">AVERAGE(G2:G11)</f>
        <v>2.4</v>
      </c>
    </row>
    <row r="15" customFormat="false" ht="12.8" hidden="false" customHeight="false" outlineLevel="0" collapsed="false">
      <c r="A15" s="0" t="s">
        <v>24</v>
      </c>
      <c r="E15" s="0" t="n">
        <f aca="false">AVERAGE(I2:I11)</f>
        <v>5.6</v>
      </c>
    </row>
    <row r="16" customFormat="false" ht="12.8" hidden="false" customHeight="false" outlineLevel="0" collapsed="false">
      <c r="A16" s="0" t="s">
        <v>25</v>
      </c>
      <c r="E16" s="0" t="n">
        <f aca="false">AVERAGE(D2:D11)</f>
        <v>1.1</v>
      </c>
    </row>
    <row r="17" customFormat="false" ht="13.8" hidden="false" customHeight="false" outlineLevel="0" collapsed="false">
      <c r="A17" s="0" t="s">
        <v>26</v>
      </c>
      <c r="E17" s="0" t="n">
        <f aca="false">SUM(E2:E11)/H11</f>
        <v>0.96969696969697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Fady</dc:creator>
  <dc:description/>
  <dc:language>en-US</dc:language>
  <cp:lastModifiedBy/>
  <dcterms:modified xsi:type="dcterms:W3CDTF">2019-07-30T19:50:24Z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