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exam1" sheetId="1" r:id="rId1"/>
    <sheet name="exam2" sheetId="2" r:id="rId2"/>
    <sheet name="exam4" sheetId="3" r:id="rId3"/>
    <sheet name="exam5" sheetId="4" r:id="rId4"/>
    <sheet name="exam6" sheetId="5" r:id="rId5"/>
    <sheet name="exam7" sheetId="6" r:id="rId6"/>
    <sheet name="exam9-a" sheetId="7" r:id="rId7"/>
    <sheet name="exam9-b" sheetId="10" r:id="rId8"/>
    <sheet name="exam10" sheetId="8" r:id="rId9"/>
    <sheet name="exam11" sheetId="9" r:id="rId10"/>
  </sheets>
  <calcPr calcId="152511"/>
</workbook>
</file>

<file path=xl/calcChain.xml><?xml version="1.0" encoding="utf-8"?>
<calcChain xmlns="http://schemas.openxmlformats.org/spreadsheetml/2006/main">
  <c r="C2" i="10" l="1"/>
  <c r="B2" i="10"/>
  <c r="K4" i="8"/>
  <c r="H3" i="9"/>
  <c r="H4" i="9"/>
  <c r="H5" i="9"/>
  <c r="H6" i="9"/>
  <c r="H7" i="9"/>
  <c r="H8" i="9"/>
  <c r="H9" i="9"/>
  <c r="H10" i="9"/>
  <c r="H11" i="9"/>
  <c r="H12" i="9"/>
  <c r="H13" i="9"/>
  <c r="G13" i="9"/>
  <c r="G12" i="9"/>
  <c r="G11" i="9"/>
  <c r="G10" i="9"/>
  <c r="G9" i="9"/>
  <c r="G8" i="9"/>
  <c r="G7" i="9"/>
  <c r="G6" i="9"/>
  <c r="G5" i="9"/>
  <c r="G4" i="9"/>
  <c r="G3" i="9"/>
  <c r="H2" i="9"/>
  <c r="G2" i="9"/>
  <c r="H5" i="8"/>
  <c r="E4" i="6"/>
  <c r="E3" i="6"/>
  <c r="E2" i="6"/>
  <c r="E4" i="5"/>
  <c r="D4" i="5"/>
  <c r="E3" i="5"/>
  <c r="D3" i="5"/>
  <c r="E2" i="5"/>
  <c r="D2" i="5"/>
  <c r="E4" i="4"/>
  <c r="E3" i="4"/>
  <c r="E2" i="4"/>
  <c r="F5" i="3"/>
  <c r="F4" i="3"/>
  <c r="F6" i="3" s="1"/>
  <c r="F3" i="3"/>
  <c r="C7" i="2"/>
  <c r="C6" i="2"/>
  <c r="C5" i="2"/>
  <c r="F4" i="2"/>
  <c r="F3" i="2"/>
  <c r="F2" i="2"/>
  <c r="F3" i="1"/>
  <c r="F4" i="1"/>
  <c r="F2" i="1"/>
</calcChain>
</file>

<file path=xl/sharedStrings.xml><?xml version="1.0" encoding="utf-8"?>
<sst xmlns="http://schemas.openxmlformats.org/spreadsheetml/2006/main" count="175" uniqueCount="100">
  <si>
    <t>ردیف</t>
  </si>
  <si>
    <t>نام و نام خانوادگی</t>
  </si>
  <si>
    <t>نمره یک</t>
  </si>
  <si>
    <t>نمره دو</t>
  </si>
  <si>
    <t>نمره سوم</t>
  </si>
  <si>
    <t>معدل</t>
  </si>
  <si>
    <t>حسین ابراهیمی</t>
  </si>
  <si>
    <t>رضا قمری</t>
  </si>
  <si>
    <t>سجاد برون</t>
  </si>
  <si>
    <t>نام قطعه</t>
  </si>
  <si>
    <t>قیمت خرید</t>
  </si>
  <si>
    <t>قیمت فروش</t>
  </si>
  <si>
    <t>تعداد سفارش</t>
  </si>
  <si>
    <t>قیمت کل</t>
  </si>
  <si>
    <t>کارت مودم</t>
  </si>
  <si>
    <t>کارت صدا</t>
  </si>
  <si>
    <t>کارت گرافیک</t>
  </si>
  <si>
    <t>میاتگین قیمت خرید</t>
  </si>
  <si>
    <t>بیشترین سفارش</t>
  </si>
  <si>
    <t>کمترین سفارش</t>
  </si>
  <si>
    <t>تاریخ:</t>
  </si>
  <si>
    <t>نام مشتری:</t>
  </si>
  <si>
    <t>نام کالا</t>
  </si>
  <si>
    <t>تعداد</t>
  </si>
  <si>
    <t>قیمت</t>
  </si>
  <si>
    <t>درصد تخفیف</t>
  </si>
  <si>
    <t>مبلغ کل</t>
  </si>
  <si>
    <t>تلویزیون21</t>
  </si>
  <si>
    <t>تلویزیون28</t>
  </si>
  <si>
    <t>چرخ گوشت</t>
  </si>
  <si>
    <t>قابل پرداخت
 (ریال)</t>
  </si>
  <si>
    <t>قیمت واحد</t>
  </si>
  <si>
    <t>نام کتاب</t>
  </si>
  <si>
    <t>قیمت دریافتی</t>
  </si>
  <si>
    <t>windows</t>
  </si>
  <si>
    <t>word</t>
  </si>
  <si>
    <t>excel</t>
  </si>
  <si>
    <t>وضعیت قیمت</t>
  </si>
  <si>
    <t>کالا 1</t>
  </si>
  <si>
    <t>کالا 2</t>
  </si>
  <si>
    <t>کالا 3</t>
  </si>
  <si>
    <t>قیمت فاکتور</t>
  </si>
  <si>
    <t>جمع قیمتهای کل</t>
  </si>
  <si>
    <t>7دردصد تخفیف</t>
  </si>
  <si>
    <t>7درصد از قیمت فاکتور</t>
  </si>
  <si>
    <t>قیمت نهایی</t>
  </si>
  <si>
    <t xml:space="preserve">کسر 7 درصد از قیمت کل </t>
  </si>
  <si>
    <t>کد دانشجویی</t>
  </si>
  <si>
    <t>نام خانواذگی</t>
  </si>
  <si>
    <t>رشته تحصیلی</t>
  </si>
  <si>
    <t>علی زاده</t>
  </si>
  <si>
    <t>ریاضی</t>
  </si>
  <si>
    <t>رضاییی</t>
  </si>
  <si>
    <t>تجربی</t>
  </si>
  <si>
    <t>حسنی</t>
  </si>
  <si>
    <t>کامپیوتر</t>
  </si>
  <si>
    <t>حسینی</t>
  </si>
  <si>
    <t>حسابداری</t>
  </si>
  <si>
    <t>شکری</t>
  </si>
  <si>
    <t>عمران</t>
  </si>
  <si>
    <t>فخری</t>
  </si>
  <si>
    <t>غفوری</t>
  </si>
  <si>
    <t>سهرابی</t>
  </si>
  <si>
    <t>انسانی</t>
  </si>
  <si>
    <t>فتحی</t>
  </si>
  <si>
    <t>هنر</t>
  </si>
  <si>
    <t>عابدی</t>
  </si>
  <si>
    <t>نام خانوادگی</t>
  </si>
  <si>
    <t>پایه</t>
  </si>
  <si>
    <t>مبلغ اهدایی</t>
  </si>
  <si>
    <t>علیزاده</t>
  </si>
  <si>
    <t>اول</t>
  </si>
  <si>
    <t>دوم</t>
  </si>
  <si>
    <t>تهرانی</t>
  </si>
  <si>
    <t>سوم</t>
  </si>
  <si>
    <t>نام دانش آموز</t>
  </si>
  <si>
    <t>نام</t>
  </si>
  <si>
    <t>ریاضی1</t>
  </si>
  <si>
    <t>ریاضی2</t>
  </si>
  <si>
    <t>ریاضی3</t>
  </si>
  <si>
    <t>نتیجه</t>
  </si>
  <si>
    <t>وضعیت</t>
  </si>
  <si>
    <t>علی</t>
  </si>
  <si>
    <t>رضا</t>
  </si>
  <si>
    <t>رضایی</t>
  </si>
  <si>
    <t>امیر</t>
  </si>
  <si>
    <t>امیری</t>
  </si>
  <si>
    <t>احمد</t>
  </si>
  <si>
    <t>احمدی</t>
  </si>
  <si>
    <t>رضاپور</t>
  </si>
  <si>
    <t>علیپور</t>
  </si>
  <si>
    <t>حسین</t>
  </si>
  <si>
    <t>شهروز</t>
  </si>
  <si>
    <t>فیروز</t>
  </si>
  <si>
    <t>فاطمی</t>
  </si>
  <si>
    <t>سحر</t>
  </si>
  <si>
    <t>گردان</t>
  </si>
  <si>
    <t>نقی زاده</t>
  </si>
  <si>
    <t>نصرتی</t>
  </si>
  <si>
    <t>جمع مبلغ اهدایی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</si>
</sst>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_-* #,##0.00\-;_-* &quot;-&quot;??_-;_-@_-"/>
    <numFmt numFmtId="166" formatCode="_ * #,##0_-[$ريال-429]_ ;_ * #,##0\-[$ريال-429]_ ;_ * &quot;-&quot;??_-[$ريال-429]_ ;_ @_ "/>
    <numFmt numFmtId="168" formatCode="_-* #,##0_-;_-* #,##0\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8" fontId="0" fillId="0" borderId="1" xfId="1" applyNumberFormat="1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7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rightToLeft="1" tabSelected="1" workbookViewId="0">
      <selection activeCell="E13" sqref="E13"/>
    </sheetView>
  </sheetViews>
  <sheetFormatPr defaultColWidth="10" defaultRowHeight="16.8" customHeight="1" x14ac:dyDescent="0.3"/>
  <cols>
    <col min="2" max="2" width="13.88671875" customWidth="1"/>
  </cols>
  <sheetData>
    <row r="1" spans="1:6" ht="16.8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6.8" customHeight="1" x14ac:dyDescent="0.3">
      <c r="A2" s="2">
        <v>1</v>
      </c>
      <c r="B2" s="2" t="s">
        <v>6</v>
      </c>
      <c r="C2" s="2">
        <v>17</v>
      </c>
      <c r="D2" s="2">
        <v>10</v>
      </c>
      <c r="E2" s="2">
        <v>11</v>
      </c>
      <c r="F2" s="3">
        <f>AVERAGE(C2:E2)</f>
        <v>12.666666666666666</v>
      </c>
    </row>
    <row r="3" spans="1:6" ht="16.8" customHeight="1" x14ac:dyDescent="0.3">
      <c r="A3" s="2">
        <v>2</v>
      </c>
      <c r="B3" s="2" t="s">
        <v>7</v>
      </c>
      <c r="C3" s="2">
        <v>10</v>
      </c>
      <c r="D3" s="2">
        <v>25</v>
      </c>
      <c r="E3" s="2">
        <v>16</v>
      </c>
      <c r="F3" s="3">
        <f t="shared" ref="F3:F4" si="0">AVERAGE(C3:E3)</f>
        <v>17</v>
      </c>
    </row>
    <row r="4" spans="1:6" ht="16.8" customHeight="1" x14ac:dyDescent="0.3">
      <c r="A4" s="2">
        <v>3</v>
      </c>
      <c r="B4" s="2" t="s">
        <v>8</v>
      </c>
      <c r="C4" s="2">
        <v>15</v>
      </c>
      <c r="D4" s="2">
        <v>12</v>
      </c>
      <c r="E4" s="2">
        <v>18</v>
      </c>
      <c r="F4" s="3">
        <f t="shared" si="0"/>
        <v>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rightToLeft="1" workbookViewId="0">
      <selection activeCell="E16" sqref="E16"/>
    </sheetView>
  </sheetViews>
  <sheetFormatPr defaultColWidth="9.88671875" defaultRowHeight="15.6" customHeight="1" x14ac:dyDescent="0.3"/>
  <sheetData>
    <row r="1" spans="1:8" ht="15.6" customHeight="1" x14ac:dyDescent="0.3">
      <c r="A1" s="11" t="s">
        <v>0</v>
      </c>
      <c r="B1" s="11" t="s">
        <v>76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  <c r="H1" s="11" t="s">
        <v>81</v>
      </c>
    </row>
    <row r="2" spans="1:8" ht="15.6" customHeight="1" x14ac:dyDescent="0.3">
      <c r="A2" s="2">
        <v>1</v>
      </c>
      <c r="B2" s="2" t="s">
        <v>82</v>
      </c>
      <c r="C2" s="2" t="s">
        <v>70</v>
      </c>
      <c r="D2" s="2">
        <v>9</v>
      </c>
      <c r="E2" s="2">
        <v>9</v>
      </c>
      <c r="F2" s="2">
        <v>10</v>
      </c>
      <c r="G2" s="2" t="str">
        <f>IF(OR(D2&gt;= 10,E2&gt;=10,F2&gt;=10),"TRUE")</f>
        <v>TRUE</v>
      </c>
      <c r="H2" s="2" t="str">
        <f>IF(G2="TRUE","قبول","مردود")</f>
        <v>قبول</v>
      </c>
    </row>
    <row r="3" spans="1:8" ht="15.6" customHeight="1" x14ac:dyDescent="0.3">
      <c r="A3" s="2">
        <v>2</v>
      </c>
      <c r="B3" s="2" t="s">
        <v>83</v>
      </c>
      <c r="C3" s="2" t="s">
        <v>84</v>
      </c>
      <c r="D3" s="2">
        <v>9</v>
      </c>
      <c r="E3" s="2">
        <v>5</v>
      </c>
      <c r="F3" s="2">
        <v>3</v>
      </c>
      <c r="G3" s="2" t="b">
        <f>IF(OR(D3&gt;= 10,E3&gt;=10,F3&gt;=10),"TRUE")</f>
        <v>0</v>
      </c>
      <c r="H3" s="2" t="str">
        <f t="shared" ref="H3:H13" si="0">IF(G3="TRUE","قبول","مردود")</f>
        <v>مردود</v>
      </c>
    </row>
    <row r="4" spans="1:8" ht="15.6" customHeight="1" x14ac:dyDescent="0.3">
      <c r="A4" s="2">
        <v>3</v>
      </c>
      <c r="B4" s="2" t="s">
        <v>85</v>
      </c>
      <c r="C4" s="2" t="s">
        <v>86</v>
      </c>
      <c r="D4" s="2">
        <v>5</v>
      </c>
      <c r="E4" s="2">
        <v>10</v>
      </c>
      <c r="F4" s="2">
        <v>18</v>
      </c>
      <c r="G4" s="2" t="str">
        <f t="shared" ref="G4:G13" si="1">IF(OR(D4&gt;= 10,E4&gt;=10,F4&gt;=10),"TRUE")</f>
        <v>TRUE</v>
      </c>
      <c r="H4" s="2" t="str">
        <f t="shared" si="0"/>
        <v>قبول</v>
      </c>
    </row>
    <row r="5" spans="1:8" ht="15.6" customHeight="1" x14ac:dyDescent="0.3">
      <c r="A5" s="2">
        <v>4</v>
      </c>
      <c r="B5" s="2" t="s">
        <v>87</v>
      </c>
      <c r="C5" s="2" t="s">
        <v>88</v>
      </c>
      <c r="D5" s="2">
        <v>16</v>
      </c>
      <c r="E5" s="2">
        <v>15</v>
      </c>
      <c r="F5" s="2">
        <v>18</v>
      </c>
      <c r="G5" s="2" t="str">
        <f t="shared" si="1"/>
        <v>TRUE</v>
      </c>
      <c r="H5" s="2" t="str">
        <f t="shared" si="0"/>
        <v>قبول</v>
      </c>
    </row>
    <row r="6" spans="1:8" ht="15.6" customHeight="1" x14ac:dyDescent="0.3">
      <c r="A6" s="2">
        <v>5</v>
      </c>
      <c r="B6" s="2" t="s">
        <v>83</v>
      </c>
      <c r="C6" s="2" t="s">
        <v>89</v>
      </c>
      <c r="D6" s="2">
        <v>9</v>
      </c>
      <c r="E6" s="2">
        <v>1</v>
      </c>
      <c r="F6" s="2">
        <v>5</v>
      </c>
      <c r="G6" s="2" t="b">
        <f t="shared" si="1"/>
        <v>0</v>
      </c>
      <c r="H6" s="2" t="str">
        <f t="shared" si="0"/>
        <v>مردود</v>
      </c>
    </row>
    <row r="7" spans="1:8" ht="15.6" customHeight="1" x14ac:dyDescent="0.3">
      <c r="A7" s="2">
        <v>6</v>
      </c>
      <c r="B7" s="2" t="s">
        <v>82</v>
      </c>
      <c r="C7" s="2" t="s">
        <v>90</v>
      </c>
      <c r="D7" s="2">
        <v>5</v>
      </c>
      <c r="E7" s="2">
        <v>7</v>
      </c>
      <c r="F7" s="2">
        <v>18</v>
      </c>
      <c r="G7" s="2" t="str">
        <f t="shared" si="1"/>
        <v>TRUE</v>
      </c>
      <c r="H7" s="2" t="str">
        <f t="shared" si="0"/>
        <v>قبول</v>
      </c>
    </row>
    <row r="8" spans="1:8" ht="15.6" customHeight="1" x14ac:dyDescent="0.3">
      <c r="A8" s="2">
        <v>7</v>
      </c>
      <c r="B8" s="2" t="s">
        <v>91</v>
      </c>
      <c r="C8" s="2" t="s">
        <v>56</v>
      </c>
      <c r="D8" s="2">
        <v>3</v>
      </c>
      <c r="E8" s="2">
        <v>6</v>
      </c>
      <c r="F8" s="2">
        <v>8</v>
      </c>
      <c r="G8" s="2" t="b">
        <f t="shared" si="1"/>
        <v>0</v>
      </c>
      <c r="H8" s="2" t="str">
        <f t="shared" si="0"/>
        <v>مردود</v>
      </c>
    </row>
    <row r="9" spans="1:8" ht="15.6" customHeight="1" x14ac:dyDescent="0.3">
      <c r="A9" s="2">
        <v>8</v>
      </c>
      <c r="B9" s="2" t="s">
        <v>92</v>
      </c>
      <c r="C9" s="2" t="s">
        <v>58</v>
      </c>
      <c r="D9" s="2">
        <v>10</v>
      </c>
      <c r="E9" s="2">
        <v>7</v>
      </c>
      <c r="F9" s="2">
        <v>9</v>
      </c>
      <c r="G9" s="2" t="str">
        <f t="shared" si="1"/>
        <v>TRUE</v>
      </c>
      <c r="H9" s="2" t="str">
        <f t="shared" si="0"/>
        <v>قبول</v>
      </c>
    </row>
    <row r="10" spans="1:8" ht="15.6" customHeight="1" x14ac:dyDescent="0.3">
      <c r="A10" s="2">
        <v>9</v>
      </c>
      <c r="B10" s="2" t="s">
        <v>93</v>
      </c>
      <c r="C10" s="2" t="s">
        <v>94</v>
      </c>
      <c r="D10" s="2">
        <v>2</v>
      </c>
      <c r="E10" s="2">
        <v>6</v>
      </c>
      <c r="F10" s="2">
        <v>10</v>
      </c>
      <c r="G10" s="2" t="str">
        <f t="shared" si="1"/>
        <v>TRUE</v>
      </c>
      <c r="H10" s="2" t="str">
        <f t="shared" si="0"/>
        <v>قبول</v>
      </c>
    </row>
    <row r="11" spans="1:8" ht="15.6" customHeight="1" x14ac:dyDescent="0.3">
      <c r="A11" s="2">
        <v>10</v>
      </c>
      <c r="B11" s="2" t="s">
        <v>95</v>
      </c>
      <c r="C11" s="2" t="s">
        <v>96</v>
      </c>
      <c r="D11" s="2">
        <v>6</v>
      </c>
      <c r="E11" s="2">
        <v>9</v>
      </c>
      <c r="F11" s="2">
        <v>15</v>
      </c>
      <c r="G11" s="2" t="str">
        <f t="shared" si="1"/>
        <v>TRUE</v>
      </c>
      <c r="H11" s="2" t="str">
        <f t="shared" si="0"/>
        <v>قبول</v>
      </c>
    </row>
    <row r="12" spans="1:8" ht="15.6" customHeight="1" x14ac:dyDescent="0.3">
      <c r="A12" s="2">
        <v>11</v>
      </c>
      <c r="B12" s="2" t="s">
        <v>83</v>
      </c>
      <c r="C12" s="2" t="s">
        <v>97</v>
      </c>
      <c r="D12" s="2">
        <v>5</v>
      </c>
      <c r="E12" s="2">
        <v>8</v>
      </c>
      <c r="F12" s="2">
        <v>18</v>
      </c>
      <c r="G12" s="2" t="str">
        <f t="shared" si="1"/>
        <v>TRUE</v>
      </c>
      <c r="H12" s="2" t="str">
        <f t="shared" si="0"/>
        <v>قبول</v>
      </c>
    </row>
    <row r="13" spans="1:8" ht="15.6" customHeight="1" x14ac:dyDescent="0.3">
      <c r="A13" s="2">
        <v>12</v>
      </c>
      <c r="B13" s="2" t="s">
        <v>82</v>
      </c>
      <c r="C13" s="2" t="s">
        <v>98</v>
      </c>
      <c r="D13" s="2">
        <v>9</v>
      </c>
      <c r="E13" s="2">
        <v>8</v>
      </c>
      <c r="F13" s="2">
        <v>9</v>
      </c>
      <c r="G13" s="2" t="b">
        <f t="shared" si="1"/>
        <v>0</v>
      </c>
      <c r="H13" s="2" t="str">
        <f t="shared" si="0"/>
        <v>مردود</v>
      </c>
    </row>
  </sheetData>
  <conditionalFormatting sqref="H2:H13">
    <cfRule type="expression" dxfId="5" priority="2">
      <formula>$H2="قبول"</formula>
    </cfRule>
  </conditionalFormatting>
  <conditionalFormatting sqref="H2:H13">
    <cfRule type="expression" dxfId="3" priority="1">
      <formula>$H2="مردود"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rightToLeft="1" workbookViewId="0">
      <selection activeCell="C13" sqref="C13"/>
    </sheetView>
  </sheetViews>
  <sheetFormatPr defaultColWidth="10.77734375" defaultRowHeight="17.399999999999999" customHeight="1" x14ac:dyDescent="0.3"/>
  <cols>
    <col min="2" max="2" width="13.6640625" customWidth="1"/>
  </cols>
  <sheetData>
    <row r="1" spans="1:6" ht="17.399999999999999" customHeight="1" x14ac:dyDescent="0.3">
      <c r="A1" s="1" t="s">
        <v>0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</row>
    <row r="2" spans="1:6" ht="17.399999999999999" customHeight="1" x14ac:dyDescent="0.3">
      <c r="A2" s="2">
        <v>1</v>
      </c>
      <c r="B2" s="2" t="s">
        <v>14</v>
      </c>
      <c r="C2" s="2">
        <v>12000</v>
      </c>
      <c r="D2" s="2">
        <v>13000</v>
      </c>
      <c r="E2" s="2">
        <v>10</v>
      </c>
      <c r="F2" s="2">
        <f>D2*E2</f>
        <v>130000</v>
      </c>
    </row>
    <row r="3" spans="1:6" ht="17.399999999999999" customHeight="1" x14ac:dyDescent="0.3">
      <c r="A3" s="2">
        <v>2</v>
      </c>
      <c r="B3" s="2" t="s">
        <v>15</v>
      </c>
      <c r="C3" s="2">
        <v>5000</v>
      </c>
      <c r="D3" s="2">
        <v>7000</v>
      </c>
      <c r="E3" s="2">
        <v>15</v>
      </c>
      <c r="F3" s="2">
        <f t="shared" ref="F3:F4" si="0">D3*E3</f>
        <v>105000</v>
      </c>
    </row>
    <row r="4" spans="1:6" ht="17.399999999999999" customHeight="1" x14ac:dyDescent="0.3">
      <c r="A4" s="2">
        <v>3</v>
      </c>
      <c r="B4" s="2" t="s">
        <v>16</v>
      </c>
      <c r="C4" s="2">
        <v>70000</v>
      </c>
      <c r="D4" s="2">
        <v>9000</v>
      </c>
      <c r="E4" s="2">
        <v>63</v>
      </c>
      <c r="F4" s="2">
        <f t="shared" si="0"/>
        <v>567000</v>
      </c>
    </row>
    <row r="5" spans="1:6" ht="17.399999999999999" customHeight="1" x14ac:dyDescent="0.3">
      <c r="A5" s="2"/>
      <c r="B5" s="2" t="s">
        <v>17</v>
      </c>
      <c r="C5" s="2">
        <f>AVERAGE(C2:C4)</f>
        <v>29000</v>
      </c>
      <c r="D5" s="2"/>
      <c r="E5" s="2"/>
      <c r="F5" s="2"/>
    </row>
    <row r="6" spans="1:6" ht="17.399999999999999" customHeight="1" x14ac:dyDescent="0.3">
      <c r="A6" s="2"/>
      <c r="B6" s="2" t="s">
        <v>18</v>
      </c>
      <c r="C6" s="2">
        <f>MAX(E2:E4)</f>
        <v>63</v>
      </c>
      <c r="D6" s="2"/>
      <c r="E6" s="2"/>
      <c r="F6" s="2"/>
    </row>
    <row r="7" spans="1:6" ht="17.399999999999999" customHeight="1" x14ac:dyDescent="0.3">
      <c r="A7" s="2"/>
      <c r="B7" s="2" t="s">
        <v>19</v>
      </c>
      <c r="C7" s="2">
        <f>MIN(E2:E4)</f>
        <v>10</v>
      </c>
      <c r="D7" s="2"/>
      <c r="E7" s="2"/>
      <c r="F7" s="2"/>
    </row>
  </sheetData>
  <conditionalFormatting sqref="E2:E4">
    <cfRule type="expression" dxfId="6" priority="1" stopIfTrue="1">
      <formula>$E2&gt;50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rightToLeft="1" workbookViewId="0">
      <selection activeCell="D13" sqref="D13"/>
    </sheetView>
  </sheetViews>
  <sheetFormatPr defaultRowHeight="14.4" x14ac:dyDescent="0.3"/>
  <cols>
    <col min="2" max="2" width="9.33203125" customWidth="1"/>
    <col min="4" max="4" width="13.109375" bestFit="1" customWidth="1"/>
    <col min="5" max="5" width="13.44140625" customWidth="1"/>
    <col min="6" max="6" width="13.109375" bestFit="1" customWidth="1"/>
  </cols>
  <sheetData>
    <row r="1" spans="1:6" x14ac:dyDescent="0.3">
      <c r="A1" s="4" t="s">
        <v>20</v>
      </c>
      <c r="B1" s="4"/>
      <c r="C1" s="4"/>
      <c r="D1" s="4"/>
      <c r="E1" s="4" t="s">
        <v>21</v>
      </c>
      <c r="F1" s="4"/>
    </row>
    <row r="2" spans="1:6" x14ac:dyDescent="0.3">
      <c r="A2" s="2" t="s">
        <v>0</v>
      </c>
      <c r="B2" s="2" t="s">
        <v>22</v>
      </c>
      <c r="C2" s="2" t="s">
        <v>23</v>
      </c>
      <c r="D2" s="2" t="s">
        <v>24</v>
      </c>
      <c r="E2" s="2" t="s">
        <v>25</v>
      </c>
      <c r="F2" s="2" t="s">
        <v>26</v>
      </c>
    </row>
    <row r="3" spans="1:6" x14ac:dyDescent="0.3">
      <c r="A3" s="2">
        <v>1</v>
      </c>
      <c r="B3" s="2" t="s">
        <v>27</v>
      </c>
      <c r="C3" s="2">
        <v>2</v>
      </c>
      <c r="D3" s="17">
        <v>1500000</v>
      </c>
      <c r="E3" s="9">
        <v>0.05</v>
      </c>
      <c r="F3" s="17">
        <f>(C3*D3)-(C3*D3*E3)</f>
        <v>2850000</v>
      </c>
    </row>
    <row r="4" spans="1:6" x14ac:dyDescent="0.3">
      <c r="A4" s="2">
        <v>2</v>
      </c>
      <c r="B4" s="2" t="s">
        <v>28</v>
      </c>
      <c r="C4" s="2">
        <v>1</v>
      </c>
      <c r="D4" s="17">
        <v>400000</v>
      </c>
      <c r="E4" s="9">
        <v>0.08</v>
      </c>
      <c r="F4" s="17">
        <f t="shared" ref="F4:F5" si="0">(C4*D4)-(C4*D4*E4)</f>
        <v>368000</v>
      </c>
    </row>
    <row r="5" spans="1:6" x14ac:dyDescent="0.3">
      <c r="A5" s="2">
        <v>3</v>
      </c>
      <c r="B5" s="2" t="s">
        <v>29</v>
      </c>
      <c r="C5" s="2">
        <v>3</v>
      </c>
      <c r="D5" s="17">
        <v>500000</v>
      </c>
      <c r="E5" s="9">
        <v>0.04</v>
      </c>
      <c r="F5" s="17">
        <f t="shared" si="0"/>
        <v>1440000</v>
      </c>
    </row>
    <row r="6" spans="1:6" ht="42.6" customHeight="1" x14ac:dyDescent="0.3">
      <c r="A6" s="6"/>
      <c r="B6" s="7"/>
      <c r="C6" s="7"/>
      <c r="D6" s="8"/>
      <c r="E6" s="5" t="s">
        <v>30</v>
      </c>
      <c r="F6" s="17">
        <f>SUM(F3:F5)</f>
        <v>4658000</v>
      </c>
    </row>
  </sheetData>
  <mergeCells count="3">
    <mergeCell ref="A1:D1"/>
    <mergeCell ref="E1:F1"/>
    <mergeCell ref="A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rightToLeft="1" workbookViewId="0">
      <selection activeCell="B3" sqref="B3"/>
    </sheetView>
  </sheetViews>
  <sheetFormatPr defaultColWidth="12.33203125" defaultRowHeight="16.8" customHeight="1" x14ac:dyDescent="0.3"/>
  <sheetData>
    <row r="1" spans="1:5" ht="16.8" customHeight="1" x14ac:dyDescent="0.3">
      <c r="A1" s="11" t="s">
        <v>25</v>
      </c>
      <c r="B1" s="11" t="s">
        <v>23</v>
      </c>
      <c r="C1" s="11" t="s">
        <v>31</v>
      </c>
      <c r="D1" s="11" t="s">
        <v>32</v>
      </c>
      <c r="E1" s="11" t="s">
        <v>33</v>
      </c>
    </row>
    <row r="2" spans="1:5" ht="16.8" customHeight="1" x14ac:dyDescent="0.3">
      <c r="A2" s="9">
        <v>0.2</v>
      </c>
      <c r="B2" s="2">
        <v>20</v>
      </c>
      <c r="C2" s="2">
        <v>14000</v>
      </c>
      <c r="D2" s="2" t="s">
        <v>34</v>
      </c>
      <c r="E2" s="2">
        <f>(C2*B2)-(C2*B2*A2)</f>
        <v>224000</v>
      </c>
    </row>
    <row r="3" spans="1:5" ht="16.8" customHeight="1" x14ac:dyDescent="0.3">
      <c r="A3" s="9">
        <v>0.2</v>
      </c>
      <c r="B3" s="2">
        <v>20</v>
      </c>
      <c r="C3" s="2">
        <v>13000</v>
      </c>
      <c r="D3" s="2" t="s">
        <v>35</v>
      </c>
      <c r="E3" s="2">
        <f t="shared" ref="E3:E4" si="0">(C3*B3)-(C3*B3*A3)</f>
        <v>208000</v>
      </c>
    </row>
    <row r="4" spans="1:5" ht="16.8" customHeight="1" x14ac:dyDescent="0.3">
      <c r="A4" s="9">
        <v>0.2</v>
      </c>
      <c r="B4" s="2">
        <v>20</v>
      </c>
      <c r="C4" s="2">
        <v>13500</v>
      </c>
      <c r="D4" s="2" t="s">
        <v>36</v>
      </c>
      <c r="E4" s="2">
        <f t="shared" si="0"/>
        <v>216000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rightToLeft="1" workbookViewId="0">
      <selection activeCell="D18" sqref="D18"/>
    </sheetView>
  </sheetViews>
  <sheetFormatPr defaultColWidth="11.5546875" defaultRowHeight="14.4" x14ac:dyDescent="0.3"/>
  <cols>
    <col min="1" max="1" width="12.6640625" customWidth="1"/>
  </cols>
  <sheetData>
    <row r="1" spans="1:5" ht="15.6" x14ac:dyDescent="0.3">
      <c r="A1" s="11" t="s">
        <v>22</v>
      </c>
      <c r="B1" s="11" t="s">
        <v>24</v>
      </c>
      <c r="C1" s="11" t="s">
        <v>23</v>
      </c>
      <c r="D1" s="11" t="s">
        <v>13</v>
      </c>
      <c r="E1" s="11" t="s">
        <v>37</v>
      </c>
    </row>
    <row r="2" spans="1:5" x14ac:dyDescent="0.3">
      <c r="A2" s="2" t="s">
        <v>38</v>
      </c>
      <c r="B2" s="2">
        <v>50</v>
      </c>
      <c r="C2" s="2">
        <v>2</v>
      </c>
      <c r="D2" s="2">
        <f>B2*C2</f>
        <v>100</v>
      </c>
      <c r="E2" s="2" t="str">
        <f>IF(B2&gt;AVERAGE(B2:B4),"بیشتر","کمتر")</f>
        <v>بیشتر</v>
      </c>
    </row>
    <row r="3" spans="1:5" x14ac:dyDescent="0.3">
      <c r="A3" s="2" t="s">
        <v>39</v>
      </c>
      <c r="B3" s="2">
        <v>30</v>
      </c>
      <c r="C3" s="2">
        <v>5</v>
      </c>
      <c r="D3" s="2">
        <f t="shared" ref="D3:D4" si="0">B3*C3</f>
        <v>150</v>
      </c>
      <c r="E3" s="2" t="str">
        <f t="shared" ref="E3:E4" si="1">IF(B3&gt;AVERAGE(B3:B5),"بیشتر","کمتر")</f>
        <v>بیشتر</v>
      </c>
    </row>
    <row r="4" spans="1:5" x14ac:dyDescent="0.3">
      <c r="A4" s="2" t="s">
        <v>40</v>
      </c>
      <c r="B4" s="2">
        <v>10</v>
      </c>
      <c r="C4" s="2">
        <v>3</v>
      </c>
      <c r="D4" s="2">
        <f t="shared" si="0"/>
        <v>30</v>
      </c>
      <c r="E4" s="2" t="str">
        <f t="shared" si="1"/>
        <v>کمتر</v>
      </c>
    </row>
    <row r="5" spans="1:5" x14ac:dyDescent="0.3">
      <c r="A5" s="2" t="s">
        <v>41</v>
      </c>
      <c r="B5" s="6" t="s">
        <v>42</v>
      </c>
      <c r="C5" s="7"/>
      <c r="D5" s="7"/>
      <c r="E5" s="8"/>
    </row>
    <row r="6" spans="1:5" x14ac:dyDescent="0.3">
      <c r="A6" s="2" t="s">
        <v>43</v>
      </c>
      <c r="B6" s="6" t="s">
        <v>44</v>
      </c>
      <c r="C6" s="7"/>
      <c r="D6" s="7"/>
      <c r="E6" s="8"/>
    </row>
    <row r="7" spans="1:5" x14ac:dyDescent="0.3">
      <c r="A7" s="2" t="s">
        <v>45</v>
      </c>
      <c r="B7" s="6" t="s">
        <v>46</v>
      </c>
      <c r="C7" s="7"/>
      <c r="D7" s="7"/>
      <c r="E7" s="8"/>
    </row>
  </sheetData>
  <mergeCells count="3">
    <mergeCell ref="B5:E5"/>
    <mergeCell ref="B6:E6"/>
    <mergeCell ref="B7:E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rightToLeft="1" workbookViewId="0">
      <selection activeCell="F12" sqref="F12"/>
    </sheetView>
  </sheetViews>
  <sheetFormatPr defaultColWidth="11.5546875" defaultRowHeight="18" customHeight="1" x14ac:dyDescent="0.3"/>
  <sheetData>
    <row r="1" spans="1:5" ht="18" customHeight="1" x14ac:dyDescent="0.3">
      <c r="A1" s="11" t="s">
        <v>32</v>
      </c>
      <c r="B1" s="11" t="s">
        <v>23</v>
      </c>
      <c r="C1" s="11" t="s">
        <v>31</v>
      </c>
      <c r="D1" s="11" t="s">
        <v>25</v>
      </c>
      <c r="E1" s="11" t="s">
        <v>11</v>
      </c>
    </row>
    <row r="2" spans="1:5" ht="18" customHeight="1" x14ac:dyDescent="0.3">
      <c r="A2" s="2" t="s">
        <v>34</v>
      </c>
      <c r="B2" s="2">
        <v>4</v>
      </c>
      <c r="C2" s="2">
        <v>2000</v>
      </c>
      <c r="D2" s="9">
        <v>0.02</v>
      </c>
      <c r="E2" s="2">
        <f>(B2*C2)-(B2*C2*D2)</f>
        <v>7840</v>
      </c>
    </row>
    <row r="3" spans="1:5" ht="18" customHeight="1" x14ac:dyDescent="0.3">
      <c r="A3" s="2" t="s">
        <v>35</v>
      </c>
      <c r="B3" s="2">
        <v>3</v>
      </c>
      <c r="C3" s="2">
        <v>4000</v>
      </c>
      <c r="D3" s="9">
        <v>0.05</v>
      </c>
      <c r="E3" s="2">
        <f t="shared" ref="E3:E4" si="0">(B3*C3)-(B3*C3*D3)</f>
        <v>11400</v>
      </c>
    </row>
    <row r="4" spans="1:5" ht="18" customHeight="1" x14ac:dyDescent="0.3">
      <c r="A4" s="2" t="s">
        <v>36</v>
      </c>
      <c r="B4" s="2">
        <v>1</v>
      </c>
      <c r="C4" s="2">
        <v>1500</v>
      </c>
      <c r="D4" s="9">
        <v>0.1</v>
      </c>
      <c r="E4" s="2">
        <f t="shared" si="0"/>
        <v>1350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rightToLeft="1" workbookViewId="0">
      <selection activeCell="E19" sqref="E19"/>
    </sheetView>
  </sheetViews>
  <sheetFormatPr defaultColWidth="12.44140625" defaultRowHeight="17.399999999999999" customHeight="1" x14ac:dyDescent="0.3"/>
  <sheetData>
    <row r="1" spans="1:3" ht="17.399999999999999" customHeight="1" x14ac:dyDescent="0.3">
      <c r="A1" s="11" t="s">
        <v>47</v>
      </c>
      <c r="B1" s="11" t="s">
        <v>48</v>
      </c>
      <c r="C1" s="11" t="s">
        <v>49</v>
      </c>
    </row>
    <row r="2" spans="1:3" ht="17.399999999999999" customHeight="1" x14ac:dyDescent="0.3">
      <c r="A2" s="2">
        <v>100</v>
      </c>
      <c r="B2" s="2" t="s">
        <v>50</v>
      </c>
      <c r="C2" s="2" t="s">
        <v>51</v>
      </c>
    </row>
    <row r="3" spans="1:3" ht="17.399999999999999" customHeight="1" x14ac:dyDescent="0.3">
      <c r="A3" s="2">
        <v>200</v>
      </c>
      <c r="B3" s="2" t="s">
        <v>52</v>
      </c>
      <c r="C3" s="2" t="s">
        <v>53</v>
      </c>
    </row>
    <row r="4" spans="1:3" ht="17.399999999999999" customHeight="1" x14ac:dyDescent="0.3">
      <c r="A4" s="2">
        <v>300</v>
      </c>
      <c r="B4" s="2" t="s">
        <v>54</v>
      </c>
      <c r="C4" s="2" t="s">
        <v>55</v>
      </c>
    </row>
    <row r="5" spans="1:3" ht="17.399999999999999" customHeight="1" x14ac:dyDescent="0.3">
      <c r="A5" s="2">
        <v>400</v>
      </c>
      <c r="B5" s="2" t="s">
        <v>56</v>
      </c>
      <c r="C5" s="2" t="s">
        <v>57</v>
      </c>
    </row>
    <row r="6" spans="1:3" ht="17.399999999999999" customHeight="1" x14ac:dyDescent="0.3">
      <c r="A6" s="2">
        <v>500</v>
      </c>
      <c r="B6" s="2" t="s">
        <v>58</v>
      </c>
      <c r="C6" s="2" t="s">
        <v>59</v>
      </c>
    </row>
    <row r="7" spans="1:3" ht="17.399999999999999" customHeight="1" x14ac:dyDescent="0.3">
      <c r="A7" s="2">
        <v>600</v>
      </c>
      <c r="B7" s="2" t="s">
        <v>60</v>
      </c>
      <c r="C7" s="2" t="s">
        <v>51</v>
      </c>
    </row>
    <row r="8" spans="1:3" ht="17.399999999999999" customHeight="1" x14ac:dyDescent="0.3">
      <c r="A8" s="2">
        <v>700</v>
      </c>
      <c r="B8" s="2" t="s">
        <v>61</v>
      </c>
      <c r="C8" s="2" t="s">
        <v>53</v>
      </c>
    </row>
    <row r="9" spans="1:3" ht="17.399999999999999" customHeight="1" x14ac:dyDescent="0.3">
      <c r="A9" s="2">
        <v>800</v>
      </c>
      <c r="B9" s="2" t="s">
        <v>62</v>
      </c>
      <c r="C9" s="2" t="s">
        <v>63</v>
      </c>
    </row>
    <row r="10" spans="1:3" ht="17.399999999999999" customHeight="1" x14ac:dyDescent="0.3">
      <c r="A10" s="2">
        <v>900</v>
      </c>
      <c r="B10" s="2" t="s">
        <v>64</v>
      </c>
      <c r="C10" s="2" t="s">
        <v>65</v>
      </c>
    </row>
    <row r="11" spans="1:3" ht="17.399999999999999" customHeight="1" x14ac:dyDescent="0.3">
      <c r="A11" s="2">
        <v>1000</v>
      </c>
      <c r="B11" s="2" t="s">
        <v>66</v>
      </c>
      <c r="C11" s="2" t="s">
        <v>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rightToLeft="1" workbookViewId="0">
      <selection activeCell="A6" sqref="A6"/>
    </sheetView>
  </sheetViews>
  <sheetFormatPr defaultColWidth="12.6640625" defaultRowHeight="16.2" customHeight="1" x14ac:dyDescent="0.3"/>
  <sheetData>
    <row r="1" spans="1:3" ht="16.2" customHeight="1" x14ac:dyDescent="0.3">
      <c r="A1" s="12" t="s">
        <v>47</v>
      </c>
      <c r="B1" s="12" t="s">
        <v>67</v>
      </c>
      <c r="C1" s="12" t="s">
        <v>49</v>
      </c>
    </row>
    <row r="2" spans="1:3" ht="16.2" customHeight="1" x14ac:dyDescent="0.3">
      <c r="A2" s="2">
        <v>200</v>
      </c>
      <c r="B2" s="2" t="str">
        <f>VLOOKUP(A2,'exam9-a'!A1:C11,2)</f>
        <v>رضاییی</v>
      </c>
      <c r="C2" s="2" t="str">
        <f>VLOOKUP(A2,'exam9-a'!A1:C11,3)</f>
        <v>تجربی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rightToLeft="1" workbookViewId="0">
      <selection activeCell="G10" sqref="G10"/>
    </sheetView>
  </sheetViews>
  <sheetFormatPr defaultColWidth="10.77734375" defaultRowHeight="14.4" x14ac:dyDescent="0.3"/>
  <cols>
    <col min="7" max="7" width="13.44140625" customWidth="1"/>
    <col min="10" max="10" width="14" customWidth="1"/>
  </cols>
  <sheetData>
    <row r="1" spans="1:15" ht="15.6" x14ac:dyDescent="0.3">
      <c r="A1" s="11" t="s">
        <v>0</v>
      </c>
      <c r="B1" s="11" t="s">
        <v>67</v>
      </c>
      <c r="C1" s="11" t="s">
        <v>68</v>
      </c>
      <c r="D1" s="11" t="s">
        <v>69</v>
      </c>
    </row>
    <row r="2" spans="1:15" x14ac:dyDescent="0.3">
      <c r="A2" s="2">
        <v>1</v>
      </c>
      <c r="B2" s="2" t="s">
        <v>70</v>
      </c>
      <c r="C2" s="2" t="s">
        <v>71</v>
      </c>
      <c r="D2" s="15">
        <v>200</v>
      </c>
    </row>
    <row r="3" spans="1:15" ht="15.6" x14ac:dyDescent="0.3">
      <c r="A3" s="2">
        <v>2</v>
      </c>
      <c r="B3" s="2" t="s">
        <v>56</v>
      </c>
      <c r="C3" s="2" t="s">
        <v>72</v>
      </c>
      <c r="D3" s="15">
        <v>100</v>
      </c>
      <c r="G3" s="11" t="s">
        <v>75</v>
      </c>
      <c r="H3" s="16" t="s">
        <v>73</v>
      </c>
      <c r="J3" s="11" t="s">
        <v>75</v>
      </c>
      <c r="K3" s="16" t="s">
        <v>54</v>
      </c>
    </row>
    <row r="4" spans="1:15" ht="15.6" x14ac:dyDescent="0.3">
      <c r="A4" s="2">
        <v>3</v>
      </c>
      <c r="B4" s="2" t="s">
        <v>54</v>
      </c>
      <c r="C4" s="2" t="s">
        <v>71</v>
      </c>
      <c r="D4" s="15">
        <v>200</v>
      </c>
      <c r="G4" s="13" t="s">
        <v>68</v>
      </c>
      <c r="H4" s="16" t="s">
        <v>72</v>
      </c>
      <c r="J4" s="14" t="s">
        <v>99</v>
      </c>
      <c r="K4" s="16">
        <f>SUMIF(B2:B18,K3,D2:D18)</f>
        <v>900</v>
      </c>
      <c r="N4" s="10" t="s">
        <v>70</v>
      </c>
      <c r="O4" s="10" t="s">
        <v>71</v>
      </c>
    </row>
    <row r="5" spans="1:15" ht="15.6" x14ac:dyDescent="0.3">
      <c r="A5" s="2">
        <v>4</v>
      </c>
      <c r="B5" s="2" t="s">
        <v>58</v>
      </c>
      <c r="C5" s="2" t="s">
        <v>72</v>
      </c>
      <c r="D5" s="15">
        <v>150</v>
      </c>
      <c r="G5" s="14" t="s">
        <v>69</v>
      </c>
      <c r="H5" s="16">
        <f>SUMIFS(D2:D18,B2:B18,H3,C2:C18,H4)</f>
        <v>150</v>
      </c>
      <c r="N5" s="10" t="s">
        <v>56</v>
      </c>
      <c r="O5" s="10" t="s">
        <v>72</v>
      </c>
    </row>
    <row r="6" spans="1:15" x14ac:dyDescent="0.3">
      <c r="A6" s="2">
        <v>5</v>
      </c>
      <c r="B6" s="2" t="s">
        <v>73</v>
      </c>
      <c r="C6" s="2" t="s">
        <v>74</v>
      </c>
      <c r="D6" s="15">
        <v>300</v>
      </c>
      <c r="N6" s="10" t="s">
        <v>54</v>
      </c>
      <c r="O6" s="10" t="s">
        <v>74</v>
      </c>
    </row>
    <row r="7" spans="1:15" x14ac:dyDescent="0.3">
      <c r="A7" s="2">
        <v>6</v>
      </c>
      <c r="B7" s="2" t="s">
        <v>70</v>
      </c>
      <c r="C7" s="2" t="s">
        <v>72</v>
      </c>
      <c r="D7" s="15">
        <v>450</v>
      </c>
      <c r="N7" s="10" t="s">
        <v>58</v>
      </c>
    </row>
    <row r="8" spans="1:15" x14ac:dyDescent="0.3">
      <c r="A8" s="2">
        <v>7</v>
      </c>
      <c r="B8" s="2" t="s">
        <v>56</v>
      </c>
      <c r="C8" s="2" t="s">
        <v>74</v>
      </c>
      <c r="D8" s="15">
        <v>400</v>
      </c>
      <c r="N8" s="10" t="s">
        <v>73</v>
      </c>
    </row>
    <row r="9" spans="1:15" x14ac:dyDescent="0.3">
      <c r="A9" s="2">
        <v>8</v>
      </c>
      <c r="B9" s="2" t="s">
        <v>54</v>
      </c>
      <c r="C9" s="2" t="s">
        <v>72</v>
      </c>
      <c r="D9" s="15">
        <v>300</v>
      </c>
    </row>
    <row r="10" spans="1:15" x14ac:dyDescent="0.3">
      <c r="A10" s="2">
        <v>9</v>
      </c>
      <c r="B10" s="2" t="s">
        <v>58</v>
      </c>
      <c r="C10" s="2" t="s">
        <v>71</v>
      </c>
      <c r="D10" s="15">
        <v>200</v>
      </c>
    </row>
    <row r="11" spans="1:15" x14ac:dyDescent="0.3">
      <c r="A11" s="2">
        <v>10</v>
      </c>
      <c r="B11" s="2" t="s">
        <v>73</v>
      </c>
      <c r="C11" s="2" t="s">
        <v>72</v>
      </c>
      <c r="D11" s="15">
        <v>150</v>
      </c>
    </row>
    <row r="12" spans="1:15" x14ac:dyDescent="0.3">
      <c r="A12" s="2">
        <v>11</v>
      </c>
      <c r="B12" s="2" t="s">
        <v>70</v>
      </c>
      <c r="C12" s="2" t="s">
        <v>74</v>
      </c>
      <c r="D12" s="15">
        <v>200</v>
      </c>
    </row>
    <row r="13" spans="1:15" x14ac:dyDescent="0.3">
      <c r="A13" s="2">
        <v>12</v>
      </c>
      <c r="B13" s="2" t="s">
        <v>56</v>
      </c>
      <c r="C13" s="2" t="s">
        <v>71</v>
      </c>
      <c r="D13" s="15">
        <v>300</v>
      </c>
    </row>
    <row r="14" spans="1:15" x14ac:dyDescent="0.3">
      <c r="A14" s="2">
        <v>13</v>
      </c>
      <c r="B14" s="2" t="s">
        <v>54</v>
      </c>
      <c r="C14" s="2" t="s">
        <v>72</v>
      </c>
      <c r="D14" s="15">
        <v>400</v>
      </c>
    </row>
    <row r="15" spans="1:15" x14ac:dyDescent="0.3">
      <c r="A15" s="2">
        <v>14</v>
      </c>
      <c r="B15" s="2" t="s">
        <v>58</v>
      </c>
      <c r="C15" s="2" t="s">
        <v>74</v>
      </c>
      <c r="D15" s="15">
        <v>350</v>
      </c>
    </row>
    <row r="16" spans="1:15" x14ac:dyDescent="0.3">
      <c r="A16" s="2">
        <v>15</v>
      </c>
      <c r="B16" s="2" t="s">
        <v>73</v>
      </c>
      <c r="C16" s="2" t="s">
        <v>74</v>
      </c>
      <c r="D16" s="15">
        <v>200</v>
      </c>
    </row>
    <row r="17" spans="1:4" x14ac:dyDescent="0.3">
      <c r="A17" s="2">
        <v>16</v>
      </c>
      <c r="B17" s="2" t="s">
        <v>70</v>
      </c>
      <c r="C17" s="2" t="s">
        <v>71</v>
      </c>
      <c r="D17" s="15">
        <v>250</v>
      </c>
    </row>
    <row r="18" spans="1:4" x14ac:dyDescent="0.3">
      <c r="A18" s="2">
        <v>17</v>
      </c>
      <c r="B18" s="2" t="s">
        <v>56</v>
      </c>
      <c r="C18" s="2" t="s">
        <v>71</v>
      </c>
      <c r="D18" s="15">
        <v>900</v>
      </c>
    </row>
  </sheetData>
  <dataValidations count="2">
    <dataValidation type="list" allowBlank="1" showInputMessage="1" showErrorMessage="1" sqref="H3 K3">
      <formula1>$N$4:$N$8</formula1>
    </dataValidation>
    <dataValidation type="list" allowBlank="1" showInputMessage="1" showErrorMessage="1" sqref="H4">
      <formula1>$O$4:$O$6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exam1</vt:lpstr>
      <vt:lpstr>exam2</vt:lpstr>
      <vt:lpstr>exam4</vt:lpstr>
      <vt:lpstr>exam5</vt:lpstr>
      <vt:lpstr>exam6</vt:lpstr>
      <vt:lpstr>exam7</vt:lpstr>
      <vt:lpstr>exam9-a</vt:lpstr>
      <vt:lpstr>exam9-b</vt:lpstr>
      <vt:lpstr>exam10</vt:lpstr>
      <vt:lpstr>exam11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2022-06-12T14:20:16Z</dcterms:modified>
</cp:coreProperties>
</file>