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ammingDistanz" sheetId="4" r:id="rId1"/>
    <sheet name="bitfehler" sheetId="1" r:id="rId2"/>
    <sheet name="format" sheetId="2" r:id="rId3"/>
  </sheets>
  <calcPr calcId="145621"/>
</workbook>
</file>

<file path=xl/calcChain.xml><?xml version="1.0" encoding="utf-8"?>
<calcChain xmlns="http://schemas.openxmlformats.org/spreadsheetml/2006/main">
  <c r="H13" i="4" l="1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G13" i="4"/>
  <c r="F13" i="4"/>
  <c r="H12" i="4"/>
  <c r="G12" i="4"/>
  <c r="F12" i="4"/>
  <c r="H11" i="4"/>
  <c r="G11" i="4"/>
  <c r="F11" i="4"/>
  <c r="H10" i="4"/>
  <c r="G10" i="4"/>
  <c r="F10" i="4"/>
  <c r="H9" i="4"/>
  <c r="G9" i="4"/>
  <c r="F9" i="4"/>
  <c r="H8" i="4"/>
  <c r="G8" i="4"/>
  <c r="F8" i="4"/>
  <c r="H7" i="4"/>
  <c r="G7" i="4"/>
  <c r="F7" i="4"/>
  <c r="H6" i="4"/>
  <c r="G6" i="4"/>
  <c r="F6" i="4"/>
  <c r="H5" i="4"/>
  <c r="G5" i="4"/>
  <c r="F5" i="4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15" i="4" l="1" a="1"/>
  <c r="J15" i="4" s="1"/>
  <c r="J6" i="4" a="1"/>
  <c r="J6" i="4" s="1"/>
  <c r="J8" i="4" a="1"/>
  <c r="J8" i="4" s="1"/>
  <c r="J12" i="4" a="1"/>
  <c r="J12" i="4" s="1"/>
  <c r="J10" i="4" a="1"/>
  <c r="J10" i="4" s="1"/>
  <c r="J9" i="4" a="1"/>
  <c r="J9" i="4" s="1"/>
  <c r="J16" i="4" a="1"/>
  <c r="J16" i="4" s="1"/>
  <c r="J20" i="4" a="1"/>
  <c r="J20" i="4" s="1"/>
  <c r="J14" i="4" a="1"/>
  <c r="J14" i="4" s="1"/>
  <c r="J19" i="4" a="1"/>
  <c r="J19" i="4" s="1"/>
  <c r="J13" i="4" a="1"/>
  <c r="J13" i="4" s="1"/>
  <c r="J7" i="4" a="1"/>
  <c r="J7" i="4" s="1"/>
  <c r="J18" i="4" a="1"/>
  <c r="J18" i="4" s="1"/>
  <c r="J17" i="4" a="1"/>
  <c r="J17" i="4" s="1"/>
  <c r="J11" i="4" a="1"/>
  <c r="J11" i="4" s="1"/>
  <c r="J5" i="4" a="1"/>
  <c r="J5" i="4" s="1"/>
  <c r="K22" i="4" l="1" a="1"/>
  <c r="K22" i="4" s="1"/>
</calcChain>
</file>

<file path=xl/sharedStrings.xml><?xml version="1.0" encoding="utf-8"?>
<sst xmlns="http://schemas.openxmlformats.org/spreadsheetml/2006/main" count="76" uniqueCount="48">
  <si>
    <t>x1</t>
  </si>
  <si>
    <t>x2</t>
  </si>
  <si>
    <t>x3</t>
  </si>
  <si>
    <t>x4</t>
  </si>
  <si>
    <t>y5</t>
  </si>
  <si>
    <t>y6</t>
  </si>
  <si>
    <t>y7</t>
  </si>
  <si>
    <t xml:space="preserve"> </t>
  </si>
  <si>
    <t>Codewort</t>
  </si>
  <si>
    <t>cw7</t>
  </si>
  <si>
    <t>cw8</t>
  </si>
  <si>
    <t>cw1</t>
  </si>
  <si>
    <t>cw2</t>
  </si>
  <si>
    <t>cw3</t>
  </si>
  <si>
    <t>cw4</t>
  </si>
  <si>
    <t>cw5</t>
  </si>
  <si>
    <t>cw6</t>
  </si>
  <si>
    <t>cw9</t>
  </si>
  <si>
    <t>cw10</t>
  </si>
  <si>
    <t>cw11</t>
  </si>
  <si>
    <t>cw12</t>
  </si>
  <si>
    <t>cw13</t>
  </si>
  <si>
    <t>cw14</t>
  </si>
  <si>
    <t>cw15</t>
  </si>
  <si>
    <t>cw16</t>
  </si>
  <si>
    <t>Nutzbits</t>
  </si>
  <si>
    <t>Prüfbits</t>
  </si>
  <si>
    <t>berechnete Prüfbits</t>
  </si>
  <si>
    <t>y1*</t>
  </si>
  <si>
    <t>y2*</t>
  </si>
  <si>
    <t>y3*</t>
  </si>
  <si>
    <t>Bitfehler</t>
  </si>
  <si>
    <t>Legende</t>
  </si>
  <si>
    <t>y1=x1+x3+x4</t>
  </si>
  <si>
    <t>y2=x1+x2+x3</t>
  </si>
  <si>
    <t>y3=x2+x3+x4</t>
  </si>
  <si>
    <t>Berechnung Prüfbits</t>
  </si>
  <si>
    <r>
      <t xml:space="preserve">Empfangen Prüfbits yi </t>
    </r>
    <r>
      <rPr>
        <b/>
        <sz val="11"/>
        <color rgb="FFFF0000"/>
        <rFont val="Calibri"/>
        <family val="2"/>
      </rPr>
      <t>≠</t>
    </r>
    <r>
      <rPr>
        <b/>
        <sz val="11"/>
        <color rgb="FFFF0000"/>
        <rFont val="Calibri"/>
        <family val="2"/>
        <scheme val="minor"/>
      </rPr>
      <t xml:space="preserve"> berechnete Prüfbits yi*</t>
    </r>
  </si>
  <si>
    <t>Distanz</t>
  </si>
  <si>
    <t>Distanzen für 
Codewort cw_i</t>
  </si>
  <si>
    <t xml:space="preserve">Alle möglichen Kombinationen der 
k Nutzbits: {0, 1}^k </t>
  </si>
  <si>
    <t>Geben Sie den Index des zu betrachtenden Codewortes an!</t>
  </si>
  <si>
    <t>y5=x1+x3+x4</t>
  </si>
  <si>
    <t>y6=x1+x2+x3</t>
  </si>
  <si>
    <t>y7=x2+x3+x4</t>
  </si>
  <si>
    <t>Hamming Distanz</t>
  </si>
  <si>
    <t>↓</t>
  </si>
  <si>
    <t>Ändern Sie ein beliebiges Bit in einem der Codewörter, um einen Bitfehler zu simulieren.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</si>
</sst>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9C65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7" borderId="6" xfId="0" applyFill="1" applyBorder="1"/>
    <xf numFmtId="0" fontId="1" fillId="3" borderId="0" xfId="2" applyFont="1" applyBorder="1"/>
    <xf numFmtId="0" fontId="1" fillId="3" borderId="10" xfId="2" applyFont="1" applyBorder="1"/>
    <xf numFmtId="0" fontId="1" fillId="3" borderId="12" xfId="2" applyFont="1" applyBorder="1"/>
    <xf numFmtId="0" fontId="1" fillId="3" borderId="13" xfId="2" applyFont="1" applyBorder="1"/>
    <xf numFmtId="0" fontId="4" fillId="4" borderId="14" xfId="3" applyBorder="1" applyAlignment="1">
      <alignment wrapText="1"/>
    </xf>
    <xf numFmtId="0" fontId="10" fillId="4" borderId="16" xfId="3" applyFont="1" applyBorder="1" applyAlignment="1">
      <alignment horizontal="center" vertical="center"/>
    </xf>
    <xf numFmtId="0" fontId="0" fillId="3" borderId="9" xfId="2" applyFont="1" applyBorder="1"/>
    <xf numFmtId="0" fontId="0" fillId="3" borderId="11" xfId="2" applyFont="1" applyBorder="1"/>
    <xf numFmtId="0" fontId="1" fillId="5" borderId="6" xfId="4" applyFont="1" applyBorder="1"/>
    <xf numFmtId="0" fontId="1" fillId="5" borderId="8" xfId="4" applyFont="1" applyBorder="1"/>
    <xf numFmtId="0" fontId="1" fillId="5" borderId="9" xfId="4" applyFont="1" applyBorder="1"/>
    <xf numFmtId="0" fontId="1" fillId="5" borderId="10" xfId="4" applyFont="1" applyBorder="1"/>
    <xf numFmtId="0" fontId="1" fillId="5" borderId="11" xfId="4" applyFont="1" applyBorder="1"/>
    <xf numFmtId="0" fontId="1" fillId="5" borderId="13" xfId="4" applyFont="1" applyBorder="1"/>
    <xf numFmtId="0" fontId="5" fillId="5" borderId="17" xfId="4" applyBorder="1"/>
    <xf numFmtId="0" fontId="5" fillId="5" borderId="18" xfId="4" applyBorder="1"/>
    <xf numFmtId="0" fontId="6" fillId="8" borderId="6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7" fillId="8" borderId="9" xfId="0" applyFont="1" applyFill="1" applyBorder="1"/>
    <xf numFmtId="0" fontId="0" fillId="8" borderId="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5" fillId="5" borderId="14" xfId="4" applyBorder="1" applyAlignment="1"/>
    <xf numFmtId="0" fontId="5" fillId="5" borderId="16" xfId="4" applyBorder="1" applyAlignment="1">
      <alignment horizont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3" fillId="3" borderId="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9" fillId="3" borderId="14" xfId="2" applyFont="1" applyBorder="1" applyAlignment="1">
      <alignment horizontal="left"/>
    </xf>
    <xf numFmtId="0" fontId="9" fillId="3" borderId="15" xfId="2" applyFont="1" applyBorder="1" applyAlignment="1">
      <alignment horizontal="left"/>
    </xf>
    <xf numFmtId="0" fontId="9" fillId="3" borderId="16" xfId="2" applyFont="1" applyBorder="1" applyAlignment="1">
      <alignment horizontal="left"/>
    </xf>
    <xf numFmtId="0" fontId="2" fillId="2" borderId="6" xfId="1" applyBorder="1" applyAlignment="1">
      <alignment horizontal="left" vertical="top" wrapText="1"/>
    </xf>
    <xf numFmtId="0" fontId="2" fillId="2" borderId="7" xfId="1" applyBorder="1" applyAlignment="1">
      <alignment horizontal="left" vertical="top" wrapText="1"/>
    </xf>
    <xf numFmtId="0" fontId="2" fillId="2" borderId="8" xfId="1" applyBorder="1" applyAlignment="1">
      <alignment horizontal="left" vertical="top" wrapText="1"/>
    </xf>
    <xf numFmtId="0" fontId="2" fillId="2" borderId="9" xfId="1" applyBorder="1" applyAlignment="1">
      <alignment horizontal="left" vertical="top" wrapText="1"/>
    </xf>
    <xf numFmtId="0" fontId="2" fillId="2" borderId="0" xfId="1" applyBorder="1" applyAlignment="1">
      <alignment horizontal="left" vertical="top" wrapText="1"/>
    </xf>
    <xf numFmtId="0" fontId="2" fillId="2" borderId="10" xfId="1" applyBorder="1" applyAlignment="1">
      <alignment horizontal="left" vertical="top" wrapText="1"/>
    </xf>
    <xf numFmtId="0" fontId="2" fillId="2" borderId="11" xfId="1" applyBorder="1" applyAlignment="1">
      <alignment horizontal="left" vertical="top" wrapText="1"/>
    </xf>
    <xf numFmtId="0" fontId="2" fillId="2" borderId="12" xfId="1" applyBorder="1" applyAlignment="1">
      <alignment horizontal="left" vertical="top" wrapText="1"/>
    </xf>
    <xf numFmtId="0" fontId="2" fillId="2" borderId="13" xfId="1" applyBorder="1" applyAlignment="1">
      <alignment horizontal="left" vertical="top" wrapText="1"/>
    </xf>
    <xf numFmtId="0" fontId="5" fillId="5" borderId="3" xfId="4" applyBorder="1" applyAlignment="1">
      <alignment horizontal="center" vertical="center" wrapText="1"/>
    </xf>
    <xf numFmtId="0" fontId="5" fillId="5" borderId="4" xfId="4" applyBorder="1" applyAlignment="1">
      <alignment horizontal="center" vertical="center" wrapText="1"/>
    </xf>
    <xf numFmtId="0" fontId="5" fillId="5" borderId="5" xfId="4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5">
    <cellStyle name="Berechnung" xfId="4" builtinId="22"/>
    <cellStyle name="Eingabe" xfId="3" builtinId="20"/>
    <cellStyle name="Gut" xfId="1" builtinId="26"/>
    <cellStyle name="Neutral" xfId="2" builtinId="28"/>
    <cellStyle name="Standard" xfId="0" builtinId="0"/>
  </cellStyles>
  <dxfs count="29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ill>
        <patternFill>
          <bgColor theme="7" tint="0.59996337778862885"/>
        </patternFill>
      </fill>
    </dxf>
    <dxf>
      <font>
        <b/>
        <i val="0"/>
        <color rgb="FFFF0000"/>
      </font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b/>
        <i/>
        <color auto="1"/>
      </font>
      <fill>
        <patternFill patternType="solid">
          <bgColor theme="9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123825</xdr:colOff>
      <xdr:row>22</xdr:row>
      <xdr:rowOff>76200</xdr:rowOff>
    </xdr:from>
    <xdr:to>
      <xdr:col>6</xdr:col>
      <xdr:colOff>504825</xdr:colOff>
      <xdr:row>24</xdr:row>
      <xdr:rowOff>28575</xdr:rowOff>
    </xdr:to>
    <xdr:pic>
      <xdr:nvPicPr>
        <xdr:cNvPr id="2" name="Grafik 1" descr="Achtung.sv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4067175"/>
          <a:ext cx="3810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elle13" displayName="Tabelle13" ref="A4:J20" totalsRowShown="0" headerRowDxfId="27" dataDxfId="26">
  <tableColumns count="10">
    <tableColumn id="12" name="Codewort" dataDxfId="25"/>
    <tableColumn id="1" name="x1" dataDxfId="24"/>
    <tableColumn id="2" name="x2" dataDxfId="23"/>
    <tableColumn id="3" name="x3" dataDxfId="22"/>
    <tableColumn id="4" name="x4" dataDxfId="21"/>
    <tableColumn id="5" name="y5" dataDxfId="20">
      <calculatedColumnFormula>MOD(Tabelle13[[#This Row],[x1]]+Tabelle13[[#This Row],[x3]]+Tabelle13[[#This Row],[x4]],2)</calculatedColumnFormula>
    </tableColumn>
    <tableColumn id="6" name="y6" dataDxfId="19">
      <calculatedColumnFormula>MOD(Tabelle13[[#This Row],[x1]]+Tabelle13[[#This Row],[x2]]+Tabelle13[[#This Row],[x3]],2)</calculatedColumnFormula>
    </tableColumn>
    <tableColumn id="7" name="y7" dataDxfId="18">
      <calculatedColumnFormula>MOD(Tabelle13[[#This Row],[x2]]+Tabelle13[[#This Row],[x3]]+Tabelle13[[#This Row],[x4]],2)</calculatedColumnFormula>
    </tableColumn>
    <tableColumn id="8" name=" " dataDxfId="17"/>
    <tableColumn id="13" name="Distanz" dataDxfId="16">
      <calculatedColumnFormula array="1">SUM(ABS(INDEX(Tabelle13[[x1]:[y7]],$K$3,0)-B5:H5))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4:L20" totalsRowShown="0" headerRowDxfId="13" dataDxfId="12">
  <tableColumns count="12">
    <tableColumn id="12" name="Codewort" dataDxfId="11"/>
    <tableColumn id="1" name="x1" dataDxfId="10"/>
    <tableColumn id="2" name="x2" dataDxfId="9"/>
    <tableColumn id="3" name="x3" dataDxfId="8"/>
    <tableColumn id="4" name="x4" dataDxfId="7"/>
    <tableColumn id="5" name="y5" dataDxfId="6"/>
    <tableColumn id="6" name="y6" dataDxfId="5"/>
    <tableColumn id="7" name="y7" dataDxfId="4"/>
    <tableColumn id="8" name=" " dataDxfId="3"/>
    <tableColumn id="9" name="y1*" dataDxfId="2">
      <calculatedColumnFormula>MOD(Tabelle1[[#This Row],[x1]]+Tabelle1[[#This Row],[x3]]+Tabelle1[[#This Row],[x4]],2)</calculatedColumnFormula>
    </tableColumn>
    <tableColumn id="10" name="y2*" dataDxfId="1">
      <calculatedColumnFormula>MOD(Tabelle1[[#This Row],[x1]]+Tabelle1[[#This Row],[x2]]+Tabelle1[[#This Row],[x3]],2)</calculatedColumnFormula>
    </tableColumn>
    <tableColumn id="11" name="y3*" dataDxfId="0">
      <calculatedColumnFormula>MOD(Tabelle1[[#This Row],[x2]]+Tabelle1[[#This Row],[x3]]+Tabelle1[[#This Row],[x4]],2)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K4" sqref="K4"/>
    </sheetView>
  </sheetViews>
  <sheetFormatPr baseColWidth="10" defaultColWidth="0" defaultRowHeight="15" zeroHeight="1" x14ac:dyDescent="0.25"/>
  <cols>
    <col min="1" max="1" width="9.140625" style="1" customWidth="1"/>
    <col min="2" max="7" width="9.140625" customWidth="1"/>
    <col min="8" max="8" width="9.7109375" customWidth="1"/>
    <col min="9" max="9" width="6.42578125" customWidth="1"/>
    <col min="10" max="10" width="16.5703125" bestFit="1" customWidth="1"/>
    <col min="11" max="12" width="9.140625" customWidth="1"/>
    <col min="13" max="16384" width="9.140625" hidden="1"/>
  </cols>
  <sheetData>
    <row r="1" spans="1:11" x14ac:dyDescent="0.25">
      <c r="K1" s="56" t="s">
        <v>41</v>
      </c>
    </row>
    <row r="2" spans="1:11" x14ac:dyDescent="0.25">
      <c r="K2" s="55" t="s">
        <v>46</v>
      </c>
    </row>
    <row r="3" spans="1:11" ht="29.25" customHeight="1" x14ac:dyDescent="0.25">
      <c r="B3" s="34" t="s">
        <v>25</v>
      </c>
      <c r="C3" s="35"/>
      <c r="D3" s="35"/>
      <c r="E3" s="36"/>
      <c r="F3" s="37" t="s">
        <v>26</v>
      </c>
      <c r="G3" s="38"/>
      <c r="H3" s="39"/>
      <c r="J3" s="11" t="s">
        <v>39</v>
      </c>
      <c r="K3" s="12">
        <v>9</v>
      </c>
    </row>
    <row r="4" spans="1:11" x14ac:dyDescent="0.25">
      <c r="A4" s="1" t="s">
        <v>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38</v>
      </c>
    </row>
    <row r="5" spans="1:11" x14ac:dyDescent="0.25">
      <c r="A5" s="2" t="s">
        <v>11</v>
      </c>
      <c r="B5" s="2">
        <v>0</v>
      </c>
      <c r="C5" s="2">
        <v>0</v>
      </c>
      <c r="D5" s="2">
        <v>0</v>
      </c>
      <c r="E5" s="2">
        <v>0</v>
      </c>
      <c r="F5" s="2">
        <f>MOD(Tabelle13[[#This Row],[x1]]+Tabelle13[[#This Row],[x3]]+Tabelle13[[#This Row],[x4]],2)</f>
        <v>0</v>
      </c>
      <c r="G5" s="2">
        <f>MOD(Tabelle13[[#This Row],[x1]]+Tabelle13[[#This Row],[x2]]+Tabelle13[[#This Row],[x3]],2)</f>
        <v>0</v>
      </c>
      <c r="H5" s="2">
        <f>MOD(Tabelle13[[#This Row],[x2]]+Tabelle13[[#This Row],[x3]]+Tabelle13[[#This Row],[x4]],2)</f>
        <v>0</v>
      </c>
      <c r="I5" s="2"/>
      <c r="J5" s="2">
        <f t="array" ref="J5">SUM(ABS(INDEX(Tabelle13[[x1]:[y7]],$K$3,0)-B5:H5))</f>
        <v>3</v>
      </c>
    </row>
    <row r="6" spans="1:11" x14ac:dyDescent="0.25">
      <c r="A6" s="2" t="s">
        <v>12</v>
      </c>
      <c r="B6" s="2">
        <v>0</v>
      </c>
      <c r="C6" s="2">
        <v>0</v>
      </c>
      <c r="D6" s="2">
        <v>0</v>
      </c>
      <c r="E6" s="2">
        <v>1</v>
      </c>
      <c r="F6" s="2">
        <f>MOD(Tabelle13[[#This Row],[x1]]+Tabelle13[[#This Row],[x3]]+Tabelle13[[#This Row],[x4]],2)</f>
        <v>1</v>
      </c>
      <c r="G6" s="2">
        <f>MOD(Tabelle13[[#This Row],[x1]]+Tabelle13[[#This Row],[x2]]+Tabelle13[[#This Row],[x3]],2)</f>
        <v>0</v>
      </c>
      <c r="H6" s="2">
        <f>MOD(Tabelle13[[#This Row],[x2]]+Tabelle13[[#This Row],[x3]]+Tabelle13[[#This Row],[x4]],2)</f>
        <v>1</v>
      </c>
      <c r="I6" s="2"/>
      <c r="J6" s="2">
        <f t="array" ref="J6">SUM(ABS(INDEX(Tabelle13[[x1]:[y7]],$K$3,0)-B6:H6))</f>
        <v>4</v>
      </c>
    </row>
    <row r="7" spans="1:11" x14ac:dyDescent="0.25">
      <c r="A7" s="2" t="s">
        <v>13</v>
      </c>
      <c r="B7" s="2">
        <v>0</v>
      </c>
      <c r="C7" s="2">
        <v>0</v>
      </c>
      <c r="D7" s="2">
        <v>1</v>
      </c>
      <c r="E7" s="2">
        <v>0</v>
      </c>
      <c r="F7" s="2">
        <f>MOD(Tabelle13[[#This Row],[x1]]+Tabelle13[[#This Row],[x3]]+Tabelle13[[#This Row],[x4]],2)</f>
        <v>1</v>
      </c>
      <c r="G7" s="2">
        <f>MOD(Tabelle13[[#This Row],[x1]]+Tabelle13[[#This Row],[x2]]+Tabelle13[[#This Row],[x3]],2)</f>
        <v>1</v>
      </c>
      <c r="H7" s="2">
        <f>MOD(Tabelle13[[#This Row],[x2]]+Tabelle13[[#This Row],[x3]]+Tabelle13[[#This Row],[x4]],2)</f>
        <v>1</v>
      </c>
      <c r="I7" s="2"/>
      <c r="J7" s="2">
        <f t="array" ref="J7">SUM(ABS(INDEX(Tabelle13[[x1]:[y7]],$K$3,0)-B7:H7))</f>
        <v>3</v>
      </c>
    </row>
    <row r="8" spans="1:11" x14ac:dyDescent="0.25">
      <c r="A8" s="2" t="s">
        <v>14</v>
      </c>
      <c r="B8" s="2">
        <v>0</v>
      </c>
      <c r="C8" s="2">
        <v>0</v>
      </c>
      <c r="D8" s="2">
        <v>1</v>
      </c>
      <c r="E8" s="2">
        <v>1</v>
      </c>
      <c r="F8" s="2">
        <f>MOD(Tabelle13[[#This Row],[x1]]+Tabelle13[[#This Row],[x3]]+Tabelle13[[#This Row],[x4]],2)</f>
        <v>0</v>
      </c>
      <c r="G8" s="2">
        <f>MOD(Tabelle13[[#This Row],[x1]]+Tabelle13[[#This Row],[x2]]+Tabelle13[[#This Row],[x3]],2)</f>
        <v>1</v>
      </c>
      <c r="H8" s="2">
        <f>MOD(Tabelle13[[#This Row],[x2]]+Tabelle13[[#This Row],[x3]]+Tabelle13[[#This Row],[x4]],2)</f>
        <v>0</v>
      </c>
      <c r="I8" s="2"/>
      <c r="J8" s="2">
        <f t="array" ref="J8">SUM(ABS(INDEX(Tabelle13[[x1]:[y7]],$K$3,0)-B8:H8))</f>
        <v>4</v>
      </c>
    </row>
    <row r="9" spans="1:11" x14ac:dyDescent="0.25">
      <c r="A9" s="2" t="s">
        <v>15</v>
      </c>
      <c r="B9" s="2">
        <v>0</v>
      </c>
      <c r="C9" s="2">
        <v>1</v>
      </c>
      <c r="D9" s="2">
        <v>0</v>
      </c>
      <c r="E9" s="2">
        <v>0</v>
      </c>
      <c r="F9" s="2">
        <f>MOD(Tabelle13[[#This Row],[x1]]+Tabelle13[[#This Row],[x3]]+Tabelle13[[#This Row],[x4]],2)</f>
        <v>0</v>
      </c>
      <c r="G9" s="2">
        <f>MOD(Tabelle13[[#This Row],[x1]]+Tabelle13[[#This Row],[x2]]+Tabelle13[[#This Row],[x3]],2)</f>
        <v>1</v>
      </c>
      <c r="H9" s="2">
        <f>MOD(Tabelle13[[#This Row],[x2]]+Tabelle13[[#This Row],[x3]]+Tabelle13[[#This Row],[x4]],2)</f>
        <v>1</v>
      </c>
      <c r="I9" s="2"/>
      <c r="J9" s="2">
        <f t="array" ref="J9">SUM(ABS(INDEX(Tabelle13[[x1]:[y7]],$K$3,0)-B9:H9))</f>
        <v>4</v>
      </c>
    </row>
    <row r="10" spans="1:11" x14ac:dyDescent="0.25">
      <c r="A10" s="2" t="s">
        <v>16</v>
      </c>
      <c r="B10" s="2">
        <v>0</v>
      </c>
      <c r="C10" s="2">
        <v>1</v>
      </c>
      <c r="D10" s="2">
        <v>0</v>
      </c>
      <c r="E10" s="2">
        <v>1</v>
      </c>
      <c r="F10" s="2">
        <f>MOD(Tabelle13[[#This Row],[x1]]+Tabelle13[[#This Row],[x3]]+Tabelle13[[#This Row],[x4]],2)</f>
        <v>1</v>
      </c>
      <c r="G10" s="2">
        <f>MOD(Tabelle13[[#This Row],[x1]]+Tabelle13[[#This Row],[x2]]+Tabelle13[[#This Row],[x3]],2)</f>
        <v>1</v>
      </c>
      <c r="H10" s="2">
        <f>MOD(Tabelle13[[#This Row],[x2]]+Tabelle13[[#This Row],[x3]]+Tabelle13[[#This Row],[x4]],2)</f>
        <v>0</v>
      </c>
      <c r="I10" s="2"/>
      <c r="J10" s="2">
        <f t="array" ref="J10">SUM(ABS(INDEX(Tabelle13[[x1]:[y7]],$K$3,0)-B10:H10))</f>
        <v>3</v>
      </c>
    </row>
    <row r="11" spans="1:11" x14ac:dyDescent="0.25">
      <c r="A11" s="2" t="s">
        <v>9</v>
      </c>
      <c r="B11" s="2">
        <v>0</v>
      </c>
      <c r="C11" s="2">
        <v>1</v>
      </c>
      <c r="D11" s="2">
        <v>1</v>
      </c>
      <c r="E11" s="2">
        <v>0</v>
      </c>
      <c r="F11" s="2">
        <f>MOD(Tabelle13[[#This Row],[x1]]+Tabelle13[[#This Row],[x3]]+Tabelle13[[#This Row],[x4]],2)</f>
        <v>1</v>
      </c>
      <c r="G11" s="2">
        <f>MOD(Tabelle13[[#This Row],[x1]]+Tabelle13[[#This Row],[x2]]+Tabelle13[[#This Row],[x3]],2)</f>
        <v>0</v>
      </c>
      <c r="H11" s="2">
        <f>MOD(Tabelle13[[#This Row],[x2]]+Tabelle13[[#This Row],[x3]]+Tabelle13[[#This Row],[x4]],2)</f>
        <v>0</v>
      </c>
      <c r="I11" s="2"/>
      <c r="J11" s="2">
        <f t="array" ref="J11">SUM(ABS(INDEX(Tabelle13[[x1]:[y7]],$K$3,0)-B11:H11))</f>
        <v>4</v>
      </c>
    </row>
    <row r="12" spans="1:11" x14ac:dyDescent="0.25">
      <c r="A12" s="2" t="s">
        <v>10</v>
      </c>
      <c r="B12" s="2">
        <v>0</v>
      </c>
      <c r="C12" s="2">
        <v>1</v>
      </c>
      <c r="D12" s="2">
        <v>1</v>
      </c>
      <c r="E12" s="2">
        <v>1</v>
      </c>
      <c r="F12" s="2">
        <f>MOD(Tabelle13[[#This Row],[x1]]+Tabelle13[[#This Row],[x3]]+Tabelle13[[#This Row],[x4]],2)</f>
        <v>0</v>
      </c>
      <c r="G12" s="2">
        <f>MOD(Tabelle13[[#This Row],[x1]]+Tabelle13[[#This Row],[x2]]+Tabelle13[[#This Row],[x3]],2)</f>
        <v>0</v>
      </c>
      <c r="H12" s="2">
        <f>MOD(Tabelle13[[#This Row],[x2]]+Tabelle13[[#This Row],[x3]]+Tabelle13[[#This Row],[x4]],2)</f>
        <v>1</v>
      </c>
      <c r="I12" s="2"/>
      <c r="J12" s="2">
        <f t="array" ref="J12">SUM(ABS(INDEX(Tabelle13[[x1]:[y7]],$K$3,0)-B12:H12))</f>
        <v>7</v>
      </c>
    </row>
    <row r="13" spans="1:11" x14ac:dyDescent="0.25">
      <c r="A13" s="2" t="s">
        <v>17</v>
      </c>
      <c r="B13" s="2">
        <v>1</v>
      </c>
      <c r="C13" s="2">
        <v>0</v>
      </c>
      <c r="D13" s="2">
        <v>0</v>
      </c>
      <c r="E13" s="2">
        <v>0</v>
      </c>
      <c r="F13" s="2">
        <f>MOD(Tabelle13[[#This Row],[x1]]+Tabelle13[[#This Row],[x3]]+Tabelle13[[#This Row],[x4]],2)</f>
        <v>1</v>
      </c>
      <c r="G13" s="2">
        <f>MOD(Tabelle13[[#This Row],[x1]]+Tabelle13[[#This Row],[x2]]+Tabelle13[[#This Row],[x3]],2)</f>
        <v>1</v>
      </c>
      <c r="H13" s="2">
        <f>MOD(Tabelle13[[#This Row],[x2]]+Tabelle13[[#This Row],[x3]]+Tabelle13[[#This Row],[x4]],2)</f>
        <v>0</v>
      </c>
      <c r="I13" s="2"/>
      <c r="J13" s="2">
        <f t="array" ref="J13">SUM(ABS(INDEX(Tabelle13[[x1]:[y7]],$K$3,0)-B13:H13))</f>
        <v>0</v>
      </c>
    </row>
    <row r="14" spans="1:11" x14ac:dyDescent="0.25">
      <c r="A14" s="2" t="s">
        <v>18</v>
      </c>
      <c r="B14" s="2">
        <v>1</v>
      </c>
      <c r="C14" s="2">
        <v>0</v>
      </c>
      <c r="D14" s="2">
        <v>0</v>
      </c>
      <c r="E14" s="2">
        <v>1</v>
      </c>
      <c r="F14" s="2">
        <f>MOD(Tabelle13[[#This Row],[x1]]+Tabelle13[[#This Row],[x3]]+Tabelle13[[#This Row],[x4]],2)</f>
        <v>0</v>
      </c>
      <c r="G14" s="2">
        <f>MOD(Tabelle13[[#This Row],[x1]]+Tabelle13[[#This Row],[x2]]+Tabelle13[[#This Row],[x3]],2)</f>
        <v>1</v>
      </c>
      <c r="H14" s="2">
        <f>MOD(Tabelle13[[#This Row],[x2]]+Tabelle13[[#This Row],[x3]]+Tabelle13[[#This Row],[x4]],2)</f>
        <v>1</v>
      </c>
      <c r="I14" s="2"/>
      <c r="J14" s="2">
        <f t="array" ref="J14">SUM(ABS(INDEX(Tabelle13[[x1]:[y7]],$K$3,0)-B14:H14))</f>
        <v>3</v>
      </c>
    </row>
    <row r="15" spans="1:11" x14ac:dyDescent="0.25">
      <c r="A15" s="2" t="s">
        <v>19</v>
      </c>
      <c r="B15" s="2">
        <v>1</v>
      </c>
      <c r="C15" s="2">
        <v>0</v>
      </c>
      <c r="D15" s="2">
        <v>1</v>
      </c>
      <c r="E15" s="2">
        <v>0</v>
      </c>
      <c r="F15" s="2">
        <f>MOD(Tabelle13[[#This Row],[x1]]+Tabelle13[[#This Row],[x3]]+Tabelle13[[#This Row],[x4]],2)</f>
        <v>0</v>
      </c>
      <c r="G15" s="2">
        <f>MOD(Tabelle13[[#This Row],[x1]]+Tabelle13[[#This Row],[x2]]+Tabelle13[[#This Row],[x3]],2)</f>
        <v>0</v>
      </c>
      <c r="H15" s="2">
        <f>MOD(Tabelle13[[#This Row],[x2]]+Tabelle13[[#This Row],[x3]]+Tabelle13[[#This Row],[x4]],2)</f>
        <v>1</v>
      </c>
      <c r="I15" s="2"/>
      <c r="J15" s="2">
        <f t="array" ref="J15">SUM(ABS(INDEX(Tabelle13[[x1]:[y7]],$K$3,0)-B15:H15))</f>
        <v>4</v>
      </c>
    </row>
    <row r="16" spans="1:11" x14ac:dyDescent="0.25">
      <c r="A16" s="2" t="s">
        <v>20</v>
      </c>
      <c r="B16" s="2">
        <v>1</v>
      </c>
      <c r="C16" s="2">
        <v>0</v>
      </c>
      <c r="D16" s="2">
        <v>1</v>
      </c>
      <c r="E16" s="2">
        <v>1</v>
      </c>
      <c r="F16" s="2">
        <f>MOD(Tabelle13[[#This Row],[x1]]+Tabelle13[[#This Row],[x3]]+Tabelle13[[#This Row],[x4]],2)</f>
        <v>1</v>
      </c>
      <c r="G16" s="2">
        <f>MOD(Tabelle13[[#This Row],[x1]]+Tabelle13[[#This Row],[x2]]+Tabelle13[[#This Row],[x3]],2)</f>
        <v>0</v>
      </c>
      <c r="H16" s="2">
        <f>MOD(Tabelle13[[#This Row],[x2]]+Tabelle13[[#This Row],[x3]]+Tabelle13[[#This Row],[x4]],2)</f>
        <v>0</v>
      </c>
      <c r="I16" s="2"/>
      <c r="J16" s="2">
        <f t="array" ref="J16">SUM(ABS(INDEX(Tabelle13[[x1]:[y7]],$K$3,0)-B16:H16))</f>
        <v>3</v>
      </c>
    </row>
    <row r="17" spans="1:11" x14ac:dyDescent="0.25">
      <c r="A17" s="2" t="s">
        <v>21</v>
      </c>
      <c r="B17" s="2">
        <v>1</v>
      </c>
      <c r="C17" s="2">
        <v>1</v>
      </c>
      <c r="D17" s="2">
        <v>0</v>
      </c>
      <c r="E17" s="2">
        <v>0</v>
      </c>
      <c r="F17" s="2">
        <f>MOD(Tabelle13[[#This Row],[x1]]+Tabelle13[[#This Row],[x3]]+Tabelle13[[#This Row],[x4]],2)</f>
        <v>1</v>
      </c>
      <c r="G17" s="2">
        <f>MOD(Tabelle13[[#This Row],[x1]]+Tabelle13[[#This Row],[x2]]+Tabelle13[[#This Row],[x3]],2)</f>
        <v>0</v>
      </c>
      <c r="H17" s="2">
        <f>MOD(Tabelle13[[#This Row],[x2]]+Tabelle13[[#This Row],[x3]]+Tabelle13[[#This Row],[x4]],2)</f>
        <v>1</v>
      </c>
      <c r="I17" s="2"/>
      <c r="J17" s="2">
        <f t="array" ref="J17">SUM(ABS(INDEX(Tabelle13[[x1]:[y7]],$K$3,0)-B17:H17))</f>
        <v>3</v>
      </c>
    </row>
    <row r="18" spans="1:11" x14ac:dyDescent="0.25">
      <c r="A18" s="2" t="s">
        <v>22</v>
      </c>
      <c r="B18" s="2">
        <v>1</v>
      </c>
      <c r="C18" s="2">
        <v>1</v>
      </c>
      <c r="D18" s="2">
        <v>0</v>
      </c>
      <c r="E18" s="2">
        <v>1</v>
      </c>
      <c r="F18" s="2">
        <f>MOD(Tabelle13[[#This Row],[x1]]+Tabelle13[[#This Row],[x3]]+Tabelle13[[#This Row],[x4]],2)</f>
        <v>0</v>
      </c>
      <c r="G18" s="2">
        <f>MOD(Tabelle13[[#This Row],[x1]]+Tabelle13[[#This Row],[x2]]+Tabelle13[[#This Row],[x3]],2)</f>
        <v>0</v>
      </c>
      <c r="H18" s="2">
        <f>MOD(Tabelle13[[#This Row],[x2]]+Tabelle13[[#This Row],[x3]]+Tabelle13[[#This Row],[x4]],2)</f>
        <v>0</v>
      </c>
      <c r="I18" s="2"/>
      <c r="J18" s="2">
        <f t="array" ref="J18">SUM(ABS(INDEX(Tabelle13[[x1]:[y7]],$K$3,0)-B18:H18))</f>
        <v>4</v>
      </c>
    </row>
    <row r="19" spans="1:11" x14ac:dyDescent="0.25">
      <c r="A19" s="2" t="s">
        <v>23</v>
      </c>
      <c r="B19" s="2">
        <v>1</v>
      </c>
      <c r="C19" s="2">
        <v>1</v>
      </c>
      <c r="D19" s="2">
        <v>1</v>
      </c>
      <c r="E19" s="2">
        <v>0</v>
      </c>
      <c r="F19" s="2">
        <f>MOD(Tabelle13[[#This Row],[x1]]+Tabelle13[[#This Row],[x3]]+Tabelle13[[#This Row],[x4]],2)</f>
        <v>0</v>
      </c>
      <c r="G19" s="2">
        <f>MOD(Tabelle13[[#This Row],[x1]]+Tabelle13[[#This Row],[x2]]+Tabelle13[[#This Row],[x3]],2)</f>
        <v>1</v>
      </c>
      <c r="H19" s="2">
        <f>MOD(Tabelle13[[#This Row],[x2]]+Tabelle13[[#This Row],[x3]]+Tabelle13[[#This Row],[x4]],2)</f>
        <v>0</v>
      </c>
      <c r="I19" s="2"/>
      <c r="J19" s="2">
        <f t="array" ref="J19">SUM(ABS(INDEX(Tabelle13[[x1]:[y7]],$K$3,0)-B19:H19))</f>
        <v>3</v>
      </c>
    </row>
    <row r="20" spans="1:11" x14ac:dyDescent="0.25">
      <c r="A20" s="2" t="s">
        <v>24</v>
      </c>
      <c r="B20" s="2">
        <v>1</v>
      </c>
      <c r="C20" s="2">
        <v>1</v>
      </c>
      <c r="D20" s="2">
        <v>1</v>
      </c>
      <c r="E20" s="2">
        <v>1</v>
      </c>
      <c r="F20" s="2">
        <f>MOD(Tabelle13[[#This Row],[x1]]+Tabelle13[[#This Row],[x3]]+Tabelle13[[#This Row],[x4]],2)</f>
        <v>1</v>
      </c>
      <c r="G20" s="2">
        <f>MOD(Tabelle13[[#This Row],[x1]]+Tabelle13[[#This Row],[x2]]+Tabelle13[[#This Row],[x3]],2)</f>
        <v>1</v>
      </c>
      <c r="H20" s="2">
        <f>MOD(Tabelle13[[#This Row],[x2]]+Tabelle13[[#This Row],[x3]]+Tabelle13[[#This Row],[x4]],2)</f>
        <v>1</v>
      </c>
      <c r="I20" s="2"/>
      <c r="J20" s="2">
        <f t="array" ref="J20">SUM(ABS(INDEX(Tabelle13[[x1]:[y7]],$K$3,0)-B20:H20))</f>
        <v>4</v>
      </c>
    </row>
    <row r="21" spans="1:11" x14ac:dyDescent="0.25"/>
    <row r="22" spans="1:11" x14ac:dyDescent="0.25">
      <c r="A22"/>
      <c r="B22" s="43" t="s">
        <v>40</v>
      </c>
      <c r="C22" s="44"/>
      <c r="D22" s="44"/>
      <c r="E22" s="45"/>
      <c r="F22" s="40" t="s">
        <v>36</v>
      </c>
      <c r="G22" s="41"/>
      <c r="H22" s="42"/>
      <c r="J22" s="32" t="s">
        <v>45</v>
      </c>
      <c r="K22" s="33">
        <f t="array" ref="K22">MIN(IF(Tabelle13[Distanz]&gt;0,Tabelle13[Distanz]))</f>
        <v>3</v>
      </c>
    </row>
    <row r="23" spans="1:11" x14ac:dyDescent="0.25">
      <c r="A23"/>
      <c r="B23" s="46"/>
      <c r="C23" s="47"/>
      <c r="D23" s="47"/>
      <c r="E23" s="48"/>
      <c r="F23" s="13" t="s">
        <v>42</v>
      </c>
      <c r="G23" s="7"/>
      <c r="H23" s="8"/>
    </row>
    <row r="24" spans="1:11" x14ac:dyDescent="0.25">
      <c r="A24"/>
      <c r="B24" s="46"/>
      <c r="C24" s="47"/>
      <c r="D24" s="47"/>
      <c r="E24" s="48"/>
      <c r="F24" s="13" t="s">
        <v>43</v>
      </c>
      <c r="G24" s="7"/>
      <c r="H24" s="8"/>
    </row>
    <row r="25" spans="1:11" x14ac:dyDescent="0.25">
      <c r="A25"/>
      <c r="B25" s="49"/>
      <c r="C25" s="50"/>
      <c r="D25" s="50"/>
      <c r="E25" s="51"/>
      <c r="F25" s="14" t="s">
        <v>44</v>
      </c>
      <c r="G25" s="9"/>
      <c r="H25" s="10"/>
    </row>
    <row r="26" spans="1:11" x14ac:dyDescent="0.25">
      <c r="A26"/>
    </row>
    <row r="27" spans="1:11" x14ac:dyDescent="0.25">
      <c r="A27"/>
    </row>
  </sheetData>
  <mergeCells count="4">
    <mergeCell ref="B3:E3"/>
    <mergeCell ref="F3:H3"/>
    <mergeCell ref="F22:H22"/>
    <mergeCell ref="B22:E25"/>
  </mergeCells>
  <conditionalFormatting sqref="A5:J20">
    <cfRule type="expression" dxfId="28" priority="1">
      <formula>ROW()-4=$K$3</formula>
    </cfRule>
  </conditionalFormatting>
  <dataValidations count="1">
    <dataValidation type="whole" allowBlank="1" showInputMessage="1" showErrorMessage="1" sqref="K3">
      <formula1>1</formula1>
      <formula2>16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C7" sqref="C7"/>
    </sheetView>
  </sheetViews>
  <sheetFormatPr baseColWidth="10" defaultColWidth="0" defaultRowHeight="15" zeroHeight="1" x14ac:dyDescent="0.25"/>
  <cols>
    <col min="1" max="1" width="9.140625" style="1" customWidth="1"/>
    <col min="2" max="7" width="9.140625" customWidth="1"/>
    <col min="8" max="8" width="9.7109375" customWidth="1"/>
    <col min="9" max="9" width="6.42578125" customWidth="1"/>
    <col min="10" max="12" width="9.7109375" customWidth="1"/>
    <col min="13" max="13" width="9.140625" customWidth="1"/>
    <col min="14" max="16384" width="9.140625" hidden="1"/>
  </cols>
  <sheetData>
    <row r="1" spans="1:12" x14ac:dyDescent="0.25">
      <c r="B1" s="57" t="s">
        <v>47</v>
      </c>
    </row>
    <row r="2" spans="1:12" x14ac:dyDescent="0.25">
      <c r="B2" s="58"/>
    </row>
    <row r="3" spans="1:12" ht="29.25" customHeight="1" x14ac:dyDescent="0.25">
      <c r="B3" s="34" t="s">
        <v>25</v>
      </c>
      <c r="C3" s="35"/>
      <c r="D3" s="35"/>
      <c r="E3" s="36"/>
      <c r="F3" s="37" t="s">
        <v>26</v>
      </c>
      <c r="G3" s="38"/>
      <c r="H3" s="39"/>
      <c r="J3" s="52" t="s">
        <v>27</v>
      </c>
      <c r="K3" s="53"/>
      <c r="L3" s="54"/>
    </row>
    <row r="4" spans="1:12" x14ac:dyDescent="0.25">
      <c r="A4" s="1" t="s">
        <v>8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28</v>
      </c>
      <c r="K4" s="1" t="s">
        <v>29</v>
      </c>
      <c r="L4" s="1" t="s">
        <v>30</v>
      </c>
    </row>
    <row r="5" spans="1:12" x14ac:dyDescent="0.25">
      <c r="A5" s="2" t="s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/>
      <c r="J5" s="2">
        <f>MOD(Tabelle1[[#This Row],[x1]]+Tabelle1[[#This Row],[x3]]+Tabelle1[[#This Row],[x4]],2)</f>
        <v>0</v>
      </c>
      <c r="K5" s="2">
        <f>MOD(Tabelle1[[#This Row],[x1]]+Tabelle1[[#This Row],[x2]]+Tabelle1[[#This Row],[x3]],2)</f>
        <v>0</v>
      </c>
      <c r="L5" s="2">
        <f>MOD(Tabelle1[[#This Row],[x2]]+Tabelle1[[#This Row],[x3]]+Tabelle1[[#This Row],[x4]],2)</f>
        <v>0</v>
      </c>
    </row>
    <row r="6" spans="1:12" x14ac:dyDescent="0.25">
      <c r="A6" s="2" t="s">
        <v>12</v>
      </c>
      <c r="B6" s="2">
        <v>0</v>
      </c>
      <c r="C6" s="2">
        <v>1</v>
      </c>
      <c r="D6" s="2">
        <v>0</v>
      </c>
      <c r="E6" s="2">
        <v>1</v>
      </c>
      <c r="F6" s="2">
        <v>1</v>
      </c>
      <c r="G6" s="2">
        <v>0</v>
      </c>
      <c r="H6" s="2">
        <v>1</v>
      </c>
      <c r="I6" s="2"/>
      <c r="J6" s="2">
        <f>MOD(Tabelle1[[#This Row],[x1]]+Tabelle1[[#This Row],[x3]]+Tabelle1[[#This Row],[x4]],2)</f>
        <v>1</v>
      </c>
      <c r="K6" s="2">
        <f>MOD(Tabelle1[[#This Row],[x1]]+Tabelle1[[#This Row],[x2]]+Tabelle1[[#This Row],[x3]],2)</f>
        <v>1</v>
      </c>
      <c r="L6" s="2">
        <f>MOD(Tabelle1[[#This Row],[x2]]+Tabelle1[[#This Row],[x3]]+Tabelle1[[#This Row],[x4]],2)</f>
        <v>0</v>
      </c>
    </row>
    <row r="7" spans="1:12" x14ac:dyDescent="0.25">
      <c r="A7" s="2" t="s">
        <v>13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1</v>
      </c>
      <c r="I7" s="2"/>
      <c r="J7" s="2">
        <f>MOD(Tabelle1[[#This Row],[x1]]+Tabelle1[[#This Row],[x3]]+Tabelle1[[#This Row],[x4]],2)</f>
        <v>1</v>
      </c>
      <c r="K7" s="2">
        <f>MOD(Tabelle1[[#This Row],[x1]]+Tabelle1[[#This Row],[x2]]+Tabelle1[[#This Row],[x3]],2)</f>
        <v>1</v>
      </c>
      <c r="L7" s="2">
        <f>MOD(Tabelle1[[#This Row],[x2]]+Tabelle1[[#This Row],[x3]]+Tabelle1[[#This Row],[x4]],2)</f>
        <v>1</v>
      </c>
    </row>
    <row r="8" spans="1:12" x14ac:dyDescent="0.25">
      <c r="A8" s="2" t="s">
        <v>14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>
        <v>1</v>
      </c>
      <c r="H8" s="2">
        <v>0</v>
      </c>
      <c r="I8" s="2"/>
      <c r="J8" s="2">
        <f>MOD(Tabelle1[[#This Row],[x1]]+Tabelle1[[#This Row],[x3]]+Tabelle1[[#This Row],[x4]],2)</f>
        <v>0</v>
      </c>
      <c r="K8" s="2">
        <f>MOD(Tabelle1[[#This Row],[x1]]+Tabelle1[[#This Row],[x2]]+Tabelle1[[#This Row],[x3]],2)</f>
        <v>1</v>
      </c>
      <c r="L8" s="2">
        <f>MOD(Tabelle1[[#This Row],[x2]]+Tabelle1[[#This Row],[x3]]+Tabelle1[[#This Row],[x4]],2)</f>
        <v>0</v>
      </c>
    </row>
    <row r="9" spans="1:12" x14ac:dyDescent="0.25">
      <c r="A9" s="2" t="s">
        <v>15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/>
      <c r="J9" s="2">
        <f>MOD(Tabelle1[[#This Row],[x1]]+Tabelle1[[#This Row],[x3]]+Tabelle1[[#This Row],[x4]],2)</f>
        <v>0</v>
      </c>
      <c r="K9" s="2">
        <f>MOD(Tabelle1[[#This Row],[x1]]+Tabelle1[[#This Row],[x2]]+Tabelle1[[#This Row],[x3]],2)</f>
        <v>1</v>
      </c>
      <c r="L9" s="2">
        <f>MOD(Tabelle1[[#This Row],[x2]]+Tabelle1[[#This Row],[x3]]+Tabelle1[[#This Row],[x4]],2)</f>
        <v>1</v>
      </c>
    </row>
    <row r="10" spans="1:12" x14ac:dyDescent="0.25">
      <c r="A10" s="2" t="s">
        <v>16</v>
      </c>
      <c r="B10" s="2">
        <v>0</v>
      </c>
      <c r="C10" s="2">
        <v>1</v>
      </c>
      <c r="D10" s="2">
        <v>0</v>
      </c>
      <c r="E10" s="2">
        <v>1</v>
      </c>
      <c r="F10" s="2">
        <v>1</v>
      </c>
      <c r="G10" s="2">
        <v>1</v>
      </c>
      <c r="H10" s="2">
        <v>0</v>
      </c>
      <c r="I10" s="2"/>
      <c r="J10" s="2">
        <f>MOD(Tabelle1[[#This Row],[x1]]+Tabelle1[[#This Row],[x3]]+Tabelle1[[#This Row],[x4]],2)</f>
        <v>1</v>
      </c>
      <c r="K10" s="2">
        <f>MOD(Tabelle1[[#This Row],[x1]]+Tabelle1[[#This Row],[x2]]+Tabelle1[[#This Row],[x3]],2)</f>
        <v>1</v>
      </c>
      <c r="L10" s="2">
        <f>MOD(Tabelle1[[#This Row],[x2]]+Tabelle1[[#This Row],[x3]]+Tabelle1[[#This Row],[x4]],2)</f>
        <v>0</v>
      </c>
    </row>
    <row r="11" spans="1:12" x14ac:dyDescent="0.25">
      <c r="A11" s="2" t="s">
        <v>9</v>
      </c>
      <c r="B11" s="2">
        <v>0</v>
      </c>
      <c r="C11" s="2">
        <v>1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/>
      <c r="J11" s="2">
        <f>MOD(Tabelle1[[#This Row],[x1]]+Tabelle1[[#This Row],[x3]]+Tabelle1[[#This Row],[x4]],2)</f>
        <v>1</v>
      </c>
      <c r="K11" s="2">
        <f>MOD(Tabelle1[[#This Row],[x1]]+Tabelle1[[#This Row],[x2]]+Tabelle1[[#This Row],[x3]],2)</f>
        <v>0</v>
      </c>
      <c r="L11" s="2">
        <f>MOD(Tabelle1[[#This Row],[x2]]+Tabelle1[[#This Row],[x3]]+Tabelle1[[#This Row],[x4]],2)</f>
        <v>0</v>
      </c>
    </row>
    <row r="12" spans="1:12" x14ac:dyDescent="0.25">
      <c r="A12" s="2" t="s">
        <v>10</v>
      </c>
      <c r="B12" s="2">
        <v>0</v>
      </c>
      <c r="C12" s="2">
        <v>1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/>
      <c r="J12" s="2">
        <f>MOD(Tabelle1[[#This Row],[x1]]+Tabelle1[[#This Row],[x3]]+Tabelle1[[#This Row],[x4]],2)</f>
        <v>0</v>
      </c>
      <c r="K12" s="2">
        <f>MOD(Tabelle1[[#This Row],[x1]]+Tabelle1[[#This Row],[x2]]+Tabelle1[[#This Row],[x3]],2)</f>
        <v>0</v>
      </c>
      <c r="L12" s="2">
        <f>MOD(Tabelle1[[#This Row],[x2]]+Tabelle1[[#This Row],[x3]]+Tabelle1[[#This Row],[x4]],2)</f>
        <v>1</v>
      </c>
    </row>
    <row r="13" spans="1:12" x14ac:dyDescent="0.25">
      <c r="A13" s="2" t="s">
        <v>17</v>
      </c>
      <c r="B13" s="2">
        <v>1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/>
      <c r="J13" s="2">
        <f>MOD(Tabelle1[[#This Row],[x1]]+Tabelle1[[#This Row],[x3]]+Tabelle1[[#This Row],[x4]],2)</f>
        <v>1</v>
      </c>
      <c r="K13" s="2">
        <f>MOD(Tabelle1[[#This Row],[x1]]+Tabelle1[[#This Row],[x2]]+Tabelle1[[#This Row],[x3]],2)</f>
        <v>1</v>
      </c>
      <c r="L13" s="2">
        <f>MOD(Tabelle1[[#This Row],[x2]]+Tabelle1[[#This Row],[x3]]+Tabelle1[[#This Row],[x4]],2)</f>
        <v>0</v>
      </c>
    </row>
    <row r="14" spans="1:12" x14ac:dyDescent="0.25">
      <c r="A14" s="2" t="s">
        <v>18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2">
        <v>1</v>
      </c>
      <c r="I14" s="2"/>
      <c r="J14" s="2">
        <f>MOD(Tabelle1[[#This Row],[x1]]+Tabelle1[[#This Row],[x3]]+Tabelle1[[#This Row],[x4]],2)</f>
        <v>0</v>
      </c>
      <c r="K14" s="2">
        <f>MOD(Tabelle1[[#This Row],[x1]]+Tabelle1[[#This Row],[x2]]+Tabelle1[[#This Row],[x3]],2)</f>
        <v>1</v>
      </c>
      <c r="L14" s="2">
        <f>MOD(Tabelle1[[#This Row],[x2]]+Tabelle1[[#This Row],[x3]]+Tabelle1[[#This Row],[x4]],2)</f>
        <v>1</v>
      </c>
    </row>
    <row r="15" spans="1:12" x14ac:dyDescent="0.25">
      <c r="A15" s="2" t="s">
        <v>19</v>
      </c>
      <c r="B15" s="2">
        <v>1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/>
      <c r="J15" s="2">
        <f>MOD(Tabelle1[[#This Row],[x1]]+Tabelle1[[#This Row],[x3]]+Tabelle1[[#This Row],[x4]],2)</f>
        <v>0</v>
      </c>
      <c r="K15" s="2">
        <f>MOD(Tabelle1[[#This Row],[x1]]+Tabelle1[[#This Row],[x2]]+Tabelle1[[#This Row],[x3]],2)</f>
        <v>0</v>
      </c>
      <c r="L15" s="2">
        <f>MOD(Tabelle1[[#This Row],[x2]]+Tabelle1[[#This Row],[x3]]+Tabelle1[[#This Row],[x4]],2)</f>
        <v>1</v>
      </c>
    </row>
    <row r="16" spans="1:12" x14ac:dyDescent="0.25">
      <c r="A16" s="2" t="s">
        <v>20</v>
      </c>
      <c r="B16" s="2">
        <v>1</v>
      </c>
      <c r="C16" s="2">
        <v>0</v>
      </c>
      <c r="D16" s="2">
        <v>1</v>
      </c>
      <c r="E16" s="2">
        <v>1</v>
      </c>
      <c r="F16" s="2">
        <v>1</v>
      </c>
      <c r="G16" s="2">
        <v>0</v>
      </c>
      <c r="H16" s="2">
        <v>0</v>
      </c>
      <c r="I16" s="2"/>
      <c r="J16" s="2">
        <f>MOD(Tabelle1[[#This Row],[x1]]+Tabelle1[[#This Row],[x3]]+Tabelle1[[#This Row],[x4]],2)</f>
        <v>1</v>
      </c>
      <c r="K16" s="2">
        <f>MOD(Tabelle1[[#This Row],[x1]]+Tabelle1[[#This Row],[x2]]+Tabelle1[[#This Row],[x3]],2)</f>
        <v>0</v>
      </c>
      <c r="L16" s="2">
        <f>MOD(Tabelle1[[#This Row],[x2]]+Tabelle1[[#This Row],[x3]]+Tabelle1[[#This Row],[x4]],2)</f>
        <v>0</v>
      </c>
    </row>
    <row r="17" spans="1:12" x14ac:dyDescent="0.25">
      <c r="A17" s="2" t="s">
        <v>21</v>
      </c>
      <c r="B17" s="2">
        <v>1</v>
      </c>
      <c r="C17" s="2">
        <v>1</v>
      </c>
      <c r="D17" s="2">
        <v>0</v>
      </c>
      <c r="E17" s="2">
        <v>0</v>
      </c>
      <c r="F17" s="2">
        <v>1</v>
      </c>
      <c r="G17" s="2">
        <v>0</v>
      </c>
      <c r="H17" s="2">
        <v>1</v>
      </c>
      <c r="I17" s="2"/>
      <c r="J17" s="2">
        <f>MOD(Tabelle1[[#This Row],[x1]]+Tabelle1[[#This Row],[x3]]+Tabelle1[[#This Row],[x4]],2)</f>
        <v>1</v>
      </c>
      <c r="K17" s="2">
        <f>MOD(Tabelle1[[#This Row],[x1]]+Tabelle1[[#This Row],[x2]]+Tabelle1[[#This Row],[x3]],2)</f>
        <v>0</v>
      </c>
      <c r="L17" s="2">
        <f>MOD(Tabelle1[[#This Row],[x2]]+Tabelle1[[#This Row],[x3]]+Tabelle1[[#This Row],[x4]],2)</f>
        <v>1</v>
      </c>
    </row>
    <row r="18" spans="1:12" x14ac:dyDescent="0.25">
      <c r="A18" s="2" t="s">
        <v>22</v>
      </c>
      <c r="B18" s="2">
        <v>1</v>
      </c>
      <c r="C18" s="2">
        <v>1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/>
      <c r="J18" s="2">
        <f>MOD(Tabelle1[[#This Row],[x1]]+Tabelle1[[#This Row],[x3]]+Tabelle1[[#This Row],[x4]],2)</f>
        <v>0</v>
      </c>
      <c r="K18" s="2">
        <f>MOD(Tabelle1[[#This Row],[x1]]+Tabelle1[[#This Row],[x2]]+Tabelle1[[#This Row],[x3]],2)</f>
        <v>0</v>
      </c>
      <c r="L18" s="2">
        <f>MOD(Tabelle1[[#This Row],[x2]]+Tabelle1[[#This Row],[x3]]+Tabelle1[[#This Row],[x4]],2)</f>
        <v>0</v>
      </c>
    </row>
    <row r="19" spans="1:12" x14ac:dyDescent="0.25">
      <c r="A19" s="2" t="s">
        <v>23</v>
      </c>
      <c r="B19" s="2">
        <v>1</v>
      </c>
      <c r="C19" s="2">
        <v>1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/>
      <c r="J19" s="2">
        <f>MOD(Tabelle1[[#This Row],[x1]]+Tabelle1[[#This Row],[x3]]+Tabelle1[[#This Row],[x4]],2)</f>
        <v>0</v>
      </c>
      <c r="K19" s="2">
        <f>MOD(Tabelle1[[#This Row],[x1]]+Tabelle1[[#This Row],[x2]]+Tabelle1[[#This Row],[x3]],2)</f>
        <v>1</v>
      </c>
      <c r="L19" s="2">
        <f>MOD(Tabelle1[[#This Row],[x2]]+Tabelle1[[#This Row],[x3]]+Tabelle1[[#This Row],[x4]],2)</f>
        <v>0</v>
      </c>
    </row>
    <row r="20" spans="1:12" x14ac:dyDescent="0.25">
      <c r="A20" s="2" t="s">
        <v>24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/>
      <c r="J20" s="2">
        <f>MOD(Tabelle1[[#This Row],[x1]]+Tabelle1[[#This Row],[x3]]+Tabelle1[[#This Row],[x4]],2)</f>
        <v>1</v>
      </c>
      <c r="K20" s="2">
        <f>MOD(Tabelle1[[#This Row],[x1]]+Tabelle1[[#This Row],[x2]]+Tabelle1[[#This Row],[x3]],2)</f>
        <v>1</v>
      </c>
      <c r="L20" s="2">
        <f>MOD(Tabelle1[[#This Row],[x2]]+Tabelle1[[#This Row],[x3]]+Tabelle1[[#This Row],[x4]],2)</f>
        <v>1</v>
      </c>
    </row>
    <row r="21" spans="1:12" x14ac:dyDescent="0.25"/>
    <row r="22" spans="1:12" x14ac:dyDescent="0.25">
      <c r="B22" s="23" t="s">
        <v>32</v>
      </c>
      <c r="C22" s="24"/>
      <c r="D22" s="24"/>
      <c r="E22" s="24"/>
      <c r="F22" s="25"/>
      <c r="J22" s="21" t="s">
        <v>36</v>
      </c>
      <c r="K22" s="22"/>
    </row>
    <row r="23" spans="1:12" x14ac:dyDescent="0.25">
      <c r="B23" s="6" t="s">
        <v>31</v>
      </c>
      <c r="C23" s="24"/>
      <c r="D23" s="24"/>
      <c r="E23" s="24"/>
      <c r="F23" s="25"/>
      <c r="J23" s="15" t="s">
        <v>33</v>
      </c>
      <c r="K23" s="16"/>
    </row>
    <row r="24" spans="1:12" x14ac:dyDescent="0.25">
      <c r="B24" s="26" t="s">
        <v>37</v>
      </c>
      <c r="C24" s="27"/>
      <c r="D24" s="27"/>
      <c r="E24" s="27"/>
      <c r="F24" s="28"/>
      <c r="J24" s="17" t="s">
        <v>34</v>
      </c>
      <c r="K24" s="18"/>
    </row>
    <row r="25" spans="1:12" x14ac:dyDescent="0.25">
      <c r="B25" s="29"/>
      <c r="C25" s="30"/>
      <c r="D25" s="30"/>
      <c r="E25" s="30"/>
      <c r="F25" s="31"/>
      <c r="J25" s="19" t="s">
        <v>35</v>
      </c>
      <c r="K25" s="20"/>
    </row>
    <row r="26" spans="1:12" x14ac:dyDescent="0.25"/>
  </sheetData>
  <mergeCells count="3">
    <mergeCell ref="B3:E3"/>
    <mergeCell ref="F3:H3"/>
    <mergeCell ref="J3:L3"/>
  </mergeCells>
  <conditionalFormatting sqref="J5:L20">
    <cfRule type="cellIs" dxfId="15" priority="2" operator="notEqual">
      <formula>F5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notEqual" id="{85F6412D-927A-413C-9AA9-6628AE7941BA}">
            <xm:f>format!A1</xm:f>
            <x14:dxf>
              <fill>
                <patternFill>
                  <bgColor theme="7" tint="0.59996337778862885"/>
                </patternFill>
              </fill>
            </x14:dxf>
          </x14:cfRule>
          <xm:sqref>B5:H20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G16"/>
    </sheetView>
  </sheetViews>
  <sheetFormatPr baseColWidth="10" defaultColWidth="9.140625" defaultRowHeight="15" x14ac:dyDescent="0.25"/>
  <sheetData>
    <row r="1" spans="1:7" x14ac:dyDescent="0.2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</row>
    <row r="2" spans="1:7" x14ac:dyDescent="0.25">
      <c r="A2" s="4">
        <v>0</v>
      </c>
      <c r="B2" s="4">
        <v>0</v>
      </c>
      <c r="C2" s="4">
        <v>0</v>
      </c>
      <c r="D2" s="4">
        <v>1</v>
      </c>
      <c r="E2" s="4">
        <v>1</v>
      </c>
      <c r="F2" s="4">
        <v>0</v>
      </c>
      <c r="G2" s="4">
        <v>1</v>
      </c>
    </row>
    <row r="3" spans="1:7" x14ac:dyDescent="0.25">
      <c r="A3" s="3">
        <v>0</v>
      </c>
      <c r="B3" s="3">
        <v>0</v>
      </c>
      <c r="C3" s="3">
        <v>1</v>
      </c>
      <c r="D3" s="3">
        <v>0</v>
      </c>
      <c r="E3" s="3">
        <v>1</v>
      </c>
      <c r="F3" s="3">
        <v>1</v>
      </c>
      <c r="G3" s="3">
        <v>1</v>
      </c>
    </row>
    <row r="4" spans="1:7" x14ac:dyDescent="0.25">
      <c r="A4" s="4">
        <v>0</v>
      </c>
      <c r="B4" s="4">
        <v>0</v>
      </c>
      <c r="C4" s="4">
        <v>1</v>
      </c>
      <c r="D4" s="4">
        <v>1</v>
      </c>
      <c r="E4" s="4">
        <v>0</v>
      </c>
      <c r="F4" s="4">
        <v>1</v>
      </c>
      <c r="G4" s="4">
        <v>0</v>
      </c>
    </row>
    <row r="5" spans="1:7" x14ac:dyDescent="0.25">
      <c r="A5" s="3">
        <v>0</v>
      </c>
      <c r="B5" s="3">
        <v>1</v>
      </c>
      <c r="C5" s="3">
        <v>0</v>
      </c>
      <c r="D5" s="3">
        <v>0</v>
      </c>
      <c r="E5" s="3">
        <v>0</v>
      </c>
      <c r="F5" s="3">
        <v>1</v>
      </c>
      <c r="G5" s="3">
        <v>1</v>
      </c>
    </row>
    <row r="6" spans="1:7" x14ac:dyDescent="0.25">
      <c r="A6" s="4">
        <v>0</v>
      </c>
      <c r="B6" s="4">
        <v>1</v>
      </c>
      <c r="C6" s="4">
        <v>0</v>
      </c>
      <c r="D6" s="4">
        <v>1</v>
      </c>
      <c r="E6" s="4">
        <v>1</v>
      </c>
      <c r="F6" s="4">
        <v>1</v>
      </c>
      <c r="G6" s="4">
        <v>0</v>
      </c>
    </row>
    <row r="7" spans="1:7" x14ac:dyDescent="0.25">
      <c r="A7" s="3">
        <v>0</v>
      </c>
      <c r="B7" s="3">
        <v>1</v>
      </c>
      <c r="C7" s="3">
        <v>1</v>
      </c>
      <c r="D7" s="3">
        <v>0</v>
      </c>
      <c r="E7" s="3">
        <v>1</v>
      </c>
      <c r="F7" s="3">
        <v>0</v>
      </c>
      <c r="G7" s="3">
        <v>0</v>
      </c>
    </row>
    <row r="8" spans="1:7" x14ac:dyDescent="0.25">
      <c r="A8" s="4">
        <v>0</v>
      </c>
      <c r="B8" s="4">
        <v>1</v>
      </c>
      <c r="C8" s="4">
        <v>1</v>
      </c>
      <c r="D8" s="4">
        <v>1</v>
      </c>
      <c r="E8" s="4">
        <v>0</v>
      </c>
      <c r="F8" s="4">
        <v>0</v>
      </c>
      <c r="G8" s="4">
        <v>1</v>
      </c>
    </row>
    <row r="9" spans="1:7" x14ac:dyDescent="0.25">
      <c r="A9" s="3">
        <v>1</v>
      </c>
      <c r="B9" s="3">
        <v>0</v>
      </c>
      <c r="C9" s="3">
        <v>0</v>
      </c>
      <c r="D9" s="3">
        <v>0</v>
      </c>
      <c r="E9" s="3">
        <v>1</v>
      </c>
      <c r="F9" s="3">
        <v>1</v>
      </c>
      <c r="G9" s="3">
        <v>0</v>
      </c>
    </row>
    <row r="10" spans="1:7" x14ac:dyDescent="0.25">
      <c r="A10" s="4">
        <v>1</v>
      </c>
      <c r="B10" s="4">
        <v>0</v>
      </c>
      <c r="C10" s="4">
        <v>0</v>
      </c>
      <c r="D10" s="4">
        <v>1</v>
      </c>
      <c r="E10" s="4">
        <v>0</v>
      </c>
      <c r="F10" s="4">
        <v>1</v>
      </c>
      <c r="G10" s="4">
        <v>1</v>
      </c>
    </row>
    <row r="11" spans="1:7" x14ac:dyDescent="0.25">
      <c r="A11" s="3">
        <v>1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</row>
    <row r="12" spans="1:7" x14ac:dyDescent="0.25">
      <c r="A12" s="4">
        <v>1</v>
      </c>
      <c r="B12" s="4">
        <v>0</v>
      </c>
      <c r="C12" s="4">
        <v>1</v>
      </c>
      <c r="D12" s="4">
        <v>1</v>
      </c>
      <c r="E12" s="4">
        <v>1</v>
      </c>
      <c r="F12" s="4">
        <v>0</v>
      </c>
      <c r="G12" s="4">
        <v>0</v>
      </c>
    </row>
    <row r="13" spans="1:7" x14ac:dyDescent="0.25">
      <c r="A13" s="3">
        <v>1</v>
      </c>
      <c r="B13" s="3">
        <v>1</v>
      </c>
      <c r="C13" s="3">
        <v>0</v>
      </c>
      <c r="D13" s="3">
        <v>0</v>
      </c>
      <c r="E13" s="3">
        <v>1</v>
      </c>
      <c r="F13" s="3">
        <v>0</v>
      </c>
      <c r="G13" s="3">
        <v>1</v>
      </c>
    </row>
    <row r="14" spans="1:7" x14ac:dyDescent="0.25">
      <c r="A14" s="4">
        <v>1</v>
      </c>
      <c r="B14" s="4">
        <v>1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</row>
    <row r="15" spans="1:7" x14ac:dyDescent="0.25">
      <c r="A15" s="3">
        <v>1</v>
      </c>
      <c r="B15" s="3">
        <v>1</v>
      </c>
      <c r="C15" s="3">
        <v>1</v>
      </c>
      <c r="D15" s="3">
        <v>0</v>
      </c>
      <c r="E15" s="3">
        <v>0</v>
      </c>
      <c r="F15" s="3">
        <v>1</v>
      </c>
      <c r="G15" s="3">
        <v>0</v>
      </c>
    </row>
    <row r="16" spans="1:7" ht="15.75" thickBot="1" x14ac:dyDescent="0.3">
      <c r="A16" s="5">
        <v>1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hammingDistanz</vt:lpstr>
      <vt:lpstr>bitfehler</vt:lpstr>
      <vt:lpstr>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2017-04-11T14:59:40Z</dcterms:modified>
</cp:coreProperties>
</file>