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ropbox\Github\timetwister\docs\"/>
    </mc:Choice>
  </mc:AlternateContent>
  <xr:revisionPtr revIDLastSave="0" documentId="13_ncr:1_{99323A35-3330-4B3B-BA17-C0C4DCAB1E2A}" xr6:coauthVersionLast="45" xr6:coauthVersionMax="45" xr10:uidLastSave="{00000000-0000-0000-0000-000000000000}"/>
  <bookViews>
    <workbookView xWindow="13140" yWindow="-315" windowWidth="15225" windowHeight="15750" activeTab="2" xr2:uid="{08AE59CF-7FA3-4B1B-B063-8E550BCD83B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1" i="3"/>
  <c r="E4" i="3"/>
  <c r="E5" i="3" s="1"/>
  <c r="E6" i="3" s="1"/>
  <c r="E7" i="3" s="1"/>
  <c r="D4" i="3"/>
  <c r="D5" i="3" s="1"/>
  <c r="D6" i="3" s="1"/>
  <c r="D7" i="3" s="1"/>
  <c r="C4" i="3"/>
  <c r="C5" i="3" s="1"/>
  <c r="C6" i="3" s="1"/>
  <c r="C7" i="3" s="1"/>
  <c r="B4" i="3"/>
  <c r="B5" i="3" s="1"/>
  <c r="B6" i="3" s="1"/>
  <c r="B7" i="3" s="1"/>
  <c r="B19" i="3" s="1"/>
  <c r="I18" i="3"/>
  <c r="B26" i="3" l="1"/>
  <c r="B25" i="3"/>
  <c r="B24" i="3"/>
  <c r="B23" i="3"/>
  <c r="B34" i="3"/>
  <c r="B33" i="3"/>
  <c r="B31" i="3"/>
  <c r="B32" i="3"/>
  <c r="B29" i="3"/>
  <c r="B28" i="3"/>
  <c r="B30" i="3"/>
  <c r="B27" i="3"/>
  <c r="C19" i="3"/>
  <c r="E19" i="3"/>
  <c r="B20" i="3"/>
  <c r="B22" i="3"/>
  <c r="B21" i="3"/>
  <c r="B9" i="3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3" i="3" l="1"/>
  <c r="E23" i="3"/>
  <c r="C24" i="3"/>
  <c r="E24" i="3"/>
  <c r="C25" i="3"/>
  <c r="E25" i="3"/>
  <c r="E26" i="3"/>
  <c r="C26" i="3"/>
  <c r="E32" i="3"/>
  <c r="C32" i="3"/>
  <c r="E31" i="3"/>
  <c r="C31" i="3"/>
  <c r="E33" i="3"/>
  <c r="C33" i="3"/>
  <c r="E34" i="3"/>
  <c r="C34" i="3"/>
  <c r="E27" i="3"/>
  <c r="C27" i="3"/>
  <c r="C30" i="3"/>
  <c r="E30" i="3"/>
  <c r="E28" i="3"/>
  <c r="C28" i="3"/>
  <c r="C29" i="3"/>
  <c r="E29" i="3"/>
  <c r="E22" i="3"/>
  <c r="C22" i="3"/>
  <c r="B10" i="3"/>
  <c r="C9" i="3"/>
  <c r="C10" i="3" s="1"/>
  <c r="C20" i="3"/>
  <c r="E20" i="3"/>
  <c r="E21" i="3"/>
  <c r="C21" i="3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F65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G1" i="1"/>
  <c r="E12" i="1"/>
  <c r="D12" i="1"/>
  <c r="C12" i="1"/>
  <c r="B12" i="1"/>
  <c r="E11" i="1"/>
  <c r="D11" i="1"/>
  <c r="C11" i="1"/>
  <c r="B11" i="1"/>
  <c r="B13" i="1"/>
  <c r="B16" i="1" s="1"/>
  <c r="C10" i="1"/>
  <c r="D10" i="1"/>
  <c r="B10" i="1"/>
  <c r="E10" i="1"/>
  <c r="D9" i="3" l="1"/>
  <c r="D10" i="3" s="1"/>
  <c r="E28" i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D15" i="1"/>
  <c r="C13" i="1"/>
  <c r="C16" i="1" s="1"/>
  <c r="C15" i="1"/>
  <c r="E15" i="1"/>
  <c r="B15" i="1"/>
  <c r="B17" i="1" s="1"/>
  <c r="E9" i="3" l="1"/>
  <c r="E10" i="3" s="1"/>
  <c r="F10" i="3" s="1"/>
  <c r="A13" i="3" s="1"/>
  <c r="F29" i="1"/>
  <c r="F28" i="1"/>
  <c r="F34" i="1"/>
  <c r="F41" i="1"/>
  <c r="F36" i="1"/>
  <c r="F33" i="1"/>
  <c r="F40" i="1"/>
  <c r="F37" i="1"/>
  <c r="F32" i="1"/>
  <c r="F39" i="1"/>
  <c r="F30" i="1"/>
  <c r="F42" i="1"/>
  <c r="F38" i="1"/>
  <c r="F43" i="1"/>
  <c r="F35" i="1"/>
  <c r="F31" i="1"/>
  <c r="D13" i="1"/>
  <c r="E13" i="1" s="1"/>
  <c r="C17" i="1"/>
  <c r="D16" i="1"/>
  <c r="D17" i="1" s="1"/>
  <c r="D18" i="3" l="1"/>
  <c r="D19" i="3" s="1"/>
  <c r="B13" i="3"/>
  <c r="F44" i="1"/>
  <c r="G27" i="1" s="1"/>
  <c r="G28" i="1" s="1"/>
  <c r="E16" i="1"/>
  <c r="E17" i="1" s="1"/>
  <c r="F17" i="1" s="1"/>
  <c r="F13" i="1"/>
  <c r="B14" i="3" l="1"/>
  <c r="C13" i="3"/>
  <c r="H19" i="3"/>
  <c r="I19" i="3" s="1"/>
  <c r="D20" i="3"/>
  <c r="G29" i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H20" i="3" l="1"/>
  <c r="I20" i="3" s="1"/>
  <c r="D21" i="3"/>
  <c r="D13" i="3"/>
  <c r="E13" i="3" s="1"/>
  <c r="E14" i="3" s="1"/>
  <c r="C14" i="3"/>
  <c r="D14" i="3" l="1"/>
  <c r="F14" i="3" s="1"/>
  <c r="D22" i="3"/>
  <c r="H21" i="3"/>
  <c r="I21" i="3" s="1"/>
  <c r="H22" i="3" l="1"/>
  <c r="I22" i="3" s="1"/>
  <c r="D23" i="3"/>
  <c r="H23" i="3" l="1"/>
  <c r="I23" i="3" s="1"/>
  <c r="D24" i="3"/>
  <c r="D25" i="3" l="1"/>
  <c r="H24" i="3"/>
  <c r="I24" i="3" s="1"/>
  <c r="D26" i="3" l="1"/>
  <c r="H25" i="3"/>
  <c r="I25" i="3" s="1"/>
  <c r="H26" i="3" l="1"/>
  <c r="I26" i="3" s="1"/>
  <c r="D27" i="3"/>
  <c r="D28" i="3" l="1"/>
  <c r="H27" i="3"/>
  <c r="I27" i="3" s="1"/>
  <c r="D29" i="3" l="1"/>
  <c r="H28" i="3"/>
  <c r="I28" i="3" s="1"/>
  <c r="D30" i="3" l="1"/>
  <c r="H29" i="3"/>
  <c r="I29" i="3" s="1"/>
  <c r="D31" i="3" l="1"/>
  <c r="H30" i="3"/>
  <c r="I30" i="3" s="1"/>
  <c r="D32" i="3" l="1"/>
  <c r="H31" i="3"/>
  <c r="I31" i="3" s="1"/>
  <c r="D33" i="3" l="1"/>
  <c r="H32" i="3"/>
  <c r="I32" i="3" s="1"/>
  <c r="D34" i="3" l="1"/>
  <c r="H34" i="3" s="1"/>
  <c r="I34" i="3" s="1"/>
  <c r="H33" i="3"/>
  <c r="I33" i="3" s="1"/>
</calcChain>
</file>

<file path=xl/sharedStrings.xml><?xml version="1.0" encoding="utf-8"?>
<sst xmlns="http://schemas.openxmlformats.org/spreadsheetml/2006/main" count="34" uniqueCount="32">
  <si>
    <t xml:space="preserve">Reading </t>
  </si>
  <si>
    <t>Angle</t>
  </si>
  <si>
    <t>Max Angle</t>
  </si>
  <si>
    <t>Opposite</t>
  </si>
  <si>
    <t>Y-begin</t>
  </si>
  <si>
    <t>A.Triangle</t>
  </si>
  <si>
    <t>A.Rectangle</t>
  </si>
  <si>
    <t>A.Total</t>
  </si>
  <si>
    <t>Shift</t>
  </si>
  <si>
    <t>Gradient</t>
  </si>
  <si>
    <t>tempo equivalent to velocity</t>
  </si>
  <si>
    <t>area under velocity/time graph is distance travelled</t>
  </si>
  <si>
    <t>Ref BPM</t>
  </si>
  <si>
    <t>Initial BPM</t>
  </si>
  <si>
    <t>area under</t>
  </si>
  <si>
    <t>slice</t>
  </si>
  <si>
    <t>initial bpm</t>
  </si>
  <si>
    <t>Pot1</t>
  </si>
  <si>
    <t>Pot2</t>
  </si>
  <si>
    <t>Pot3</t>
  </si>
  <si>
    <t>Pot4</t>
  </si>
  <si>
    <t>dy[i]</t>
  </si>
  <si>
    <t>y1/y2</t>
  </si>
  <si>
    <t>area</t>
  </si>
  <si>
    <t>y offset</t>
  </si>
  <si>
    <t>y1/y2 with offset</t>
  </si>
  <si>
    <t>section</t>
  </si>
  <si>
    <t>dy[i]/4</t>
  </si>
  <si>
    <t>dy[i]/8</t>
  </si>
  <si>
    <t>tempo_map[i]</t>
  </si>
  <si>
    <t>yoffset</t>
  </si>
  <si>
    <t>bpm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</si>
</sst>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Sheet1!$G$27:$G$43</c:f>
              <c:numCache>
                <c:formatCode>General</c:formatCode>
                <c:ptCount val="17"/>
                <c:pt idx="0">
                  <c:v>139.05635713512487</c:v>
                </c:pt>
                <c:pt idx="1">
                  <c:v>137.0888144645094</c:v>
                </c:pt>
                <c:pt idx="2">
                  <c:v>135.12127179389392</c:v>
                </c:pt>
                <c:pt idx="3">
                  <c:v>133.15372912327845</c:v>
                </c:pt>
                <c:pt idx="4">
                  <c:v>131.18618645266298</c:v>
                </c:pt>
                <c:pt idx="5">
                  <c:v>123.06319404684032</c:v>
                </c:pt>
                <c:pt idx="6">
                  <c:v>114.94020164101767</c:v>
                </c:pt>
                <c:pt idx="7">
                  <c:v>106.81720923519501</c:v>
                </c:pt>
                <c:pt idx="8">
                  <c:v>98.694216829372351</c:v>
                </c:pt>
                <c:pt idx="9">
                  <c:v>99.873186901309367</c:v>
                </c:pt>
                <c:pt idx="10">
                  <c:v>101.05215697324638</c:v>
                </c:pt>
                <c:pt idx="11">
                  <c:v>102.2311270451834</c:v>
                </c:pt>
                <c:pt idx="12">
                  <c:v>103.41009711712042</c:v>
                </c:pt>
                <c:pt idx="13">
                  <c:v>116.14823335448114</c:v>
                </c:pt>
                <c:pt idx="14">
                  <c:v>128.88636959184186</c:v>
                </c:pt>
                <c:pt idx="15">
                  <c:v>141.62450582920258</c:v>
                </c:pt>
                <c:pt idx="16">
                  <c:v>154.3626420665633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9-49EC-84D4-AA1E1CE93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8768"/>
        <c:axId val="145804032"/>
      </c:areaChart>
      <c:catAx>
        <c:axId val="148898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4032"/>
        <c:crosses val="autoZero"/>
        <c:auto val="1"/>
        <c:lblAlgn val="ctr"/>
        <c:lblOffset val="100"/>
        <c:noMultiLvlLbl val="0"/>
      </c:catAx>
      <c:valAx>
        <c:axId val="1458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409574</xdr:colOff>
      <xdr:row>21</xdr:row>
      <xdr:rowOff>166687</xdr:rowOff>
    </xdr:from>
    <xdr:to>
      <xdr:col>21</xdr:col>
      <xdr:colOff>133349</xdr:colOff>
      <xdr:row>48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9DEAD8-052F-4AF4-8264-3E2F0E034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17BA-25B2-4B8C-9CD3-459C29ED1C58}">
  <dimension ref="A1:H65"/>
  <sheetViews>
    <sheetView topLeftCell="A25" workbookViewId="0">
      <selection activeCell="C28" sqref="C28"/>
    </sheetView>
  </sheetViews>
  <sheetFormatPr defaultRowHeight="15" x14ac:dyDescent="0.25"/>
  <cols>
    <col min="1" max="1" width="14.140625" customWidth="1"/>
    <col min="6" max="6" width="10.7109375" customWidth="1"/>
  </cols>
  <sheetData>
    <row r="1" spans="1:7" x14ac:dyDescent="0.25">
      <c r="A1" t="s">
        <v>2</v>
      </c>
      <c r="B1">
        <v>45</v>
      </c>
      <c r="E1" t="s">
        <v>12</v>
      </c>
      <c r="F1">
        <v>120</v>
      </c>
      <c r="G1">
        <f>120*400</f>
        <v>48000</v>
      </c>
    </row>
    <row r="2" spans="1:7" x14ac:dyDescent="0.25">
      <c r="A2" t="s">
        <v>8</v>
      </c>
      <c r="B2">
        <v>138.578</v>
      </c>
    </row>
    <row r="4" spans="1:7" x14ac:dyDescent="0.25">
      <c r="A4" t="s">
        <v>0</v>
      </c>
      <c r="B4">
        <v>45</v>
      </c>
      <c r="C4">
        <v>30</v>
      </c>
      <c r="D4">
        <v>53</v>
      </c>
      <c r="E4">
        <v>80</v>
      </c>
    </row>
    <row r="10" spans="1:7" x14ac:dyDescent="0.25">
      <c r="A10" s="1" t="s">
        <v>1</v>
      </c>
      <c r="B10" s="1">
        <f>$B$1*(B4-50)/50</f>
        <v>-4.5</v>
      </c>
      <c r="C10" s="1">
        <f>$B$1*(C4-50)/50</f>
        <v>-18</v>
      </c>
      <c r="D10" s="1">
        <f>$B$1*(D4-50)/50</f>
        <v>2.7</v>
      </c>
      <c r="E10" s="1">
        <f>$B$1*(E4-50)/50</f>
        <v>27</v>
      </c>
    </row>
    <row r="11" spans="1:7" x14ac:dyDescent="0.25">
      <c r="A11" s="1" t="s">
        <v>9</v>
      </c>
      <c r="B11" s="1">
        <f>TAN(RADIANS(B10))</f>
        <v>-7.8701706824618439E-2</v>
      </c>
      <c r="C11" s="1">
        <f>TAN(RADIANS(C10))</f>
        <v>-0.32491969623290629</v>
      </c>
      <c r="D11" s="1">
        <f>TAN(RADIANS(D10))</f>
        <v>4.7158802877480477E-2</v>
      </c>
      <c r="E11" s="1">
        <f>TAN(RADIANS(E10))</f>
        <v>0.50952544949442879</v>
      </c>
    </row>
    <row r="12" spans="1:7" x14ac:dyDescent="0.25">
      <c r="A12" s="1" t="s">
        <v>3</v>
      </c>
      <c r="B12" s="1">
        <f>100*B11</f>
        <v>-7.8701706824618443</v>
      </c>
      <c r="C12" s="1">
        <f>100*C11</f>
        <v>-32.491969623290629</v>
      </c>
      <c r="D12" s="1">
        <f>100*D11</f>
        <v>4.7158802877480479</v>
      </c>
      <c r="E12" s="1">
        <f>100*E11</f>
        <v>50.952544949442881</v>
      </c>
      <c r="F12" s="1"/>
    </row>
    <row r="13" spans="1:7" x14ac:dyDescent="0.25">
      <c r="A13" s="1" t="s">
        <v>4</v>
      </c>
      <c r="B13" s="1">
        <f>$B$2</f>
        <v>138.578</v>
      </c>
      <c r="C13" s="1">
        <f>B12+B13</f>
        <v>130.70782931753817</v>
      </c>
      <c r="D13" s="1">
        <f>C12+C13</f>
        <v>98.215859694247541</v>
      </c>
      <c r="E13" s="1">
        <f>D12+D13</f>
        <v>102.93173998199559</v>
      </c>
      <c r="F13" s="1">
        <f>E12+E13</f>
        <v>153.88428493143846</v>
      </c>
    </row>
    <row r="15" spans="1:7" x14ac:dyDescent="0.25">
      <c r="A15" t="s">
        <v>5</v>
      </c>
      <c r="B15">
        <f>(100*B12)/2</f>
        <v>-393.5085341230922</v>
      </c>
      <c r="C15">
        <f>(100*C12)/2</f>
        <v>-1624.5984811645314</v>
      </c>
      <c r="D15">
        <f>(100*D12)/2</f>
        <v>235.7940143874024</v>
      </c>
      <c r="E15">
        <f>(100*E12)/2</f>
        <v>2547.6272474721441</v>
      </c>
    </row>
    <row r="16" spans="1:7" x14ac:dyDescent="0.25">
      <c r="A16" t="s">
        <v>6</v>
      </c>
      <c r="B16">
        <f>100*B13</f>
        <v>13857.800000000001</v>
      </c>
      <c r="C16">
        <f>100*C13</f>
        <v>13070.782931753816</v>
      </c>
      <c r="D16">
        <f>100*D13</f>
        <v>9821.5859694247538</v>
      </c>
      <c r="E16">
        <f>100*E13</f>
        <v>10293.17399819956</v>
      </c>
    </row>
    <row r="17" spans="1:8" x14ac:dyDescent="0.25">
      <c r="A17" t="s">
        <v>7</v>
      </c>
      <c r="B17">
        <f>B15+B16</f>
        <v>13464.29146587691</v>
      </c>
      <c r="C17">
        <f>C15+C16</f>
        <v>11446.184450589284</v>
      </c>
      <c r="D17">
        <f>D15+D16</f>
        <v>10057.379983812156</v>
      </c>
      <c r="E17">
        <f>E15+E16</f>
        <v>12840.801245671704</v>
      </c>
      <c r="F17" s="3">
        <f>SUM(B17:E17)</f>
        <v>47808.657145950056</v>
      </c>
    </row>
    <row r="21" spans="1:8" x14ac:dyDescent="0.25">
      <c r="A21" t="s">
        <v>10</v>
      </c>
    </row>
    <row r="22" spans="1:8" x14ac:dyDescent="0.25">
      <c r="A22" t="s">
        <v>11</v>
      </c>
    </row>
    <row r="25" spans="1:8" x14ac:dyDescent="0.25">
      <c r="A25" t="s">
        <v>13</v>
      </c>
    </row>
    <row r="26" spans="1:8" x14ac:dyDescent="0.25">
      <c r="F26" s="2" t="s">
        <v>14</v>
      </c>
      <c r="G26" s="2" t="s">
        <v>16</v>
      </c>
    </row>
    <row r="27" spans="1:8" x14ac:dyDescent="0.25">
      <c r="D27">
        <v>25</v>
      </c>
      <c r="E27">
        <v>0</v>
      </c>
      <c r="F27" s="2" t="s">
        <v>15</v>
      </c>
      <c r="G27" s="2">
        <f>(F65-F44)/16</f>
        <v>139.05635713512487</v>
      </c>
    </row>
    <row r="28" spans="1:8" x14ac:dyDescent="0.25">
      <c r="B28">
        <v>0</v>
      </c>
      <c r="C28">
        <f>$B$11</f>
        <v>-7.8701706824618439E-2</v>
      </c>
      <c r="D28">
        <f>$D$27*C28</f>
        <v>-1.9675426706154611</v>
      </c>
      <c r="E28">
        <f>E27+D28</f>
        <v>-1.9675426706154611</v>
      </c>
      <c r="F28">
        <f>(E27+E28)*0.5</f>
        <v>-0.98377133530773053</v>
      </c>
      <c r="G28" s="2">
        <f>G27+D28</f>
        <v>137.0888144645094</v>
      </c>
      <c r="H28">
        <f>(G27+G28)*0.5</f>
        <v>138.07258579981715</v>
      </c>
    </row>
    <row r="29" spans="1:8" x14ac:dyDescent="0.25">
      <c r="B29">
        <v>1</v>
      </c>
      <c r="C29">
        <f>$B$11</f>
        <v>-7.8701706824618439E-2</v>
      </c>
      <c r="D29">
        <f t="shared" ref="D29:D43" si="0">$D$27*C29</f>
        <v>-1.9675426706154611</v>
      </c>
      <c r="E29">
        <f t="shared" ref="E29:E43" si="1">E28+D29</f>
        <v>-3.9350853412309221</v>
      </c>
      <c r="F29">
        <f t="shared" ref="F29:F43" si="2">(E28+E29)*0.5</f>
        <v>-2.9513140059231917</v>
      </c>
      <c r="G29" s="2">
        <f t="shared" ref="G29:G43" si="3">G28+D29</f>
        <v>135.12127179389392</v>
      </c>
      <c r="H29">
        <f t="shared" ref="H29:H43" si="4">(G28+G29)*0.5</f>
        <v>136.10504312920165</v>
      </c>
    </row>
    <row r="30" spans="1:8" x14ac:dyDescent="0.25">
      <c r="B30">
        <v>2</v>
      </c>
      <c r="C30">
        <f>$B$11</f>
        <v>-7.8701706824618439E-2</v>
      </c>
      <c r="D30">
        <f t="shared" si="0"/>
        <v>-1.9675426706154611</v>
      </c>
      <c r="E30">
        <f t="shared" si="1"/>
        <v>-5.9026280118463834</v>
      </c>
      <c r="F30">
        <f t="shared" si="2"/>
        <v>-4.9188566765386526</v>
      </c>
      <c r="G30" s="2">
        <f t="shared" si="3"/>
        <v>133.15372912327845</v>
      </c>
      <c r="H30">
        <f t="shared" si="4"/>
        <v>134.1375004585862</v>
      </c>
    </row>
    <row r="31" spans="1:8" x14ac:dyDescent="0.25">
      <c r="B31">
        <v>3</v>
      </c>
      <c r="C31">
        <f>$B$11</f>
        <v>-7.8701706824618439E-2</v>
      </c>
      <c r="D31">
        <f t="shared" si="0"/>
        <v>-1.9675426706154611</v>
      </c>
      <c r="E31">
        <f t="shared" si="1"/>
        <v>-7.8701706824618443</v>
      </c>
      <c r="F31">
        <f t="shared" si="2"/>
        <v>-6.8863993471541143</v>
      </c>
      <c r="G31" s="2">
        <f t="shared" si="3"/>
        <v>131.18618645266298</v>
      </c>
      <c r="H31">
        <f t="shared" si="4"/>
        <v>132.1699577879707</v>
      </c>
    </row>
    <row r="32" spans="1:8" x14ac:dyDescent="0.25">
      <c r="B32">
        <v>4</v>
      </c>
      <c r="C32">
        <f>$C$11</f>
        <v>-0.32491969623290629</v>
      </c>
      <c r="D32">
        <f t="shared" si="0"/>
        <v>-8.1229924058226572</v>
      </c>
      <c r="E32">
        <f t="shared" si="1"/>
        <v>-15.993163088284501</v>
      </c>
      <c r="F32">
        <f t="shared" si="2"/>
        <v>-11.931666885373172</v>
      </c>
      <c r="G32" s="2">
        <f t="shared" si="3"/>
        <v>123.06319404684032</v>
      </c>
      <c r="H32">
        <f t="shared" si="4"/>
        <v>127.12469024975165</v>
      </c>
    </row>
    <row r="33" spans="2:8" x14ac:dyDescent="0.25">
      <c r="B33">
        <v>5</v>
      </c>
      <c r="C33">
        <f>$C$11</f>
        <v>-0.32491969623290629</v>
      </c>
      <c r="D33">
        <f t="shared" si="0"/>
        <v>-8.1229924058226572</v>
      </c>
      <c r="E33">
        <f t="shared" si="1"/>
        <v>-24.116155494107158</v>
      </c>
      <c r="F33">
        <f t="shared" si="2"/>
        <v>-20.054659291195829</v>
      </c>
      <c r="G33" s="2">
        <f t="shared" si="3"/>
        <v>114.94020164101767</v>
      </c>
      <c r="H33">
        <f t="shared" si="4"/>
        <v>119.00169784392899</v>
      </c>
    </row>
    <row r="34" spans="2:8" x14ac:dyDescent="0.25">
      <c r="B34">
        <v>6</v>
      </c>
      <c r="C34">
        <f>$C$11</f>
        <v>-0.32491969623290629</v>
      </c>
      <c r="D34">
        <f t="shared" si="0"/>
        <v>-8.1229924058226572</v>
      </c>
      <c r="E34">
        <f t="shared" si="1"/>
        <v>-32.239147899929819</v>
      </c>
      <c r="F34">
        <f t="shared" si="2"/>
        <v>-28.17765169701849</v>
      </c>
      <c r="G34" s="2">
        <f t="shared" si="3"/>
        <v>106.81720923519501</v>
      </c>
      <c r="H34">
        <f t="shared" si="4"/>
        <v>110.87870543810634</v>
      </c>
    </row>
    <row r="35" spans="2:8" x14ac:dyDescent="0.25">
      <c r="B35">
        <v>7</v>
      </c>
      <c r="C35">
        <f>$C$11</f>
        <v>-0.32491969623290629</v>
      </c>
      <c r="D35">
        <f t="shared" si="0"/>
        <v>-8.1229924058226572</v>
      </c>
      <c r="E35">
        <f t="shared" si="1"/>
        <v>-40.362140305752476</v>
      </c>
      <c r="F35">
        <f t="shared" si="2"/>
        <v>-36.300644102841147</v>
      </c>
      <c r="G35" s="2">
        <f t="shared" si="3"/>
        <v>98.694216829372351</v>
      </c>
      <c r="H35">
        <f t="shared" si="4"/>
        <v>102.75571303228368</v>
      </c>
    </row>
    <row r="36" spans="2:8" x14ac:dyDescent="0.25">
      <c r="B36">
        <v>8</v>
      </c>
      <c r="C36">
        <f>$D$11</f>
        <v>4.7158802877480477E-2</v>
      </c>
      <c r="D36">
        <f t="shared" si="0"/>
        <v>1.178970071937012</v>
      </c>
      <c r="E36">
        <f t="shared" si="1"/>
        <v>-39.183170233815467</v>
      </c>
      <c r="F36">
        <f t="shared" si="2"/>
        <v>-39.772655269783968</v>
      </c>
      <c r="G36" s="2">
        <f t="shared" si="3"/>
        <v>99.873186901309367</v>
      </c>
      <c r="H36">
        <f t="shared" si="4"/>
        <v>99.283701865340859</v>
      </c>
    </row>
    <row r="37" spans="2:8" x14ac:dyDescent="0.25">
      <c r="B37">
        <v>9</v>
      </c>
      <c r="C37">
        <f>$D$11</f>
        <v>4.7158802877480477E-2</v>
      </c>
      <c r="D37">
        <f t="shared" si="0"/>
        <v>1.178970071937012</v>
      </c>
      <c r="E37">
        <f t="shared" si="1"/>
        <v>-38.004200161878458</v>
      </c>
      <c r="F37">
        <f t="shared" si="2"/>
        <v>-38.593685197846966</v>
      </c>
      <c r="G37" s="2">
        <f t="shared" si="3"/>
        <v>101.05215697324638</v>
      </c>
      <c r="H37">
        <f t="shared" si="4"/>
        <v>100.46267193727788</v>
      </c>
    </row>
    <row r="38" spans="2:8" x14ac:dyDescent="0.25">
      <c r="B38">
        <v>10</v>
      </c>
      <c r="C38">
        <f>$D$11</f>
        <v>4.7158802877480477E-2</v>
      </c>
      <c r="D38">
        <f t="shared" si="0"/>
        <v>1.178970071937012</v>
      </c>
      <c r="E38">
        <f t="shared" si="1"/>
        <v>-36.825230089941449</v>
      </c>
      <c r="F38">
        <f t="shared" si="2"/>
        <v>-37.41471512590995</v>
      </c>
      <c r="G38" s="2">
        <f t="shared" si="3"/>
        <v>102.2311270451834</v>
      </c>
      <c r="H38">
        <f t="shared" si="4"/>
        <v>101.64164200921489</v>
      </c>
    </row>
    <row r="39" spans="2:8" x14ac:dyDescent="0.25">
      <c r="B39">
        <v>11</v>
      </c>
      <c r="C39">
        <f>$D$11</f>
        <v>4.7158802877480477E-2</v>
      </c>
      <c r="D39">
        <f t="shared" si="0"/>
        <v>1.178970071937012</v>
      </c>
      <c r="E39">
        <f t="shared" si="1"/>
        <v>-35.64626001800444</v>
      </c>
      <c r="F39">
        <f t="shared" si="2"/>
        <v>-36.235745053972948</v>
      </c>
      <c r="G39" s="2">
        <f t="shared" si="3"/>
        <v>103.41009711712042</v>
      </c>
      <c r="H39">
        <f t="shared" si="4"/>
        <v>102.82061208115191</v>
      </c>
    </row>
    <row r="40" spans="2:8" x14ac:dyDescent="0.25">
      <c r="B40">
        <v>12</v>
      </c>
      <c r="C40">
        <f>$E$11</f>
        <v>0.50952544949442879</v>
      </c>
      <c r="D40">
        <f t="shared" si="0"/>
        <v>12.73813623736072</v>
      </c>
      <c r="E40">
        <f t="shared" si="1"/>
        <v>-22.90812378064372</v>
      </c>
      <c r="F40">
        <f t="shared" si="2"/>
        <v>-29.27719189932408</v>
      </c>
      <c r="G40" s="2">
        <f t="shared" si="3"/>
        <v>116.14823335448114</v>
      </c>
      <c r="H40">
        <f t="shared" si="4"/>
        <v>109.77916523580078</v>
      </c>
    </row>
    <row r="41" spans="2:8" x14ac:dyDescent="0.25">
      <c r="B41">
        <v>13</v>
      </c>
      <c r="C41">
        <f>$E$11</f>
        <v>0.50952544949442879</v>
      </c>
      <c r="D41">
        <f t="shared" si="0"/>
        <v>12.73813623736072</v>
      </c>
      <c r="E41">
        <f t="shared" si="1"/>
        <v>-10.169987543283</v>
      </c>
      <c r="F41">
        <f t="shared" si="2"/>
        <v>-16.53905566196336</v>
      </c>
      <c r="G41" s="2">
        <f t="shared" si="3"/>
        <v>128.88636959184186</v>
      </c>
      <c r="H41">
        <f t="shared" si="4"/>
        <v>122.5173014731615</v>
      </c>
    </row>
    <row r="42" spans="2:8" x14ac:dyDescent="0.25">
      <c r="B42">
        <v>14</v>
      </c>
      <c r="C42">
        <f>$E$11</f>
        <v>0.50952544949442879</v>
      </c>
      <c r="D42">
        <f t="shared" si="0"/>
        <v>12.73813623736072</v>
      </c>
      <c r="E42">
        <f t="shared" si="1"/>
        <v>2.5681486940777205</v>
      </c>
      <c r="F42">
        <f t="shared" si="2"/>
        <v>-3.8009194246026397</v>
      </c>
      <c r="G42" s="2">
        <f t="shared" si="3"/>
        <v>141.62450582920258</v>
      </c>
      <c r="H42">
        <f t="shared" si="4"/>
        <v>135.25543771052222</v>
      </c>
    </row>
    <row r="43" spans="2:8" x14ac:dyDescent="0.25">
      <c r="B43">
        <v>15</v>
      </c>
      <c r="C43">
        <f>$E$11</f>
        <v>0.50952544949442879</v>
      </c>
      <c r="D43">
        <f t="shared" si="0"/>
        <v>12.73813623736072</v>
      </c>
      <c r="E43">
        <f t="shared" si="1"/>
        <v>15.306284931438441</v>
      </c>
      <c r="F43">
        <f t="shared" si="2"/>
        <v>8.9372168127580807</v>
      </c>
      <c r="G43" s="2">
        <f t="shared" si="3"/>
        <v>154.3626420665633</v>
      </c>
      <c r="H43">
        <f t="shared" si="4"/>
        <v>147.99357394788294</v>
      </c>
    </row>
    <row r="44" spans="2:8" x14ac:dyDescent="0.25">
      <c r="F44" s="2">
        <f>SUM(F28:F43)</f>
        <v>-304.90171416199809</v>
      </c>
      <c r="G44" s="2"/>
      <c r="H44" s="2">
        <f>SUM(H28:H43)</f>
        <v>1919.9999999999993</v>
      </c>
    </row>
    <row r="47" spans="2:8" x14ac:dyDescent="0.25">
      <c r="E47">
        <v>120</v>
      </c>
    </row>
    <row r="48" spans="2:8" x14ac:dyDescent="0.25">
      <c r="B48">
        <v>0</v>
      </c>
      <c r="E48">
        <v>120</v>
      </c>
      <c r="F48">
        <f>(E47+E48)*0.5</f>
        <v>120</v>
      </c>
    </row>
    <row r="49" spans="2:6" x14ac:dyDescent="0.25">
      <c r="B49">
        <v>1</v>
      </c>
      <c r="E49">
        <v>120</v>
      </c>
      <c r="F49">
        <f t="shared" ref="F49:F63" si="5">(E48+E49)*0.5</f>
        <v>120</v>
      </c>
    </row>
    <row r="50" spans="2:6" x14ac:dyDescent="0.25">
      <c r="B50">
        <v>2</v>
      </c>
      <c r="E50">
        <v>120</v>
      </c>
      <c r="F50">
        <f t="shared" si="5"/>
        <v>120</v>
      </c>
    </row>
    <row r="51" spans="2:6" x14ac:dyDescent="0.25">
      <c r="B51">
        <v>3</v>
      </c>
      <c r="E51">
        <v>120</v>
      </c>
      <c r="F51">
        <f t="shared" si="5"/>
        <v>120</v>
      </c>
    </row>
    <row r="52" spans="2:6" x14ac:dyDescent="0.25">
      <c r="B52">
        <v>4</v>
      </c>
      <c r="E52">
        <v>120</v>
      </c>
      <c r="F52">
        <f t="shared" si="5"/>
        <v>120</v>
      </c>
    </row>
    <row r="53" spans="2:6" x14ac:dyDescent="0.25">
      <c r="B53">
        <v>5</v>
      </c>
      <c r="E53">
        <v>120</v>
      </c>
      <c r="F53">
        <f t="shared" si="5"/>
        <v>120</v>
      </c>
    </row>
    <row r="54" spans="2:6" x14ac:dyDescent="0.25">
      <c r="B54">
        <v>6</v>
      </c>
      <c r="E54">
        <v>120</v>
      </c>
      <c r="F54">
        <f t="shared" si="5"/>
        <v>120</v>
      </c>
    </row>
    <row r="55" spans="2:6" x14ac:dyDescent="0.25">
      <c r="B55">
        <v>7</v>
      </c>
      <c r="E55">
        <v>120</v>
      </c>
      <c r="F55">
        <f t="shared" si="5"/>
        <v>120</v>
      </c>
    </row>
    <row r="56" spans="2:6" x14ac:dyDescent="0.25">
      <c r="B56">
        <v>8</v>
      </c>
      <c r="E56">
        <v>120</v>
      </c>
      <c r="F56">
        <f t="shared" si="5"/>
        <v>120</v>
      </c>
    </row>
    <row r="57" spans="2:6" x14ac:dyDescent="0.25">
      <c r="B57">
        <v>9</v>
      </c>
      <c r="E57">
        <v>120</v>
      </c>
      <c r="F57">
        <f t="shared" si="5"/>
        <v>120</v>
      </c>
    </row>
    <row r="58" spans="2:6" x14ac:dyDescent="0.25">
      <c r="B58">
        <v>10</v>
      </c>
      <c r="E58">
        <v>120</v>
      </c>
      <c r="F58">
        <f t="shared" si="5"/>
        <v>120</v>
      </c>
    </row>
    <row r="59" spans="2:6" x14ac:dyDescent="0.25">
      <c r="B59">
        <v>11</v>
      </c>
      <c r="E59">
        <v>120</v>
      </c>
      <c r="F59">
        <f t="shared" si="5"/>
        <v>120</v>
      </c>
    </row>
    <row r="60" spans="2:6" x14ac:dyDescent="0.25">
      <c r="B60">
        <v>12</v>
      </c>
      <c r="E60">
        <v>120</v>
      </c>
      <c r="F60">
        <f t="shared" si="5"/>
        <v>120</v>
      </c>
    </row>
    <row r="61" spans="2:6" x14ac:dyDescent="0.25">
      <c r="B61">
        <v>13</v>
      </c>
      <c r="E61">
        <v>120</v>
      </c>
      <c r="F61">
        <f t="shared" si="5"/>
        <v>120</v>
      </c>
    </row>
    <row r="62" spans="2:6" x14ac:dyDescent="0.25">
      <c r="B62">
        <v>14</v>
      </c>
      <c r="E62">
        <v>120</v>
      </c>
      <c r="F62">
        <f t="shared" si="5"/>
        <v>120</v>
      </c>
    </row>
    <row r="63" spans="2:6" x14ac:dyDescent="0.25">
      <c r="B63">
        <v>15</v>
      </c>
      <c r="E63">
        <v>120</v>
      </c>
      <c r="F63">
        <f t="shared" si="5"/>
        <v>120</v>
      </c>
    </row>
    <row r="65" spans="6:6" x14ac:dyDescent="0.25">
      <c r="F65" s="2">
        <f>SUM(F48:F63)</f>
        <v>1920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2E98-4988-475A-B8E4-D40198DF4947}">
  <dimension ref="B1:F130"/>
  <sheetViews>
    <sheetView workbookViewId="0">
      <selection activeCell="B3" sqref="B3"/>
    </sheetView>
  </sheetViews>
  <sheetFormatPr defaultRowHeight="15" x14ac:dyDescent="0.25"/>
  <sheetData>
    <row r="1" spans="2:6" x14ac:dyDescent="0.25">
      <c r="C1">
        <v>45</v>
      </c>
      <c r="D1">
        <v>255</v>
      </c>
    </row>
    <row r="3" spans="2:6" x14ac:dyDescent="0.25">
      <c r="B3">
        <v>0</v>
      </c>
      <c r="C3">
        <f>$C$1*(B3/127)</f>
        <v>0</v>
      </c>
      <c r="D3">
        <f>$D$1*TAN(RADIANS(C3))</f>
        <v>0</v>
      </c>
      <c r="E3">
        <f>INT(D3+0.5)</f>
        <v>0</v>
      </c>
      <c r="F3" t="str">
        <f>E3 &amp; ", "</f>
        <v xml:space="preserve">0, </v>
      </c>
    </row>
    <row r="4" spans="2:6" x14ac:dyDescent="0.25">
      <c r="B4">
        <v>1</v>
      </c>
      <c r="C4">
        <f t="shared" ref="C4:C67" si="0">$C$1*(B4/127)</f>
        <v>0.3543307086614173</v>
      </c>
      <c r="D4">
        <f t="shared" ref="D4:D67" si="1">$D$1*TAN(RADIANS(C4))</f>
        <v>1.5770006683748816</v>
      </c>
      <c r="E4">
        <f t="shared" ref="E4:E67" si="2">INT(D4+0.5)</f>
        <v>2</v>
      </c>
      <c r="F4" t="str">
        <f t="shared" ref="F4:F67" si="3">E4 &amp; ", "</f>
        <v xml:space="preserve">2, </v>
      </c>
    </row>
    <row r="5" spans="2:6" x14ac:dyDescent="0.25">
      <c r="B5">
        <v>2</v>
      </c>
      <c r="C5">
        <f t="shared" si="0"/>
        <v>0.70866141732283461</v>
      </c>
      <c r="D5">
        <f t="shared" si="1"/>
        <v>3.1541219685689441</v>
      </c>
      <c r="E5">
        <f t="shared" si="2"/>
        <v>3</v>
      </c>
      <c r="F5" t="str">
        <f t="shared" si="3"/>
        <v xml:space="preserve">3, </v>
      </c>
    </row>
    <row r="6" spans="2:6" x14ac:dyDescent="0.25">
      <c r="B6">
        <v>3</v>
      </c>
      <c r="C6">
        <f t="shared" si="0"/>
        <v>1.0629921259842519</v>
      </c>
      <c r="D6">
        <f t="shared" si="1"/>
        <v>4.7314845693148575</v>
      </c>
      <c r="E6">
        <f t="shared" si="2"/>
        <v>5</v>
      </c>
      <c r="F6" t="str">
        <f t="shared" si="3"/>
        <v xml:space="preserve">5, </v>
      </c>
    </row>
    <row r="7" spans="2:6" x14ac:dyDescent="0.25">
      <c r="B7">
        <v>4</v>
      </c>
      <c r="C7">
        <f t="shared" si="0"/>
        <v>1.4173228346456692</v>
      </c>
      <c r="D7">
        <f t="shared" si="1"/>
        <v>6.3092092131962723</v>
      </c>
      <c r="E7">
        <f t="shared" si="2"/>
        <v>6</v>
      </c>
      <c r="F7" t="str">
        <f t="shared" si="3"/>
        <v xml:space="preserve">6, </v>
      </c>
    </row>
    <row r="8" spans="2:6" x14ac:dyDescent="0.25">
      <c r="B8">
        <v>5</v>
      </c>
      <c r="C8">
        <f t="shared" si="0"/>
        <v>1.7716535433070866</v>
      </c>
      <c r="D8">
        <f t="shared" si="1"/>
        <v>7.8874167536333575</v>
      </c>
      <c r="E8">
        <f t="shared" si="2"/>
        <v>8</v>
      </c>
      <c r="F8" t="str">
        <f t="shared" si="3"/>
        <v xml:space="preserve">8, </v>
      </c>
    </row>
    <row r="9" spans="2:6" x14ac:dyDescent="0.25">
      <c r="B9">
        <v>6</v>
      </c>
      <c r="C9">
        <f t="shared" si="0"/>
        <v>2.1259842519685037</v>
      </c>
      <c r="D9">
        <f t="shared" si="1"/>
        <v>9.4662281919404521</v>
      </c>
      <c r="E9">
        <f t="shared" si="2"/>
        <v>9</v>
      </c>
      <c r="F9" t="str">
        <f t="shared" si="3"/>
        <v xml:space="preserve">9, </v>
      </c>
    </row>
    <row r="10" spans="2:6" x14ac:dyDescent="0.25">
      <c r="B10">
        <v>7</v>
      </c>
      <c r="C10">
        <f t="shared" si="0"/>
        <v>2.4803149606299213</v>
      </c>
      <c r="D10">
        <f t="shared" si="1"/>
        <v>11.045764714480015</v>
      </c>
      <c r="E10">
        <f t="shared" si="2"/>
        <v>11</v>
      </c>
      <c r="F10" t="str">
        <f t="shared" si="3"/>
        <v xml:space="preserve">11, </v>
      </c>
    </row>
    <row r="11" spans="2:6" x14ac:dyDescent="0.25">
      <c r="B11">
        <v>8</v>
      </c>
      <c r="C11">
        <f t="shared" si="0"/>
        <v>2.8346456692913384</v>
      </c>
      <c r="D11">
        <f t="shared" si="1"/>
        <v>12.626147729937136</v>
      </c>
      <c r="E11">
        <f t="shared" si="2"/>
        <v>13</v>
      </c>
      <c r="F11" t="str">
        <f t="shared" si="3"/>
        <v xml:space="preserve">13, </v>
      </c>
    </row>
    <row r="12" spans="2:6" x14ac:dyDescent="0.25">
      <c r="B12">
        <v>9</v>
      </c>
      <c r="C12">
        <f t="shared" si="0"/>
        <v>3.188976377952756</v>
      </c>
      <c r="D12">
        <f t="shared" si="1"/>
        <v>14.207498906739032</v>
      </c>
      <c r="E12">
        <f t="shared" si="2"/>
        <v>14</v>
      </c>
      <c r="F12" t="str">
        <f t="shared" si="3"/>
        <v xml:space="preserve">14, </v>
      </c>
    </row>
    <row r="13" spans="2:6" x14ac:dyDescent="0.25">
      <c r="B13">
        <v>10</v>
      </c>
      <c r="C13">
        <f t="shared" si="0"/>
        <v>3.5433070866141732</v>
      </c>
      <c r="D13">
        <f t="shared" si="1"/>
        <v>15.789940210644067</v>
      </c>
      <c r="E13">
        <f t="shared" si="2"/>
        <v>16</v>
      </c>
      <c r="F13" t="str">
        <f t="shared" si="3"/>
        <v xml:space="preserve">16, </v>
      </c>
    </row>
    <row r="14" spans="2:6" x14ac:dyDescent="0.25">
      <c r="B14">
        <v>11</v>
      </c>
      <c r="C14">
        <f t="shared" si="0"/>
        <v>3.8976377952755903</v>
      </c>
      <c r="D14">
        <f t="shared" si="1"/>
        <v>17.373593942525101</v>
      </c>
      <c r="E14">
        <f t="shared" si="2"/>
        <v>17</v>
      </c>
      <c r="F14" t="str">
        <f t="shared" si="3"/>
        <v xml:space="preserve">17, </v>
      </c>
    </row>
    <row r="15" spans="2:6" x14ac:dyDescent="0.25">
      <c r="B15">
        <v>12</v>
      </c>
      <c r="C15">
        <f t="shared" si="0"/>
        <v>4.2519685039370074</v>
      </c>
      <c r="D15">
        <f t="shared" si="1"/>
        <v>18.958582776372126</v>
      </c>
      <c r="E15">
        <f t="shared" si="2"/>
        <v>19</v>
      </c>
      <c r="F15" t="str">
        <f t="shared" si="3"/>
        <v xml:space="preserve">19, </v>
      </c>
    </row>
    <row r="16" spans="2:6" x14ac:dyDescent="0.25">
      <c r="B16">
        <v>13</v>
      </c>
      <c r="C16">
        <f t="shared" si="0"/>
        <v>4.606299212598425</v>
      </c>
      <c r="D16">
        <f t="shared" si="1"/>
        <v>20.545029797539396</v>
      </c>
      <c r="E16">
        <f t="shared" si="2"/>
        <v>21</v>
      </c>
      <c r="F16" t="str">
        <f t="shared" si="3"/>
        <v xml:space="preserve">21, </v>
      </c>
    </row>
    <row r="17" spans="2:6" x14ac:dyDescent="0.25">
      <c r="B17">
        <v>14</v>
      </c>
      <c r="C17">
        <f t="shared" si="0"/>
        <v>4.9606299212598426</v>
      </c>
      <c r="D17">
        <f t="shared" si="1"/>
        <v>22.13305854126261</v>
      </c>
      <c r="E17">
        <f t="shared" si="2"/>
        <v>22</v>
      </c>
      <c r="F17" t="str">
        <f t="shared" si="3"/>
        <v xml:space="preserve">22, </v>
      </c>
    </row>
    <row r="18" spans="2:6" x14ac:dyDescent="0.25">
      <c r="B18">
        <v>15</v>
      </c>
      <c r="C18">
        <f t="shared" si="0"/>
        <v>5.3149606299212602</v>
      </c>
      <c r="D18">
        <f t="shared" si="1"/>
        <v>23.722793031471877</v>
      </c>
      <c r="E18">
        <f t="shared" si="2"/>
        <v>24</v>
      </c>
      <c r="F18" t="str">
        <f t="shared" si="3"/>
        <v xml:space="preserve">24, </v>
      </c>
    </row>
    <row r="19" spans="2:6" x14ac:dyDescent="0.25">
      <c r="B19">
        <v>16</v>
      </c>
      <c r="C19">
        <f t="shared" si="0"/>
        <v>5.6692913385826769</v>
      </c>
      <c r="D19">
        <f t="shared" si="1"/>
        <v>25.314357819926673</v>
      </c>
      <c r="E19">
        <f t="shared" si="2"/>
        <v>25</v>
      </c>
      <c r="F19" t="str">
        <f t="shared" si="3"/>
        <v xml:space="preserve">25, </v>
      </c>
    </row>
    <row r="20" spans="2:6" x14ac:dyDescent="0.25">
      <c r="B20">
        <v>17</v>
      </c>
      <c r="C20">
        <f t="shared" si="0"/>
        <v>6.0236220472440953</v>
      </c>
      <c r="D20">
        <f t="shared" si="1"/>
        <v>26.907878025699286</v>
      </c>
      <c r="E20">
        <f t="shared" si="2"/>
        <v>27</v>
      </c>
      <c r="F20" t="str">
        <f t="shared" si="3"/>
        <v xml:space="preserve">27, </v>
      </c>
    </row>
    <row r="21" spans="2:6" x14ac:dyDescent="0.25">
      <c r="B21">
        <v>18</v>
      </c>
      <c r="C21">
        <f t="shared" si="0"/>
        <v>6.377952755905512</v>
      </c>
      <c r="D21">
        <f t="shared" si="1"/>
        <v>28.503479375033596</v>
      </c>
      <c r="E21">
        <f t="shared" si="2"/>
        <v>29</v>
      </c>
      <c r="F21" t="str">
        <f t="shared" si="3"/>
        <v xml:space="preserve">29, </v>
      </c>
    </row>
    <row r="22" spans="2:6" x14ac:dyDescent="0.25">
      <c r="B22">
        <v>19</v>
      </c>
      <c r="C22">
        <f t="shared" si="0"/>
        <v>6.7322834645669296</v>
      </c>
      <c r="D22">
        <f t="shared" si="1"/>
        <v>30.101288241606611</v>
      </c>
      <c r="E22">
        <f t="shared" si="2"/>
        <v>30</v>
      </c>
      <c r="F22" t="str">
        <f t="shared" si="3"/>
        <v xml:space="preserve">30, </v>
      </c>
    </row>
    <row r="23" spans="2:6" x14ac:dyDescent="0.25">
      <c r="B23">
        <v>20</v>
      </c>
      <c r="C23">
        <f t="shared" si="0"/>
        <v>7.0866141732283463</v>
      </c>
      <c r="D23">
        <f t="shared" si="1"/>
        <v>31.701431687220474</v>
      </c>
      <c r="E23">
        <f t="shared" si="2"/>
        <v>32</v>
      </c>
      <c r="F23" t="str">
        <f t="shared" si="3"/>
        <v xml:space="preserve">32, </v>
      </c>
    </row>
    <row r="24" spans="2:6" x14ac:dyDescent="0.25">
      <c r="B24">
        <v>21</v>
      </c>
      <c r="C24">
        <f t="shared" si="0"/>
        <v>7.4409448818897639</v>
      </c>
      <c r="D24">
        <f t="shared" si="1"/>
        <v>33.304037502953278</v>
      </c>
      <c r="E24">
        <f t="shared" si="2"/>
        <v>33</v>
      </c>
      <c r="F24" t="str">
        <f t="shared" si="3"/>
        <v xml:space="preserve">33, </v>
      </c>
    </row>
    <row r="25" spans="2:6" x14ac:dyDescent="0.25">
      <c r="B25">
        <v>22</v>
      </c>
      <c r="C25">
        <f t="shared" si="0"/>
        <v>7.7952755905511806</v>
      </c>
      <c r="D25">
        <f t="shared" si="1"/>
        <v>34.909234250797468</v>
      </c>
      <c r="E25">
        <f t="shared" si="2"/>
        <v>35</v>
      </c>
      <c r="F25" t="str">
        <f t="shared" si="3"/>
        <v xml:space="preserve">35, </v>
      </c>
    </row>
    <row r="26" spans="2:6" x14ac:dyDescent="0.25">
      <c r="B26">
        <v>23</v>
      </c>
      <c r="C26">
        <f t="shared" si="0"/>
        <v>8.1496062992125982</v>
      </c>
      <c r="D26">
        <f t="shared" si="1"/>
        <v>36.517151305815268</v>
      </c>
      <c r="E26">
        <f t="shared" si="2"/>
        <v>37</v>
      </c>
      <c r="F26" t="str">
        <f t="shared" si="3"/>
        <v xml:space="preserve">37, </v>
      </c>
    </row>
    <row r="27" spans="2:6" x14ac:dyDescent="0.25">
      <c r="B27">
        <v>24</v>
      </c>
      <c r="C27">
        <f t="shared" si="0"/>
        <v>8.5039370078740149</v>
      </c>
      <c r="D27">
        <f t="shared" si="1"/>
        <v>38.127918898841024</v>
      </c>
      <c r="E27">
        <f t="shared" si="2"/>
        <v>38</v>
      </c>
      <c r="F27" t="str">
        <f t="shared" si="3"/>
        <v xml:space="preserve">38, </v>
      </c>
    </row>
    <row r="28" spans="2:6" x14ac:dyDescent="0.25">
      <c r="B28">
        <v>25</v>
      </c>
      <c r="C28">
        <f t="shared" si="0"/>
        <v>8.8582677165354333</v>
      </c>
      <c r="D28">
        <f t="shared" si="1"/>
        <v>39.741668159761161</v>
      </c>
      <c r="E28">
        <f t="shared" si="2"/>
        <v>40</v>
      </c>
      <c r="F28" t="str">
        <f t="shared" si="3"/>
        <v xml:space="preserve">40, </v>
      </c>
    </row>
    <row r="29" spans="2:6" x14ac:dyDescent="0.25">
      <c r="B29">
        <v>26</v>
      </c>
      <c r="C29">
        <f t="shared" si="0"/>
        <v>9.21259842519685</v>
      </c>
      <c r="D29">
        <f t="shared" si="1"/>
        <v>41.358531161402979</v>
      </c>
      <c r="E29">
        <f t="shared" si="2"/>
        <v>41</v>
      </c>
      <c r="F29" t="str">
        <f t="shared" si="3"/>
        <v xml:space="preserve">41, </v>
      </c>
    </row>
    <row r="30" spans="2:6" x14ac:dyDescent="0.25">
      <c r="B30">
        <v>27</v>
      </c>
      <c r="C30">
        <f t="shared" si="0"/>
        <v>9.5669291338582685</v>
      </c>
      <c r="D30">
        <f t="shared" si="1"/>
        <v>42.97864096406439</v>
      </c>
      <c r="E30">
        <f t="shared" si="2"/>
        <v>43</v>
      </c>
      <c r="F30" t="str">
        <f t="shared" si="3"/>
        <v xml:space="preserve">43, </v>
      </c>
    </row>
    <row r="31" spans="2:6" x14ac:dyDescent="0.25">
      <c r="B31">
        <v>28</v>
      </c>
      <c r="C31">
        <f t="shared" si="0"/>
        <v>9.9212598425196852</v>
      </c>
      <c r="D31">
        <f t="shared" si="1"/>
        <v>44.602131660717198</v>
      </c>
      <c r="E31">
        <f t="shared" si="2"/>
        <v>45</v>
      </c>
      <c r="F31" t="str">
        <f t="shared" si="3"/>
        <v xml:space="preserve">45, </v>
      </c>
    </row>
    <row r="32" spans="2:6" x14ac:dyDescent="0.25">
      <c r="B32">
        <v>29</v>
      </c>
      <c r="C32">
        <f t="shared" si="0"/>
        <v>10.275590551181104</v>
      </c>
      <c r="D32">
        <f t="shared" si="1"/>
        <v>46.229138422917678</v>
      </c>
      <c r="E32">
        <f t="shared" si="2"/>
        <v>46</v>
      </c>
      <c r="F32" t="str">
        <f t="shared" si="3"/>
        <v xml:space="preserve">46, </v>
      </c>
    </row>
    <row r="33" spans="2:6" x14ac:dyDescent="0.25">
      <c r="B33">
        <v>30</v>
      </c>
      <c r="C33">
        <f t="shared" si="0"/>
        <v>10.62992125984252</v>
      </c>
      <c r="D33">
        <f t="shared" si="1"/>
        <v>47.85979754745869</v>
      </c>
      <c r="E33">
        <f t="shared" si="2"/>
        <v>48</v>
      </c>
      <c r="F33" t="str">
        <f t="shared" si="3"/>
        <v xml:space="preserve">48, </v>
      </c>
    </row>
    <row r="34" spans="2:6" x14ac:dyDescent="0.25">
      <c r="B34">
        <v>31</v>
      </c>
      <c r="C34">
        <f t="shared" si="0"/>
        <v>10.984251968503937</v>
      </c>
      <c r="D34">
        <f t="shared" si="1"/>
        <v>49.494246503798699</v>
      </c>
      <c r="E34">
        <f t="shared" si="2"/>
        <v>49</v>
      </c>
      <c r="F34" t="str">
        <f t="shared" si="3"/>
        <v xml:space="preserve">49, </v>
      </c>
    </row>
    <row r="35" spans="2:6" x14ac:dyDescent="0.25">
      <c r="B35">
        <v>32</v>
      </c>
      <c r="C35">
        <f t="shared" si="0"/>
        <v>11.338582677165354</v>
      </c>
      <c r="D35">
        <f t="shared" si="1"/>
        <v>51.13262398230394</v>
      </c>
      <c r="E35">
        <f t="shared" si="2"/>
        <v>51</v>
      </c>
      <c r="F35" t="str">
        <f t="shared" si="3"/>
        <v xml:space="preserve">51, </v>
      </c>
    </row>
    <row r="36" spans="2:6" x14ac:dyDescent="0.25">
      <c r="B36">
        <v>33</v>
      </c>
      <c r="C36">
        <f t="shared" si="0"/>
        <v>11.69291338582677</v>
      </c>
      <c r="D36">
        <f t="shared" si="1"/>
        <v>52.775069943340874</v>
      </c>
      <c r="E36">
        <f t="shared" si="2"/>
        <v>53</v>
      </c>
      <c r="F36" t="str">
        <f t="shared" si="3"/>
        <v xml:space="preserve">53, </v>
      </c>
    </row>
    <row r="37" spans="2:6" x14ac:dyDescent="0.25">
      <c r="B37">
        <v>34</v>
      </c>
      <c r="C37">
        <f t="shared" si="0"/>
        <v>12.047244094488191</v>
      </c>
      <c r="D37">
        <f t="shared" si="1"/>
        <v>54.42172566725722</v>
      </c>
      <c r="E37">
        <f t="shared" si="2"/>
        <v>54</v>
      </c>
      <c r="F37" t="str">
        <f t="shared" si="3"/>
        <v xml:space="preserve">54, </v>
      </c>
    </row>
    <row r="38" spans="2:6" x14ac:dyDescent="0.25">
      <c r="B38">
        <v>35</v>
      </c>
      <c r="C38">
        <f t="shared" si="0"/>
        <v>12.401574803149607</v>
      </c>
      <c r="D38">
        <f t="shared" si="1"/>
        <v>56.072733805290824</v>
      </c>
      <c r="E38">
        <f t="shared" si="2"/>
        <v>56</v>
      </c>
      <c r="F38" t="str">
        <f t="shared" si="3"/>
        <v xml:space="preserve">56, </v>
      </c>
    </row>
    <row r="39" spans="2:6" x14ac:dyDescent="0.25">
      <c r="B39">
        <v>36</v>
      </c>
      <c r="C39">
        <f t="shared" si="0"/>
        <v>12.755905511811024</v>
      </c>
      <c r="D39">
        <f t="shared" si="1"/>
        <v>57.728238431446989</v>
      </c>
      <c r="E39">
        <f t="shared" si="2"/>
        <v>58</v>
      </c>
      <c r="F39" t="str">
        <f t="shared" si="3"/>
        <v xml:space="preserve">58, </v>
      </c>
    </row>
    <row r="40" spans="2:6" x14ac:dyDescent="0.25">
      <c r="B40">
        <v>37</v>
      </c>
      <c r="C40">
        <f t="shared" si="0"/>
        <v>13.110236220472441</v>
      </c>
      <c r="D40">
        <f t="shared" si="1"/>
        <v>59.388385095385701</v>
      </c>
      <c r="E40">
        <f t="shared" si="2"/>
        <v>59</v>
      </c>
      <c r="F40" t="str">
        <f t="shared" si="3"/>
        <v xml:space="preserve">59, </v>
      </c>
    </row>
    <row r="41" spans="2:6" x14ac:dyDescent="0.25">
      <c r="B41">
        <v>38</v>
      </c>
      <c r="C41">
        <f t="shared" si="0"/>
        <v>13.464566929133859</v>
      </c>
      <c r="D41">
        <f t="shared" si="1"/>
        <v>61.053320876361873</v>
      </c>
      <c r="E41">
        <f t="shared" si="2"/>
        <v>61</v>
      </c>
      <c r="F41" t="str">
        <f t="shared" si="3"/>
        <v xml:space="preserve">61, </v>
      </c>
    </row>
    <row r="42" spans="2:6" x14ac:dyDescent="0.25">
      <c r="B42">
        <v>39</v>
      </c>
      <c r="C42">
        <f t="shared" si="0"/>
        <v>13.818897637795276</v>
      </c>
      <c r="D42">
        <f t="shared" si="1"/>
        <v>62.723194438262695</v>
      </c>
      <c r="E42">
        <f t="shared" si="2"/>
        <v>63</v>
      </c>
      <c r="F42" t="str">
        <f t="shared" si="3"/>
        <v xml:space="preserve">63, </v>
      </c>
    </row>
    <row r="43" spans="2:6" x14ac:dyDescent="0.25">
      <c r="B43">
        <v>40</v>
      </c>
      <c r="C43">
        <f t="shared" si="0"/>
        <v>14.173228346456693</v>
      </c>
      <c r="D43">
        <f t="shared" si="1"/>
        <v>64.398156085787804</v>
      </c>
      <c r="E43">
        <f t="shared" si="2"/>
        <v>64</v>
      </c>
      <c r="F43" t="str">
        <f t="shared" si="3"/>
        <v xml:space="preserve">64, </v>
      </c>
    </row>
    <row r="44" spans="2:6" x14ac:dyDescent="0.25">
      <c r="B44">
        <v>41</v>
      </c>
      <c r="C44">
        <f t="shared" si="0"/>
        <v>14.527559055118109</v>
      </c>
      <c r="D44">
        <f t="shared" si="1"/>
        <v>66.078357821819353</v>
      </c>
      <c r="E44">
        <f t="shared" si="2"/>
        <v>66</v>
      </c>
      <c r="F44" t="str">
        <f t="shared" si="3"/>
        <v xml:space="preserve">66, </v>
      </c>
    </row>
    <row r="45" spans="2:6" x14ac:dyDescent="0.25">
      <c r="B45">
        <v>42</v>
      </c>
      <c r="C45">
        <f t="shared" si="0"/>
        <v>14.881889763779528</v>
      </c>
      <c r="D45">
        <f t="shared" si="1"/>
        <v>67.763953406030382</v>
      </c>
      <c r="E45">
        <f t="shared" si="2"/>
        <v>68</v>
      </c>
      <c r="F45" t="str">
        <f t="shared" si="3"/>
        <v xml:space="preserve">68, </v>
      </c>
    </row>
    <row r="46" spans="2:6" x14ac:dyDescent="0.25">
      <c r="B46">
        <v>43</v>
      </c>
      <c r="C46">
        <f t="shared" si="0"/>
        <v>15.236220472440944</v>
      </c>
      <c r="D46">
        <f t="shared" si="1"/>
        <v>69.455098414781901</v>
      </c>
      <c r="E46">
        <f t="shared" si="2"/>
        <v>69</v>
      </c>
      <c r="F46" t="str">
        <f t="shared" si="3"/>
        <v xml:space="preserve">69, </v>
      </c>
    </row>
    <row r="47" spans="2:6" x14ac:dyDescent="0.25">
      <c r="B47">
        <v>44</v>
      </c>
      <c r="C47">
        <f t="shared" si="0"/>
        <v>15.590551181102361</v>
      </c>
      <c r="D47">
        <f t="shared" si="1"/>
        <v>71.15195030236049</v>
      </c>
      <c r="E47">
        <f t="shared" si="2"/>
        <v>71</v>
      </c>
      <c r="F47" t="str">
        <f t="shared" si="3"/>
        <v xml:space="preserve">71, </v>
      </c>
    </row>
    <row r="48" spans="2:6" x14ac:dyDescent="0.25">
      <c r="B48">
        <v>45</v>
      </c>
      <c r="C48">
        <f t="shared" si="0"/>
        <v>15.944881889763778</v>
      </c>
      <c r="D48">
        <f t="shared" si="1"/>
        <v>72.854668463609684</v>
      </c>
      <c r="E48">
        <f t="shared" si="2"/>
        <v>73</v>
      </c>
      <c r="F48" t="str">
        <f t="shared" si="3"/>
        <v xml:space="preserve">73, </v>
      </c>
    </row>
    <row r="49" spans="2:6" x14ac:dyDescent="0.25">
      <c r="B49">
        <v>46</v>
      </c>
      <c r="C49">
        <f t="shared" si="0"/>
        <v>16.299212598425196</v>
      </c>
      <c r="D49">
        <f t="shared" si="1"/>
        <v>74.563414298011082</v>
      </c>
      <c r="E49">
        <f t="shared" si="2"/>
        <v>75</v>
      </c>
      <c r="F49" t="str">
        <f t="shared" si="3"/>
        <v xml:space="preserve">75, </v>
      </c>
    </row>
    <row r="50" spans="2:6" x14ac:dyDescent="0.25">
      <c r="B50">
        <v>47</v>
      </c>
      <c r="C50">
        <f t="shared" si="0"/>
        <v>16.653543307086615</v>
      </c>
      <c r="D50">
        <f t="shared" si="1"/>
        <v>76.278351275272044</v>
      </c>
      <c r="E50">
        <f t="shared" si="2"/>
        <v>76</v>
      </c>
      <c r="F50" t="str">
        <f t="shared" si="3"/>
        <v xml:space="preserve">76, </v>
      </c>
    </row>
    <row r="51" spans="2:6" x14ac:dyDescent="0.25">
      <c r="B51">
        <v>48</v>
      </c>
      <c r="C51">
        <f t="shared" si="0"/>
        <v>17.00787401574803</v>
      </c>
      <c r="D51">
        <f t="shared" si="1"/>
        <v>77.999645002479554</v>
      </c>
      <c r="E51">
        <f t="shared" si="2"/>
        <v>78</v>
      </c>
      <c r="F51" t="str">
        <f t="shared" si="3"/>
        <v xml:space="preserve">78, </v>
      </c>
    </row>
    <row r="52" spans="2:6" x14ac:dyDescent="0.25">
      <c r="B52">
        <v>49</v>
      </c>
      <c r="C52">
        <f t="shared" si="0"/>
        <v>17.362204724409448</v>
      </c>
      <c r="D52">
        <f t="shared" si="1"/>
        <v>79.727463292881723</v>
      </c>
      <c r="E52">
        <f t="shared" si="2"/>
        <v>80</v>
      </c>
      <c r="F52" t="str">
        <f t="shared" si="3"/>
        <v xml:space="preserve">80, </v>
      </c>
    </row>
    <row r="53" spans="2:6" x14ac:dyDescent="0.25">
      <c r="B53">
        <v>50</v>
      </c>
      <c r="C53">
        <f t="shared" si="0"/>
        <v>17.716535433070867</v>
      </c>
      <c r="D53">
        <f t="shared" si="1"/>
        <v>81.461976236360158</v>
      </c>
      <c r="E53">
        <f t="shared" si="2"/>
        <v>81</v>
      </c>
      <c r="F53" t="str">
        <f t="shared" si="3"/>
        <v xml:space="preserve">81, </v>
      </c>
    </row>
    <row r="54" spans="2:6" x14ac:dyDescent="0.25">
      <c r="B54">
        <v>51</v>
      </c>
      <c r="C54">
        <f t="shared" si="0"/>
        <v>18.070866141732285</v>
      </c>
      <c r="D54">
        <f t="shared" si="1"/>
        <v>83.2033562716598</v>
      </c>
      <c r="E54">
        <f t="shared" si="2"/>
        <v>83</v>
      </c>
      <c r="F54" t="str">
        <f t="shared" si="3"/>
        <v xml:space="preserve">83, </v>
      </c>
    </row>
    <row r="55" spans="2:6" x14ac:dyDescent="0.25">
      <c r="B55">
        <v>52</v>
      </c>
      <c r="C55">
        <f t="shared" si="0"/>
        <v>18.4251968503937</v>
      </c>
      <c r="D55">
        <f t="shared" si="1"/>
        <v>84.95177826044393</v>
      </c>
      <c r="E55">
        <f t="shared" si="2"/>
        <v>85</v>
      </c>
      <c r="F55" t="str">
        <f t="shared" si="3"/>
        <v xml:space="preserve">85, </v>
      </c>
    </row>
    <row r="56" spans="2:6" x14ac:dyDescent="0.25">
      <c r="B56">
        <v>53</v>
      </c>
      <c r="C56">
        <f t="shared" si="0"/>
        <v>18.779527559055119</v>
      </c>
      <c r="D56">
        <f t="shared" si="1"/>
        <v>86.707419563245665</v>
      </c>
      <c r="E56">
        <f t="shared" si="2"/>
        <v>87</v>
      </c>
      <c r="F56" t="str">
        <f t="shared" si="3"/>
        <v xml:space="preserve">87, </v>
      </c>
    </row>
    <row r="57" spans="2:6" x14ac:dyDescent="0.25">
      <c r="B57">
        <v>54</v>
      </c>
      <c r="C57">
        <f t="shared" si="0"/>
        <v>19.133858267716537</v>
      </c>
      <c r="D57">
        <f t="shared" si="1"/>
        <v>88.470460117389052</v>
      </c>
      <c r="E57">
        <f t="shared" si="2"/>
        <v>88</v>
      </c>
      <c r="F57" t="str">
        <f t="shared" si="3"/>
        <v xml:space="preserve">88, </v>
      </c>
    </row>
    <row r="58" spans="2:6" x14ac:dyDescent="0.25">
      <c r="B58">
        <v>55</v>
      </c>
      <c r="C58">
        <f t="shared" si="0"/>
        <v>19.488188976377952</v>
      </c>
      <c r="D58">
        <f t="shared" si="1"/>
        <v>90.241082516956524</v>
      </c>
      <c r="E58">
        <f t="shared" si="2"/>
        <v>90</v>
      </c>
      <c r="F58" t="str">
        <f t="shared" si="3"/>
        <v xml:space="preserve">90, </v>
      </c>
    </row>
    <row r="59" spans="2:6" x14ac:dyDescent="0.25">
      <c r="B59">
        <v>56</v>
      </c>
      <c r="C59">
        <f t="shared" si="0"/>
        <v>19.84251968503937</v>
      </c>
      <c r="D59">
        <f t="shared" si="1"/>
        <v>92.019472094881579</v>
      </c>
      <c r="E59">
        <f t="shared" si="2"/>
        <v>92</v>
      </c>
      <c r="F59" t="str">
        <f t="shared" si="3"/>
        <v xml:space="preserve">92, </v>
      </c>
    </row>
    <row r="60" spans="2:6" x14ac:dyDescent="0.25">
      <c r="B60">
        <v>57</v>
      </c>
      <c r="C60">
        <f t="shared" si="0"/>
        <v>20.196850393700785</v>
      </c>
      <c r="D60">
        <f t="shared" si="1"/>
        <v>93.805817007248663</v>
      </c>
      <c r="E60">
        <f t="shared" si="2"/>
        <v>94</v>
      </c>
      <c r="F60" t="str">
        <f t="shared" si="3"/>
        <v xml:space="preserve">94, </v>
      </c>
    </row>
    <row r="61" spans="2:6" x14ac:dyDescent="0.25">
      <c r="B61">
        <v>58</v>
      </c>
      <c r="C61">
        <f t="shared" si="0"/>
        <v>20.551181102362207</v>
      </c>
      <c r="D61">
        <f t="shared" si="1"/>
        <v>95.600308319886494</v>
      </c>
      <c r="E61">
        <f t="shared" si="2"/>
        <v>96</v>
      </c>
      <c r="F61" t="str">
        <f t="shared" si="3"/>
        <v xml:space="preserve">96, </v>
      </c>
    </row>
    <row r="62" spans="2:6" x14ac:dyDescent="0.25">
      <c r="B62">
        <v>59</v>
      </c>
      <c r="C62">
        <f t="shared" si="0"/>
        <v>20.905511811023622</v>
      </c>
      <c r="D62">
        <f t="shared" si="1"/>
        <v>97.40314009734243</v>
      </c>
      <c r="E62">
        <f t="shared" si="2"/>
        <v>97</v>
      </c>
      <c r="F62" t="str">
        <f t="shared" si="3"/>
        <v xml:space="preserve">97, </v>
      </c>
    </row>
    <row r="63" spans="2:6" x14ac:dyDescent="0.25">
      <c r="B63">
        <v>60</v>
      </c>
      <c r="C63">
        <f t="shared" si="0"/>
        <v>21.259842519685041</v>
      </c>
      <c r="D63">
        <f t="shared" si="1"/>
        <v>99.214509494331338</v>
      </c>
      <c r="E63">
        <f t="shared" si="2"/>
        <v>99</v>
      </c>
      <c r="F63" t="str">
        <f t="shared" si="3"/>
        <v xml:space="preserve">99, </v>
      </c>
    </row>
    <row r="64" spans="2:6" x14ac:dyDescent="0.25">
      <c r="B64">
        <v>61</v>
      </c>
      <c r="C64">
        <f t="shared" si="0"/>
        <v>21.614173228346456</v>
      </c>
      <c r="D64">
        <f t="shared" si="1"/>
        <v>101.03461684975362</v>
      </c>
      <c r="E64">
        <f t="shared" si="2"/>
        <v>101</v>
      </c>
      <c r="F64" t="str">
        <f t="shared" si="3"/>
        <v xml:space="preserve">101, </v>
      </c>
    </row>
    <row r="65" spans="2:6" x14ac:dyDescent="0.25">
      <c r="B65">
        <v>62</v>
      </c>
      <c r="C65">
        <f t="shared" si="0"/>
        <v>21.968503937007874</v>
      </c>
      <c r="D65">
        <f t="shared" si="1"/>
        <v>102.86366578338331</v>
      </c>
      <c r="E65">
        <f t="shared" si="2"/>
        <v>103</v>
      </c>
      <c r="F65" t="str">
        <f t="shared" si="3"/>
        <v xml:space="preserve">103, </v>
      </c>
    </row>
    <row r="66" spans="2:6" x14ac:dyDescent="0.25">
      <c r="B66">
        <v>63</v>
      </c>
      <c r="C66">
        <f t="shared" si="0"/>
        <v>22.322834645669293</v>
      </c>
      <c r="D66">
        <f t="shared" si="1"/>
        <v>104.70186329532891</v>
      </c>
      <c r="E66">
        <f t="shared" si="2"/>
        <v>105</v>
      </c>
      <c r="F66" t="str">
        <f t="shared" si="3"/>
        <v xml:space="preserve">105, </v>
      </c>
    </row>
    <row r="67" spans="2:6" x14ac:dyDescent="0.25">
      <c r="B67">
        <v>64</v>
      </c>
      <c r="C67">
        <f t="shared" si="0"/>
        <v>22.677165354330707</v>
      </c>
      <c r="D67">
        <f t="shared" si="1"/>
        <v>106.54941986837585</v>
      </c>
      <c r="E67">
        <f t="shared" si="2"/>
        <v>107</v>
      </c>
      <c r="F67" t="str">
        <f t="shared" si="3"/>
        <v xml:space="preserve">107, </v>
      </c>
    </row>
    <row r="68" spans="2:6" x14ac:dyDescent="0.25">
      <c r="B68">
        <v>65</v>
      </c>
      <c r="C68">
        <f t="shared" ref="C68:C130" si="4">$C$1*(B68/127)</f>
        <v>23.031496062992126</v>
      </c>
      <c r="D68">
        <f t="shared" ref="D68:D130" si="5">$D$1*TAN(RADIANS(C68))</f>
        <v>108.40654957332251</v>
      </c>
      <c r="E68">
        <f t="shared" ref="E68:E130" si="6">INT(D68+0.5)</f>
        <v>108</v>
      </c>
      <c r="F68" t="str">
        <f t="shared" ref="F68:F130" si="7">E68 &amp; ", "</f>
        <v xml:space="preserve">108, </v>
      </c>
    </row>
    <row r="69" spans="2:6" x14ac:dyDescent="0.25">
      <c r="B69">
        <v>66</v>
      </c>
      <c r="C69">
        <f t="shared" si="4"/>
        <v>23.385826771653541</v>
      </c>
      <c r="D69">
        <f t="shared" si="5"/>
        <v>110.27347017742662</v>
      </c>
      <c r="E69">
        <f t="shared" si="6"/>
        <v>110</v>
      </c>
      <c r="F69" t="str">
        <f t="shared" si="7"/>
        <v xml:space="preserve">110, </v>
      </c>
    </row>
    <row r="70" spans="2:6" x14ac:dyDescent="0.25">
      <c r="B70">
        <v>67</v>
      </c>
      <c r="C70">
        <f t="shared" si="4"/>
        <v>23.740157480314959</v>
      </c>
      <c r="D70">
        <f t="shared" si="5"/>
        <v>112.15040325608472</v>
      </c>
      <c r="E70">
        <f t="shared" si="6"/>
        <v>112</v>
      </c>
      <c r="F70" t="str">
        <f t="shared" si="7"/>
        <v xml:space="preserve">112, </v>
      </c>
    </row>
    <row r="71" spans="2:6" x14ac:dyDescent="0.25">
      <c r="B71">
        <v>68</v>
      </c>
      <c r="C71">
        <f t="shared" si="4"/>
        <v>24.094488188976381</v>
      </c>
      <c r="D71">
        <f t="shared" si="5"/>
        <v>114.03757430787077</v>
      </c>
      <c r="E71">
        <f t="shared" si="6"/>
        <v>114</v>
      </c>
      <c r="F71" t="str">
        <f t="shared" si="7"/>
        <v xml:space="preserve">114, </v>
      </c>
    </row>
    <row r="72" spans="2:6" x14ac:dyDescent="0.25">
      <c r="B72">
        <v>69</v>
      </c>
      <c r="C72">
        <f t="shared" si="4"/>
        <v>24.448818897637796</v>
      </c>
      <c r="D72">
        <f t="shared" si="5"/>
        <v>115.93521287306696</v>
      </c>
      <c r="E72">
        <f t="shared" si="6"/>
        <v>116</v>
      </c>
      <c r="F72" t="str">
        <f t="shared" si="7"/>
        <v xml:space="preserve">116, </v>
      </c>
    </row>
    <row r="73" spans="2:6" x14ac:dyDescent="0.25">
      <c r="B73">
        <v>70</v>
      </c>
      <c r="C73">
        <f t="shared" si="4"/>
        <v>24.803149606299215</v>
      </c>
      <c r="D73">
        <f t="shared" si="5"/>
        <v>117.84355265582448</v>
      </c>
      <c r="E73">
        <f t="shared" si="6"/>
        <v>118</v>
      </c>
      <c r="F73" t="str">
        <f t="shared" si="7"/>
        <v xml:space="preserve">118, </v>
      </c>
    </row>
    <row r="74" spans="2:6" x14ac:dyDescent="0.25">
      <c r="B74">
        <v>71</v>
      </c>
      <c r="C74">
        <f t="shared" si="4"/>
        <v>25.15748031496063</v>
      </c>
      <c r="D74">
        <f t="shared" si="5"/>
        <v>119.76283165009802</v>
      </c>
      <c r="E74">
        <f t="shared" si="6"/>
        <v>120</v>
      </c>
      <c r="F74" t="str">
        <f t="shared" si="7"/>
        <v xml:space="preserve">120, </v>
      </c>
    </row>
    <row r="75" spans="2:6" x14ac:dyDescent="0.25">
      <c r="B75">
        <v>72</v>
      </c>
      <c r="C75">
        <f t="shared" si="4"/>
        <v>25.511811023622048</v>
      </c>
      <c r="D75">
        <f t="shared" si="5"/>
        <v>121.69329226950441</v>
      </c>
      <c r="E75">
        <f t="shared" si="6"/>
        <v>122</v>
      </c>
      <c r="F75" t="str">
        <f t="shared" si="7"/>
        <v xml:space="preserve">122, </v>
      </c>
    </row>
    <row r="76" spans="2:6" x14ac:dyDescent="0.25">
      <c r="B76">
        <v>73</v>
      </c>
      <c r="C76">
        <f t="shared" si="4"/>
        <v>25.866141732283463</v>
      </c>
      <c r="D76">
        <f t="shared" si="5"/>
        <v>123.63518148126151</v>
      </c>
      <c r="E76">
        <f t="shared" si="6"/>
        <v>124</v>
      </c>
      <c r="F76" t="str">
        <f t="shared" si="7"/>
        <v xml:space="preserve">124, </v>
      </c>
    </row>
    <row r="77" spans="2:6" x14ac:dyDescent="0.25">
      <c r="B77">
        <v>74</v>
      </c>
      <c r="C77">
        <f t="shared" si="4"/>
        <v>26.220472440944881</v>
      </c>
      <c r="D77">
        <f t="shared" si="5"/>
        <v>125.58875094437161</v>
      </c>
      <c r="E77">
        <f t="shared" si="6"/>
        <v>126</v>
      </c>
      <c r="F77" t="str">
        <f t="shared" si="7"/>
        <v xml:space="preserve">126, </v>
      </c>
    </row>
    <row r="78" spans="2:6" x14ac:dyDescent="0.25">
      <c r="B78">
        <v>75</v>
      </c>
      <c r="C78">
        <f t="shared" si="4"/>
        <v>26.574803149606296</v>
      </c>
      <c r="D78">
        <f t="shared" si="5"/>
        <v>127.55425715221895</v>
      </c>
      <c r="E78">
        <f t="shared" si="6"/>
        <v>128</v>
      </c>
      <c r="F78" t="str">
        <f t="shared" si="7"/>
        <v xml:space="preserve">128, </v>
      </c>
    </row>
    <row r="79" spans="2:6" x14ac:dyDescent="0.25">
      <c r="B79">
        <v>76</v>
      </c>
      <c r="C79">
        <f t="shared" si="4"/>
        <v>26.929133858267718</v>
      </c>
      <c r="D79">
        <f t="shared" si="5"/>
        <v>129.53196157976069</v>
      </c>
      <c r="E79">
        <f t="shared" si="6"/>
        <v>130</v>
      </c>
      <c r="F79" t="str">
        <f t="shared" si="7"/>
        <v xml:space="preserve">130, </v>
      </c>
    </row>
    <row r="80" spans="2:6" x14ac:dyDescent="0.25">
      <c r="B80">
        <v>77</v>
      </c>
      <c r="C80">
        <f t="shared" si="4"/>
        <v>27.283464566929137</v>
      </c>
      <c r="D80">
        <f t="shared" si="5"/>
        <v>131.52213083549617</v>
      </c>
      <c r="E80">
        <f t="shared" si="6"/>
        <v>132</v>
      </c>
      <c r="F80" t="str">
        <f t="shared" si="7"/>
        <v xml:space="preserve">132, </v>
      </c>
    </row>
    <row r="81" spans="2:6" x14ac:dyDescent="0.25">
      <c r="B81">
        <v>78</v>
      </c>
      <c r="C81">
        <f t="shared" si="4"/>
        <v>27.637795275590552</v>
      </c>
      <c r="D81">
        <f t="shared" si="5"/>
        <v>133.52503681841046</v>
      </c>
      <c r="E81">
        <f t="shared" si="6"/>
        <v>134</v>
      </c>
      <c r="F81" t="str">
        <f t="shared" si="7"/>
        <v xml:space="preserve">134, </v>
      </c>
    </row>
    <row r="82" spans="2:6" x14ac:dyDescent="0.25">
      <c r="B82">
        <v>79</v>
      </c>
      <c r="C82">
        <f t="shared" si="4"/>
        <v>27.99212598425197</v>
      </c>
      <c r="D82">
        <f t="shared" si="5"/>
        <v>135.54095688009406</v>
      </c>
      <c r="E82">
        <f t="shared" si="6"/>
        <v>136</v>
      </c>
      <c r="F82" t="str">
        <f t="shared" si="7"/>
        <v xml:space="preserve">136, </v>
      </c>
    </row>
    <row r="83" spans="2:6" x14ac:dyDescent="0.25">
      <c r="B83">
        <v>80</v>
      </c>
      <c r="C83">
        <f t="shared" si="4"/>
        <v>28.346456692913385</v>
      </c>
      <c r="D83">
        <f t="shared" si="5"/>
        <v>137.57017399225225</v>
      </c>
      <c r="E83">
        <f t="shared" si="6"/>
        <v>138</v>
      </c>
      <c r="F83" t="str">
        <f t="shared" si="7"/>
        <v xml:space="preserve">138, </v>
      </c>
    </row>
    <row r="84" spans="2:6" x14ac:dyDescent="0.25">
      <c r="B84">
        <v>81</v>
      </c>
      <c r="C84">
        <f t="shared" si="4"/>
        <v>28.700787401574804</v>
      </c>
      <c r="D84">
        <f t="shared" si="5"/>
        <v>139.61297691982568</v>
      </c>
      <c r="E84">
        <f t="shared" si="6"/>
        <v>140</v>
      </c>
      <c r="F84" t="str">
        <f t="shared" si="7"/>
        <v xml:space="preserve">140, </v>
      </c>
    </row>
    <row r="85" spans="2:6" x14ac:dyDescent="0.25">
      <c r="B85">
        <v>82</v>
      </c>
      <c r="C85">
        <f t="shared" si="4"/>
        <v>29.055118110236219</v>
      </c>
      <c r="D85">
        <f t="shared" si="5"/>
        <v>141.66966039995532</v>
      </c>
      <c r="E85">
        <f t="shared" si="6"/>
        <v>142</v>
      </c>
      <c r="F85" t="str">
        <f t="shared" si="7"/>
        <v xml:space="preserve">142, </v>
      </c>
    </row>
    <row r="86" spans="2:6" x14ac:dyDescent="0.25">
      <c r="B86">
        <v>83</v>
      </c>
      <c r="C86">
        <f t="shared" si="4"/>
        <v>29.409448818897637</v>
      </c>
      <c r="D86">
        <f t="shared" si="5"/>
        <v>143.74052532703428</v>
      </c>
      <c r="E86">
        <f t="shared" si="6"/>
        <v>144</v>
      </c>
      <c r="F86" t="str">
        <f t="shared" si="7"/>
        <v xml:space="preserve">144, </v>
      </c>
    </row>
    <row r="87" spans="2:6" x14ac:dyDescent="0.25">
      <c r="B87">
        <v>84</v>
      </c>
      <c r="C87">
        <f t="shared" si="4"/>
        <v>29.763779527559056</v>
      </c>
      <c r="D87">
        <f t="shared" si="5"/>
        <v>145.82587894410176</v>
      </c>
      <c r="E87">
        <f t="shared" si="6"/>
        <v>146</v>
      </c>
      <c r="F87" t="str">
        <f t="shared" si="7"/>
        <v xml:space="preserve">146, </v>
      </c>
    </row>
    <row r="88" spans="2:6" x14ac:dyDescent="0.25">
      <c r="B88">
        <v>85</v>
      </c>
      <c r="C88">
        <f t="shared" si="4"/>
        <v>30.118110236220474</v>
      </c>
      <c r="D88">
        <f t="shared" si="5"/>
        <v>147.92603504084545</v>
      </c>
      <c r="E88">
        <f t="shared" si="6"/>
        <v>148</v>
      </c>
      <c r="F88" t="str">
        <f t="shared" si="7"/>
        <v xml:space="preserve">148, </v>
      </c>
    </row>
    <row r="89" spans="2:6" x14ac:dyDescent="0.25">
      <c r="B89">
        <v>86</v>
      </c>
      <c r="C89">
        <f t="shared" si="4"/>
        <v>30.472440944881889</v>
      </c>
      <c r="D89">
        <f t="shared" si="5"/>
        <v>150.04131415849122</v>
      </c>
      <c r="E89">
        <f t="shared" si="6"/>
        <v>150</v>
      </c>
      <c r="F89" t="str">
        <f t="shared" si="7"/>
        <v xml:space="preserve">150, </v>
      </c>
    </row>
    <row r="90" spans="2:6" x14ac:dyDescent="0.25">
      <c r="B90">
        <v>87</v>
      </c>
      <c r="C90">
        <f t="shared" si="4"/>
        <v>30.826771653543307</v>
      </c>
      <c r="D90">
        <f t="shared" si="5"/>
        <v>152.17204380187343</v>
      </c>
      <c r="E90">
        <f t="shared" si="6"/>
        <v>152</v>
      </c>
      <c r="F90" t="str">
        <f t="shared" si="7"/>
        <v xml:space="preserve">152, </v>
      </c>
    </row>
    <row r="91" spans="2:6" x14ac:dyDescent="0.25">
      <c r="B91">
        <v>88</v>
      </c>
      <c r="C91">
        <f t="shared" si="4"/>
        <v>31.181102362204722</v>
      </c>
      <c r="D91">
        <f t="shared" si="5"/>
        <v>154.3185586589909</v>
      </c>
      <c r="E91">
        <f t="shared" si="6"/>
        <v>154</v>
      </c>
      <c r="F91" t="str">
        <f t="shared" si="7"/>
        <v xml:space="preserve">154, </v>
      </c>
    </row>
    <row r="92" spans="2:6" x14ac:dyDescent="0.25">
      <c r="B92">
        <v>89</v>
      </c>
      <c r="C92">
        <f t="shared" si="4"/>
        <v>31.535433070866141</v>
      </c>
      <c r="D92">
        <f t="shared" si="5"/>
        <v>156.4812008283715</v>
      </c>
      <c r="E92">
        <f t="shared" si="6"/>
        <v>156</v>
      </c>
      <c r="F92" t="str">
        <f t="shared" si="7"/>
        <v xml:space="preserve">156, </v>
      </c>
    </row>
    <row r="93" spans="2:6" x14ac:dyDescent="0.25">
      <c r="B93">
        <v>90</v>
      </c>
      <c r="C93">
        <f t="shared" si="4"/>
        <v>31.889763779527556</v>
      </c>
      <c r="D93">
        <f t="shared" si="5"/>
        <v>158.66032005458064</v>
      </c>
      <c r="E93">
        <f t="shared" si="6"/>
        <v>159</v>
      </c>
      <c r="F93" t="str">
        <f t="shared" si="7"/>
        <v xml:space="preserve">159, </v>
      </c>
    </row>
    <row r="94" spans="2:6" x14ac:dyDescent="0.25">
      <c r="B94">
        <v>91</v>
      </c>
      <c r="C94">
        <f t="shared" si="4"/>
        <v>32.244094488188971</v>
      </c>
      <c r="D94">
        <f t="shared" si="5"/>
        <v>160.85627397222774</v>
      </c>
      <c r="E94">
        <f t="shared" si="6"/>
        <v>161</v>
      </c>
      <c r="F94" t="str">
        <f t="shared" si="7"/>
        <v xml:space="preserve">161, </v>
      </c>
    </row>
    <row r="95" spans="2:6" x14ac:dyDescent="0.25">
      <c r="B95">
        <v>92</v>
      </c>
      <c r="C95">
        <f t="shared" si="4"/>
        <v>32.598425196850393</v>
      </c>
      <c r="D95">
        <f t="shared" si="5"/>
        <v>163.06942835884149</v>
      </c>
      <c r="E95">
        <f t="shared" si="6"/>
        <v>163</v>
      </c>
      <c r="F95" t="str">
        <f t="shared" si="7"/>
        <v xml:space="preserve">163, </v>
      </c>
    </row>
    <row r="96" spans="2:6" x14ac:dyDescent="0.25">
      <c r="B96">
        <v>93</v>
      </c>
      <c r="C96">
        <f t="shared" si="4"/>
        <v>32.952755905511815</v>
      </c>
      <c r="D96">
        <f t="shared" si="5"/>
        <v>165.30015739700141</v>
      </c>
      <c r="E96">
        <f t="shared" si="6"/>
        <v>165</v>
      </c>
      <c r="F96" t="str">
        <f t="shared" si="7"/>
        <v xml:space="preserve">165, </v>
      </c>
    </row>
    <row r="97" spans="2:6" x14ac:dyDescent="0.25">
      <c r="B97">
        <v>94</v>
      </c>
      <c r="C97">
        <f t="shared" si="4"/>
        <v>33.30708661417323</v>
      </c>
      <c r="D97">
        <f t="shared" si="5"/>
        <v>167.54884394613654</v>
      </c>
      <c r="E97">
        <f t="shared" si="6"/>
        <v>168</v>
      </c>
      <c r="F97" t="str">
        <f t="shared" si="7"/>
        <v xml:space="preserve">168, </v>
      </c>
    </row>
    <row r="98" spans="2:6" x14ac:dyDescent="0.25">
      <c r="B98">
        <v>95</v>
      </c>
      <c r="C98">
        <f t="shared" si="4"/>
        <v>33.661417322834644</v>
      </c>
      <c r="D98">
        <f t="shared" si="5"/>
        <v>169.81587982441741</v>
      </c>
      <c r="E98">
        <f t="shared" si="6"/>
        <v>170</v>
      </c>
      <c r="F98" t="str">
        <f t="shared" si="7"/>
        <v xml:space="preserve">170, </v>
      </c>
    </row>
    <row r="99" spans="2:6" x14ac:dyDescent="0.25">
      <c r="B99">
        <v>96</v>
      </c>
      <c r="C99">
        <f t="shared" si="4"/>
        <v>34.015748031496059</v>
      </c>
      <c r="D99">
        <f t="shared" si="5"/>
        <v>172.1016661011937</v>
      </c>
      <c r="E99">
        <f t="shared" si="6"/>
        <v>172</v>
      </c>
      <c r="F99" t="str">
        <f t="shared" si="7"/>
        <v xml:space="preserve">172, </v>
      </c>
    </row>
    <row r="100" spans="2:6" x14ac:dyDescent="0.25">
      <c r="B100">
        <v>97</v>
      </c>
      <c r="C100">
        <f t="shared" si="4"/>
        <v>34.370078740157481</v>
      </c>
      <c r="D100">
        <f t="shared" si="5"/>
        <v>174.40661340044949</v>
      </c>
      <c r="E100">
        <f t="shared" si="6"/>
        <v>174</v>
      </c>
      <c r="F100" t="str">
        <f t="shared" si="7"/>
        <v xml:space="preserve">174, </v>
      </c>
    </row>
    <row r="101" spans="2:6" x14ac:dyDescent="0.25">
      <c r="B101">
        <v>98</v>
      </c>
      <c r="C101">
        <f t="shared" si="4"/>
        <v>34.724409448818896</v>
      </c>
      <c r="D101">
        <f t="shared" si="5"/>
        <v>176.73114221577484</v>
      </c>
      <c r="E101">
        <f t="shared" si="6"/>
        <v>177</v>
      </c>
      <c r="F101" t="str">
        <f t="shared" si="7"/>
        <v xml:space="preserve">177, </v>
      </c>
    </row>
    <row r="102" spans="2:6" x14ac:dyDescent="0.25">
      <c r="B102">
        <v>99</v>
      </c>
      <c r="C102">
        <f t="shared" si="4"/>
        <v>35.078740157480311</v>
      </c>
      <c r="D102">
        <f t="shared" si="5"/>
        <v>179.07568323737564</v>
      </c>
      <c r="E102">
        <f t="shared" si="6"/>
        <v>179</v>
      </c>
      <c r="F102" t="str">
        <f t="shared" si="7"/>
        <v xml:space="preserve">179, </v>
      </c>
    </row>
    <row r="103" spans="2:6" x14ac:dyDescent="0.25">
      <c r="B103">
        <v>100</v>
      </c>
      <c r="C103">
        <f t="shared" si="4"/>
        <v>35.433070866141733</v>
      </c>
      <c r="D103">
        <f t="shared" si="5"/>
        <v>181.4406776916731</v>
      </c>
      <c r="E103">
        <f t="shared" si="6"/>
        <v>181</v>
      </c>
      <c r="F103" t="str">
        <f t="shared" si="7"/>
        <v xml:space="preserve">181, </v>
      </c>
    </row>
    <row r="104" spans="2:6" x14ac:dyDescent="0.25">
      <c r="B104">
        <v>101</v>
      </c>
      <c r="C104">
        <f t="shared" si="4"/>
        <v>35.787401574803148</v>
      </c>
      <c r="D104">
        <f t="shared" si="5"/>
        <v>183.82657769407041</v>
      </c>
      <c r="E104">
        <f t="shared" si="6"/>
        <v>184</v>
      </c>
      <c r="F104" t="str">
        <f t="shared" si="7"/>
        <v xml:space="preserve">184, </v>
      </c>
    </row>
    <row r="105" spans="2:6" x14ac:dyDescent="0.25">
      <c r="B105">
        <v>102</v>
      </c>
      <c r="C105">
        <f t="shared" si="4"/>
        <v>36.14173228346457</v>
      </c>
      <c r="D105">
        <f t="shared" si="5"/>
        <v>186.23384661549781</v>
      </c>
      <c r="E105">
        <f t="shared" si="6"/>
        <v>186</v>
      </c>
      <c r="F105" t="str">
        <f t="shared" si="7"/>
        <v xml:space="preserve">186, </v>
      </c>
    </row>
    <row r="106" spans="2:6" x14ac:dyDescent="0.25">
      <c r="B106">
        <v>103</v>
      </c>
      <c r="C106">
        <f t="shared" si="4"/>
        <v>36.496062992125985</v>
      </c>
      <c r="D106">
        <f t="shared" si="5"/>
        <v>188.66295946337505</v>
      </c>
      <c r="E106">
        <f t="shared" si="6"/>
        <v>189</v>
      </c>
      <c r="F106" t="str">
        <f t="shared" si="7"/>
        <v xml:space="preserve">189, </v>
      </c>
    </row>
    <row r="107" spans="2:6" x14ac:dyDescent="0.25">
      <c r="B107">
        <v>104</v>
      </c>
      <c r="C107">
        <f t="shared" si="4"/>
        <v>36.8503937007874</v>
      </c>
      <c r="D107">
        <f t="shared" si="5"/>
        <v>191.11440327766994</v>
      </c>
      <c r="E107">
        <f t="shared" si="6"/>
        <v>191</v>
      </c>
      <c r="F107" t="str">
        <f t="shared" si="7"/>
        <v xml:space="preserve">191, </v>
      </c>
    </row>
    <row r="108" spans="2:6" x14ac:dyDescent="0.25">
      <c r="B108">
        <v>105</v>
      </c>
      <c r="C108">
        <f t="shared" si="4"/>
        <v>37.204724409448815</v>
      </c>
      <c r="D108">
        <f t="shared" si="5"/>
        <v>193.58867754276181</v>
      </c>
      <c r="E108">
        <f t="shared" si="6"/>
        <v>194</v>
      </c>
      <c r="F108" t="str">
        <f t="shared" si="7"/>
        <v xml:space="preserve">194, </v>
      </c>
    </row>
    <row r="109" spans="2:6" x14ac:dyDescent="0.25">
      <c r="B109">
        <v>106</v>
      </c>
      <c r="C109">
        <f t="shared" si="4"/>
        <v>37.559055118110237</v>
      </c>
      <c r="D109">
        <f t="shared" si="5"/>
        <v>196.08629461586301</v>
      </c>
      <c r="E109">
        <f t="shared" si="6"/>
        <v>196</v>
      </c>
      <c r="F109" t="str">
        <f t="shared" si="7"/>
        <v xml:space="preserve">196, </v>
      </c>
    </row>
    <row r="110" spans="2:6" x14ac:dyDescent="0.25">
      <c r="B110">
        <v>107</v>
      </c>
      <c r="C110">
        <f t="shared" si="4"/>
        <v>37.913385826771652</v>
      </c>
      <c r="D110">
        <f t="shared" si="5"/>
        <v>198.60778017278696</v>
      </c>
      <c r="E110">
        <f t="shared" si="6"/>
        <v>199</v>
      </c>
      <c r="F110" t="str">
        <f t="shared" si="7"/>
        <v xml:space="preserve">199, </v>
      </c>
    </row>
    <row r="111" spans="2:6" x14ac:dyDescent="0.25">
      <c r="B111">
        <v>108</v>
      </c>
      <c r="C111">
        <f t="shared" si="4"/>
        <v>38.267716535433074</v>
      </c>
      <c r="D111">
        <f t="shared" si="5"/>
        <v>201.15367367189955</v>
      </c>
      <c r="E111">
        <f t="shared" si="6"/>
        <v>201</v>
      </c>
      <c r="F111" t="str">
        <f t="shared" si="7"/>
        <v xml:space="preserve">201, </v>
      </c>
    </row>
    <row r="112" spans="2:6" x14ac:dyDescent="0.25">
      <c r="B112">
        <v>109</v>
      </c>
      <c r="C112">
        <f t="shared" si="4"/>
        <v>38.622047244094489</v>
      </c>
      <c r="D112">
        <f t="shared" si="5"/>
        <v>203.72452883713251</v>
      </c>
      <c r="E112">
        <f t="shared" si="6"/>
        <v>204</v>
      </c>
      <c r="F112" t="str">
        <f t="shared" si="7"/>
        <v xml:space="preserve">204, </v>
      </c>
    </row>
    <row r="113" spans="2:6" x14ac:dyDescent="0.25">
      <c r="B113">
        <v>110</v>
      </c>
      <c r="C113">
        <f t="shared" si="4"/>
        <v>38.976377952755904</v>
      </c>
      <c r="D113">
        <f t="shared" si="5"/>
        <v>206.32091416098834</v>
      </c>
      <c r="E113">
        <f t="shared" si="6"/>
        <v>206</v>
      </c>
      <c r="F113" t="str">
        <f t="shared" si="7"/>
        <v xml:space="preserve">206, </v>
      </c>
    </row>
    <row r="114" spans="2:6" x14ac:dyDescent="0.25">
      <c r="B114">
        <v>111</v>
      </c>
      <c r="C114">
        <f t="shared" si="4"/>
        <v>39.330708661417326</v>
      </c>
      <c r="D114">
        <f t="shared" si="5"/>
        <v>208.94341342851885</v>
      </c>
      <c r="E114">
        <f t="shared" si="6"/>
        <v>209</v>
      </c>
      <c r="F114" t="str">
        <f t="shared" si="7"/>
        <v xml:space="preserve">209, </v>
      </c>
    </row>
    <row r="115" spans="2:6" x14ac:dyDescent="0.25">
      <c r="B115">
        <v>112</v>
      </c>
      <c r="C115">
        <f t="shared" si="4"/>
        <v>39.685039370078741</v>
      </c>
      <c r="D115">
        <f t="shared" si="5"/>
        <v>211.5926262633119</v>
      </c>
      <c r="E115">
        <f t="shared" si="6"/>
        <v>212</v>
      </c>
      <c r="F115" t="str">
        <f t="shared" si="7"/>
        <v xml:space="preserve">212, </v>
      </c>
    </row>
    <row r="116" spans="2:6" x14ac:dyDescent="0.25">
      <c r="B116">
        <v>113</v>
      </c>
      <c r="C116">
        <f t="shared" si="4"/>
        <v>40.039370078740156</v>
      </c>
      <c r="D116">
        <f t="shared" si="5"/>
        <v>214.26916869658379</v>
      </c>
      <c r="E116">
        <f t="shared" si="6"/>
        <v>214</v>
      </c>
      <c r="F116" t="str">
        <f t="shared" si="7"/>
        <v xml:space="preserve">214, </v>
      </c>
    </row>
    <row r="117" spans="2:6" x14ac:dyDescent="0.25">
      <c r="B117">
        <v>114</v>
      </c>
      <c r="C117">
        <f t="shared" si="4"/>
        <v>40.393700787401571</v>
      </c>
      <c r="D117">
        <f t="shared" si="5"/>
        <v>216.97367376053222</v>
      </c>
      <c r="E117">
        <f t="shared" si="6"/>
        <v>217</v>
      </c>
      <c r="F117" t="str">
        <f t="shared" si="7"/>
        <v xml:space="preserve">217, </v>
      </c>
    </row>
    <row r="118" spans="2:6" x14ac:dyDescent="0.25">
      <c r="B118">
        <v>115</v>
      </c>
      <c r="C118">
        <f t="shared" si="4"/>
        <v>40.748031496062993</v>
      </c>
      <c r="D118">
        <f t="shared" si="5"/>
        <v>219.70679210717657</v>
      </c>
      <c r="E118">
        <f t="shared" si="6"/>
        <v>220</v>
      </c>
      <c r="F118" t="str">
        <f t="shared" si="7"/>
        <v xml:space="preserve">220, </v>
      </c>
    </row>
    <row r="119" spans="2:6" x14ac:dyDescent="0.25">
      <c r="B119">
        <v>116</v>
      </c>
      <c r="C119">
        <f t="shared" si="4"/>
        <v>41.102362204724415</v>
      </c>
      <c r="D119">
        <f t="shared" si="5"/>
        <v>222.46919265397841</v>
      </c>
      <c r="E119">
        <f t="shared" si="6"/>
        <v>222</v>
      </c>
      <c r="F119" t="str">
        <f t="shared" si="7"/>
        <v xml:space="preserve">222, </v>
      </c>
    </row>
    <row r="120" spans="2:6" x14ac:dyDescent="0.25">
      <c r="B120">
        <v>117</v>
      </c>
      <c r="C120">
        <f t="shared" si="4"/>
        <v>41.45669291338583</v>
      </c>
      <c r="D120">
        <f t="shared" si="5"/>
        <v>225.26156325761497</v>
      </c>
      <c r="E120">
        <f t="shared" si="6"/>
        <v>225</v>
      </c>
      <c r="F120" t="str">
        <f t="shared" si="7"/>
        <v xml:space="preserve">225, </v>
      </c>
    </row>
    <row r="121" spans="2:6" x14ac:dyDescent="0.25">
      <c r="B121">
        <v>118</v>
      </c>
      <c r="C121">
        <f t="shared" si="4"/>
        <v>41.811023622047244</v>
      </c>
      <c r="D121">
        <f t="shared" si="5"/>
        <v>228.08461141735481</v>
      </c>
      <c r="E121">
        <f t="shared" si="6"/>
        <v>228</v>
      </c>
      <c r="F121" t="str">
        <f t="shared" si="7"/>
        <v xml:space="preserve">228, </v>
      </c>
    </row>
    <row r="122" spans="2:6" x14ac:dyDescent="0.25">
      <c r="B122">
        <v>119</v>
      </c>
      <c r="C122">
        <f t="shared" si="4"/>
        <v>42.165354330708659</v>
      </c>
      <c r="D122">
        <f t="shared" si="5"/>
        <v>230.93906500957482</v>
      </c>
      <c r="E122">
        <f t="shared" si="6"/>
        <v>231</v>
      </c>
      <c r="F122" t="str">
        <f t="shared" si="7"/>
        <v xml:space="preserve">231, </v>
      </c>
    </row>
    <row r="123" spans="2:6" x14ac:dyDescent="0.25">
      <c r="B123">
        <v>120</v>
      </c>
      <c r="C123">
        <f t="shared" si="4"/>
        <v>42.519685039370081</v>
      </c>
      <c r="D123">
        <f t="shared" si="5"/>
        <v>233.82567305504563</v>
      </c>
      <c r="E123">
        <f t="shared" si="6"/>
        <v>234</v>
      </c>
      <c r="F123" t="str">
        <f t="shared" si="7"/>
        <v xml:space="preserve">234, </v>
      </c>
    </row>
    <row r="124" spans="2:6" x14ac:dyDescent="0.25">
      <c r="B124">
        <v>121</v>
      </c>
      <c r="C124">
        <f t="shared" si="4"/>
        <v>42.874015748031496</v>
      </c>
      <c r="D124">
        <f t="shared" si="5"/>
        <v>236.74520652071388</v>
      </c>
      <c r="E124">
        <f t="shared" si="6"/>
        <v>237</v>
      </c>
      <c r="F124" t="str">
        <f t="shared" si="7"/>
        <v xml:space="preserve">237, </v>
      </c>
    </row>
    <row r="125" spans="2:6" x14ac:dyDescent="0.25">
      <c r="B125">
        <v>122</v>
      </c>
      <c r="C125">
        <f t="shared" si="4"/>
        <v>43.228346456692911</v>
      </c>
      <c r="D125">
        <f t="shared" si="5"/>
        <v>239.69845915781198</v>
      </c>
      <c r="E125">
        <f t="shared" si="6"/>
        <v>240</v>
      </c>
      <c r="F125" t="str">
        <f t="shared" si="7"/>
        <v xml:space="preserve">240, </v>
      </c>
    </row>
    <row r="126" spans="2:6" x14ac:dyDescent="0.25">
      <c r="B126">
        <v>123</v>
      </c>
      <c r="C126">
        <f t="shared" si="4"/>
        <v>43.582677165354326</v>
      </c>
      <c r="D126">
        <f t="shared" si="5"/>
        <v>242.68624837823887</v>
      </c>
      <c r="E126">
        <f t="shared" si="6"/>
        <v>243</v>
      </c>
      <c r="F126" t="str">
        <f t="shared" si="7"/>
        <v xml:space="preserve">243, </v>
      </c>
    </row>
    <row r="127" spans="2:6" x14ac:dyDescent="0.25">
      <c r="B127">
        <v>124</v>
      </c>
      <c r="C127">
        <f t="shared" si="4"/>
        <v>43.937007874015748</v>
      </c>
      <c r="D127">
        <f t="shared" si="5"/>
        <v>245.70941617127437</v>
      </c>
      <c r="E127">
        <f t="shared" si="6"/>
        <v>246</v>
      </c>
      <c r="F127" t="str">
        <f t="shared" si="7"/>
        <v xml:space="preserve">246, </v>
      </c>
    </row>
    <row r="128" spans="2:6" x14ac:dyDescent="0.25">
      <c r="B128">
        <v>125</v>
      </c>
      <c r="C128">
        <f t="shared" si="4"/>
        <v>44.29133858267717</v>
      </c>
      <c r="D128">
        <f t="shared" si="5"/>
        <v>248.76883006281804</v>
      </c>
      <c r="E128">
        <f t="shared" si="6"/>
        <v>249</v>
      </c>
      <c r="F128" t="str">
        <f t="shared" si="7"/>
        <v xml:space="preserve">249, </v>
      </c>
    </row>
    <row r="129" spans="2:6" x14ac:dyDescent="0.25">
      <c r="B129">
        <v>126</v>
      </c>
      <c r="C129">
        <f t="shared" si="4"/>
        <v>44.645669291338585</v>
      </c>
      <c r="D129">
        <f t="shared" si="5"/>
        <v>251.86538411948038</v>
      </c>
      <c r="E129">
        <f t="shared" si="6"/>
        <v>252</v>
      </c>
      <c r="F129" t="str">
        <f t="shared" si="7"/>
        <v xml:space="preserve">252, </v>
      </c>
    </row>
    <row r="130" spans="2:6" x14ac:dyDescent="0.25">
      <c r="B130">
        <v>127</v>
      </c>
      <c r="C130">
        <f t="shared" si="4"/>
        <v>45</v>
      </c>
      <c r="D130">
        <f t="shared" si="5"/>
        <v>254.99999999999997</v>
      </c>
      <c r="E130">
        <f t="shared" si="6"/>
        <v>255</v>
      </c>
      <c r="F130" t="str">
        <f t="shared" si="7"/>
        <v xml:space="preserve">255,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78DF8-77D4-4936-977F-9F59D8A06398}">
  <dimension ref="A2:I34"/>
  <sheetViews>
    <sheetView tabSelected="1" workbookViewId="0">
      <selection activeCell="H19" sqref="H19"/>
    </sheetView>
  </sheetViews>
  <sheetFormatPr defaultRowHeight="15" x14ac:dyDescent="0.25"/>
  <sheetData>
    <row r="2" spans="1:7" x14ac:dyDescent="0.25">
      <c r="B2" s="4" t="s">
        <v>17</v>
      </c>
      <c r="C2" s="4" t="s">
        <v>18</v>
      </c>
      <c r="D2" s="4" t="s">
        <v>19</v>
      </c>
      <c r="E2" s="4" t="s">
        <v>20</v>
      </c>
    </row>
    <row r="3" spans="1:7" x14ac:dyDescent="0.25">
      <c r="B3">
        <v>255</v>
      </c>
      <c r="C3">
        <v>233</v>
      </c>
      <c r="D3">
        <v>207</v>
      </c>
      <c r="E3">
        <v>227</v>
      </c>
    </row>
    <row r="4" spans="1:7" x14ac:dyDescent="0.25">
      <c r="B4" s="5">
        <f>IF(B3&gt;127, B3-128,127-B3)</f>
        <v>127</v>
      </c>
      <c r="C4" s="5">
        <f>IF(C3&gt;127, C3-128,127-C3)</f>
        <v>105</v>
      </c>
      <c r="D4" s="5">
        <f>IF(D3&gt;127, D3-128,127-D3)</f>
        <v>79</v>
      </c>
      <c r="E4" s="5">
        <f>IF(E3&gt;127, E3-128,127-E3)</f>
        <v>99</v>
      </c>
    </row>
    <row r="5" spans="1:7" x14ac:dyDescent="0.25">
      <c r="B5" s="5">
        <f>VLOOKUP(B4,Sheet2!$B3:$E130,4)</f>
        <v>255</v>
      </c>
      <c r="C5" s="5">
        <f>VLOOKUP(C4,Sheet2!$B3:$E130,4)</f>
        <v>194</v>
      </c>
      <c r="D5" s="5">
        <f>VLOOKUP(D4,Sheet2!$B3:$E130,4)</f>
        <v>136</v>
      </c>
      <c r="E5" s="5">
        <f>VLOOKUP(E4,Sheet2!$B3:$E130,4)</f>
        <v>179</v>
      </c>
    </row>
    <row r="6" spans="1:7" x14ac:dyDescent="0.25">
      <c r="B6" s="5">
        <f>IF(B3&gt;127, B5, -B5)</f>
        <v>255</v>
      </c>
      <c r="C6" s="5">
        <f t="shared" ref="C6:E6" si="0">IF(C3&gt;127, C5, -C5)</f>
        <v>194</v>
      </c>
      <c r="D6" s="5">
        <f t="shared" si="0"/>
        <v>136</v>
      </c>
      <c r="E6" s="5">
        <f t="shared" si="0"/>
        <v>179</v>
      </c>
    </row>
    <row r="7" spans="1:7" x14ac:dyDescent="0.25">
      <c r="B7" s="4">
        <f>2*B6</f>
        <v>510</v>
      </c>
      <c r="C7" s="4">
        <f>2*C6</f>
        <v>388</v>
      </c>
      <c r="D7" s="4">
        <f>2*D6</f>
        <v>272</v>
      </c>
      <c r="E7" s="4">
        <f>2*E6</f>
        <v>358</v>
      </c>
      <c r="F7" t="s">
        <v>21</v>
      </c>
    </row>
    <row r="9" spans="1:7" x14ac:dyDescent="0.25">
      <c r="A9">
        <v>0</v>
      </c>
      <c r="B9">
        <f>A9+B7</f>
        <v>510</v>
      </c>
      <c r="C9">
        <f>B9+C7</f>
        <v>898</v>
      </c>
      <c r="D9">
        <f>C9+D7</f>
        <v>1170</v>
      </c>
      <c r="E9">
        <f>D9+E7</f>
        <v>1528</v>
      </c>
      <c r="G9" t="s">
        <v>22</v>
      </c>
    </row>
    <row r="10" spans="1:7" x14ac:dyDescent="0.25">
      <c r="B10">
        <f>256*(A9+B9)</f>
        <v>130560</v>
      </c>
      <c r="C10">
        <f>256*(B9+C9)</f>
        <v>360448</v>
      </c>
      <c r="D10">
        <f>256*(C9+D9)</f>
        <v>529408</v>
      </c>
      <c r="E10">
        <f>256*(D9+E9)</f>
        <v>690688</v>
      </c>
      <c r="F10" s="2">
        <f>SUM(B10:E10)</f>
        <v>1711104</v>
      </c>
      <c r="G10" t="s">
        <v>23</v>
      </c>
    </row>
    <row r="11" spans="1:7" x14ac:dyDescent="0.25">
      <c r="F11">
        <f>-INT(F10/2048)</f>
        <v>-835</v>
      </c>
      <c r="G11" t="s">
        <v>24</v>
      </c>
    </row>
    <row r="13" spans="1:7" x14ac:dyDescent="0.25">
      <c r="A13">
        <f>F11</f>
        <v>-835</v>
      </c>
      <c r="B13">
        <f>A13+B7</f>
        <v>-325</v>
      </c>
      <c r="C13">
        <f>B13+C7</f>
        <v>63</v>
      </c>
      <c r="D13">
        <f>C13+D7</f>
        <v>335</v>
      </c>
      <c r="E13">
        <f>D13+E7</f>
        <v>693</v>
      </c>
      <c r="G13" t="s">
        <v>25</v>
      </c>
    </row>
    <row r="14" spans="1:7" x14ac:dyDescent="0.25">
      <c r="B14">
        <f>256*(A13+B13)</f>
        <v>-296960</v>
      </c>
      <c r="C14">
        <f>256*(B13+C13)</f>
        <v>-67072</v>
      </c>
      <c r="D14">
        <f>256*(C13+D13)</f>
        <v>101888</v>
      </c>
      <c r="E14">
        <f>256*(D13+E13)</f>
        <v>263168</v>
      </c>
      <c r="F14" s="2">
        <f>SUM(B14:E14)</f>
        <v>1024</v>
      </c>
      <c r="G14" t="s">
        <v>23</v>
      </c>
    </row>
    <row r="17" spans="1:9" x14ac:dyDescent="0.25">
      <c r="A17" t="s">
        <v>26</v>
      </c>
      <c r="B17" t="s">
        <v>21</v>
      </c>
      <c r="C17" t="s">
        <v>27</v>
      </c>
      <c r="D17" t="s">
        <v>30</v>
      </c>
      <c r="E17" t="s">
        <v>28</v>
      </c>
      <c r="F17" t="s">
        <v>29</v>
      </c>
      <c r="H17" t="s">
        <v>31</v>
      </c>
    </row>
    <row r="18" spans="1:9" x14ac:dyDescent="0.25">
      <c r="D18" s="2">
        <f>A13</f>
        <v>-835</v>
      </c>
      <c r="H18" s="2">
        <v>120</v>
      </c>
      <c r="I18">
        <f>60000/H18</f>
        <v>500</v>
      </c>
    </row>
    <row r="19" spans="1:9" x14ac:dyDescent="0.25">
      <c r="A19">
        <v>0</v>
      </c>
      <c r="B19">
        <f>$B$7</f>
        <v>510</v>
      </c>
      <c r="C19">
        <f>B19/4</f>
        <v>127.5</v>
      </c>
      <c r="D19">
        <f>C19+D18</f>
        <v>-707.5</v>
      </c>
      <c r="E19">
        <f>INT(B19/8)</f>
        <v>63</v>
      </c>
      <c r="F19">
        <f>INT(D18+E19+0.5)</f>
        <v>-772</v>
      </c>
      <c r="H19">
        <f>$H$18*(1024+F19)/1024</f>
        <v>29.53125</v>
      </c>
      <c r="I19">
        <f t="shared" ref="I19:I34" si="1">60000/H19</f>
        <v>2031.7460317460318</v>
      </c>
    </row>
    <row r="20" spans="1:9" x14ac:dyDescent="0.25">
      <c r="A20">
        <v>1</v>
      </c>
      <c r="B20">
        <f>$B$7</f>
        <v>510</v>
      </c>
      <c r="C20">
        <f t="shared" ref="C20:C34" si="2">B20/4</f>
        <v>127.5</v>
      </c>
      <c r="D20">
        <f t="shared" ref="D20:D34" si="3">C20+D19</f>
        <v>-580</v>
      </c>
      <c r="E20">
        <f t="shared" ref="E20:E34" si="4">INT(B20/8)</f>
        <v>63</v>
      </c>
      <c r="F20">
        <f t="shared" ref="F20:F34" si="5">INT(D19+E20+0.5)</f>
        <v>-644</v>
      </c>
      <c r="H20">
        <f t="shared" ref="H20:H34" si="6">$H$18*(1024+F20)/1024</f>
        <v>44.53125</v>
      </c>
      <c r="I20">
        <f t="shared" si="1"/>
        <v>1347.3684210526317</v>
      </c>
    </row>
    <row r="21" spans="1:9" x14ac:dyDescent="0.25">
      <c r="A21">
        <v>2</v>
      </c>
      <c r="B21">
        <f>$B$7</f>
        <v>510</v>
      </c>
      <c r="C21">
        <f t="shared" si="2"/>
        <v>127.5</v>
      </c>
      <c r="D21">
        <f t="shared" si="3"/>
        <v>-452.5</v>
      </c>
      <c r="E21">
        <f t="shared" si="4"/>
        <v>63</v>
      </c>
      <c r="F21">
        <f t="shared" si="5"/>
        <v>-517</v>
      </c>
      <c r="H21">
        <f t="shared" si="6"/>
        <v>59.4140625</v>
      </c>
      <c r="I21">
        <f t="shared" si="1"/>
        <v>1009.8619329388561</v>
      </c>
    </row>
    <row r="22" spans="1:9" x14ac:dyDescent="0.25">
      <c r="A22">
        <v>3</v>
      </c>
      <c r="B22">
        <f>$B$7</f>
        <v>510</v>
      </c>
      <c r="C22">
        <f t="shared" si="2"/>
        <v>127.5</v>
      </c>
      <c r="D22">
        <f t="shared" si="3"/>
        <v>-325</v>
      </c>
      <c r="E22">
        <f t="shared" si="4"/>
        <v>63</v>
      </c>
      <c r="F22">
        <f t="shared" si="5"/>
        <v>-389</v>
      </c>
      <c r="H22">
        <f t="shared" si="6"/>
        <v>74.4140625</v>
      </c>
      <c r="I22">
        <f t="shared" si="1"/>
        <v>806.29921259842524</v>
      </c>
    </row>
    <row r="23" spans="1:9" x14ac:dyDescent="0.25">
      <c r="A23">
        <v>4</v>
      </c>
      <c r="B23">
        <f>$C$7</f>
        <v>388</v>
      </c>
      <c r="C23">
        <f t="shared" si="2"/>
        <v>97</v>
      </c>
      <c r="D23">
        <f t="shared" si="3"/>
        <v>-228</v>
      </c>
      <c r="E23">
        <f t="shared" si="4"/>
        <v>48</v>
      </c>
      <c r="F23">
        <f t="shared" si="5"/>
        <v>-277</v>
      </c>
      <c r="H23">
        <f t="shared" si="6"/>
        <v>87.5390625</v>
      </c>
      <c r="I23">
        <f t="shared" si="1"/>
        <v>685.40829986613119</v>
      </c>
    </row>
    <row r="24" spans="1:9" x14ac:dyDescent="0.25">
      <c r="A24">
        <v>5</v>
      </c>
      <c r="B24">
        <f>$C$7</f>
        <v>388</v>
      </c>
      <c r="C24">
        <f t="shared" si="2"/>
        <v>97</v>
      </c>
      <c r="D24">
        <f t="shared" si="3"/>
        <v>-131</v>
      </c>
      <c r="E24">
        <f t="shared" si="4"/>
        <v>48</v>
      </c>
      <c r="F24">
        <f t="shared" si="5"/>
        <v>-180</v>
      </c>
      <c r="H24">
        <f t="shared" si="6"/>
        <v>98.90625</v>
      </c>
      <c r="I24">
        <f t="shared" si="1"/>
        <v>606.6350710900474</v>
      </c>
    </row>
    <row r="25" spans="1:9" x14ac:dyDescent="0.25">
      <c r="A25">
        <v>6</v>
      </c>
      <c r="B25">
        <f>$C$7</f>
        <v>388</v>
      </c>
      <c r="C25">
        <f t="shared" si="2"/>
        <v>97</v>
      </c>
      <c r="D25">
        <f t="shared" si="3"/>
        <v>-34</v>
      </c>
      <c r="E25">
        <f t="shared" si="4"/>
        <v>48</v>
      </c>
      <c r="F25">
        <f t="shared" si="5"/>
        <v>-83</v>
      </c>
      <c r="H25">
        <f t="shared" si="6"/>
        <v>110.2734375</v>
      </c>
      <c r="I25">
        <f t="shared" si="1"/>
        <v>544.10201912858656</v>
      </c>
    </row>
    <row r="26" spans="1:9" x14ac:dyDescent="0.25">
      <c r="A26">
        <v>7</v>
      </c>
      <c r="B26">
        <f>$C$7</f>
        <v>388</v>
      </c>
      <c r="C26">
        <f t="shared" si="2"/>
        <v>97</v>
      </c>
      <c r="D26">
        <f t="shared" si="3"/>
        <v>63</v>
      </c>
      <c r="E26">
        <f t="shared" si="4"/>
        <v>48</v>
      </c>
      <c r="F26">
        <f t="shared" si="5"/>
        <v>14</v>
      </c>
      <c r="H26">
        <f t="shared" si="6"/>
        <v>121.640625</v>
      </c>
      <c r="I26">
        <f t="shared" si="1"/>
        <v>493.25626204238921</v>
      </c>
    </row>
    <row r="27" spans="1:9" x14ac:dyDescent="0.25">
      <c r="A27">
        <v>8</v>
      </c>
      <c r="B27">
        <f>$D$7</f>
        <v>272</v>
      </c>
      <c r="C27">
        <f t="shared" si="2"/>
        <v>68</v>
      </c>
      <c r="D27">
        <f t="shared" si="3"/>
        <v>131</v>
      </c>
      <c r="E27">
        <f t="shared" si="4"/>
        <v>34</v>
      </c>
      <c r="F27">
        <f t="shared" si="5"/>
        <v>97</v>
      </c>
      <c r="H27">
        <f t="shared" si="6"/>
        <v>131.3671875</v>
      </c>
      <c r="I27">
        <f t="shared" si="1"/>
        <v>456.73505798394291</v>
      </c>
    </row>
    <row r="28" spans="1:9" x14ac:dyDescent="0.25">
      <c r="A28">
        <v>9</v>
      </c>
      <c r="B28">
        <f>$D$7</f>
        <v>272</v>
      </c>
      <c r="C28">
        <f t="shared" si="2"/>
        <v>68</v>
      </c>
      <c r="D28">
        <f t="shared" si="3"/>
        <v>199</v>
      </c>
      <c r="E28">
        <f t="shared" si="4"/>
        <v>34</v>
      </c>
      <c r="F28">
        <f t="shared" si="5"/>
        <v>165</v>
      </c>
      <c r="H28">
        <f t="shared" si="6"/>
        <v>139.3359375</v>
      </c>
      <c r="I28">
        <f t="shared" si="1"/>
        <v>430.6139613120269</v>
      </c>
    </row>
    <row r="29" spans="1:9" x14ac:dyDescent="0.25">
      <c r="A29">
        <v>10</v>
      </c>
      <c r="B29">
        <f>$D$7</f>
        <v>272</v>
      </c>
      <c r="C29">
        <f t="shared" si="2"/>
        <v>68</v>
      </c>
      <c r="D29">
        <f t="shared" si="3"/>
        <v>267</v>
      </c>
      <c r="E29">
        <f t="shared" si="4"/>
        <v>34</v>
      </c>
      <c r="F29">
        <f t="shared" si="5"/>
        <v>233</v>
      </c>
      <c r="H29">
        <f t="shared" si="6"/>
        <v>147.3046875</v>
      </c>
      <c r="I29">
        <f t="shared" si="1"/>
        <v>407.31901352426411</v>
      </c>
    </row>
    <row r="30" spans="1:9" x14ac:dyDescent="0.25">
      <c r="A30">
        <v>11</v>
      </c>
      <c r="B30">
        <f>$D$7</f>
        <v>272</v>
      </c>
      <c r="C30">
        <f t="shared" si="2"/>
        <v>68</v>
      </c>
      <c r="D30">
        <f t="shared" si="3"/>
        <v>335</v>
      </c>
      <c r="E30">
        <f t="shared" si="4"/>
        <v>34</v>
      </c>
      <c r="F30">
        <f t="shared" si="5"/>
        <v>301</v>
      </c>
      <c r="H30">
        <f t="shared" si="6"/>
        <v>155.2734375</v>
      </c>
      <c r="I30">
        <f t="shared" si="1"/>
        <v>386.41509433962267</v>
      </c>
    </row>
    <row r="31" spans="1:9" x14ac:dyDescent="0.25">
      <c r="A31">
        <v>12</v>
      </c>
      <c r="B31">
        <f>$E$7</f>
        <v>358</v>
      </c>
      <c r="C31">
        <f t="shared" si="2"/>
        <v>89.5</v>
      </c>
      <c r="D31">
        <f t="shared" si="3"/>
        <v>424.5</v>
      </c>
      <c r="E31">
        <f t="shared" si="4"/>
        <v>44</v>
      </c>
      <c r="F31">
        <f t="shared" si="5"/>
        <v>379</v>
      </c>
      <c r="H31">
        <f t="shared" si="6"/>
        <v>164.4140625</v>
      </c>
      <c r="I31">
        <f t="shared" si="1"/>
        <v>364.93228795438347</v>
      </c>
    </row>
    <row r="32" spans="1:9" x14ac:dyDescent="0.25">
      <c r="A32">
        <v>13</v>
      </c>
      <c r="B32">
        <f>$E$7</f>
        <v>358</v>
      </c>
      <c r="C32">
        <f t="shared" si="2"/>
        <v>89.5</v>
      </c>
      <c r="D32">
        <f t="shared" si="3"/>
        <v>514</v>
      </c>
      <c r="E32">
        <f t="shared" si="4"/>
        <v>44</v>
      </c>
      <c r="F32">
        <f t="shared" si="5"/>
        <v>469</v>
      </c>
      <c r="H32">
        <f t="shared" si="6"/>
        <v>174.9609375</v>
      </c>
      <c r="I32">
        <f t="shared" si="1"/>
        <v>342.93369055592768</v>
      </c>
    </row>
    <row r="33" spans="1:9" x14ac:dyDescent="0.25">
      <c r="A33">
        <v>14</v>
      </c>
      <c r="B33">
        <f>$E$7</f>
        <v>358</v>
      </c>
      <c r="C33">
        <f t="shared" si="2"/>
        <v>89.5</v>
      </c>
      <c r="D33">
        <f t="shared" si="3"/>
        <v>603.5</v>
      </c>
      <c r="E33">
        <f t="shared" si="4"/>
        <v>44</v>
      </c>
      <c r="F33">
        <f t="shared" si="5"/>
        <v>558</v>
      </c>
      <c r="H33">
        <f t="shared" si="6"/>
        <v>185.390625</v>
      </c>
      <c r="I33">
        <f t="shared" si="1"/>
        <v>323.64096080910241</v>
      </c>
    </row>
    <row r="34" spans="1:9" x14ac:dyDescent="0.25">
      <c r="A34">
        <v>15</v>
      </c>
      <c r="B34">
        <f>$E$7</f>
        <v>358</v>
      </c>
      <c r="C34">
        <f t="shared" si="2"/>
        <v>89.5</v>
      </c>
      <c r="D34">
        <f t="shared" si="3"/>
        <v>693</v>
      </c>
      <c r="E34">
        <f t="shared" si="4"/>
        <v>44</v>
      </c>
      <c r="F34">
        <f t="shared" si="5"/>
        <v>648</v>
      </c>
      <c r="H34">
        <f t="shared" si="6"/>
        <v>195.9375</v>
      </c>
      <c r="I34">
        <f t="shared" si="1"/>
        <v>306.22009569377991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2021-12-20T13:30:12Z</dcterms:created>
  <dcterms:modified xsi:type="dcterms:W3CDTF">2021-12-26T20:15:39Z</dcterms:modified>
</cp:coreProperties>
</file>