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ware-host\Shared Folders\Desktop\"/>
    </mc:Choice>
  </mc:AlternateContent>
  <xr:revisionPtr revIDLastSave="0" documentId="13_ncr:40009_{0BBB0E75-97FD-47C1-9EE7-3F992CA6FC61}" xr6:coauthVersionLast="45" xr6:coauthVersionMax="45" xr10:uidLastSave="{00000000-0000-0000-0000-000000000000}"/>
  <bookViews>
    <workbookView xWindow="-120" yWindow="-120" windowWidth="21840" windowHeight="13140"/>
  </bookViews>
  <sheets>
    <sheet name="DW_DP_V01" sheetId="1" r:id="rId1"/>
  </sheets>
  <calcPr calcId="0"/>
</workbook>
</file>

<file path=xl/calcChain.xml><?xml version="1.0" encoding="utf-8"?>
<calcChain xmlns="http://schemas.openxmlformats.org/spreadsheetml/2006/main">
  <c r="F82" i="1" l="1"/>
  <c r="E82" i="1"/>
  <c r="G82" i="1" s="1"/>
  <c r="F74" i="1"/>
  <c r="E74" i="1"/>
  <c r="G74" i="1" s="1"/>
  <c r="G66" i="1"/>
  <c r="F66" i="1"/>
  <c r="E66" i="1"/>
  <c r="F58" i="1"/>
  <c r="E58" i="1"/>
  <c r="G58" i="1" s="1"/>
  <c r="F50" i="1"/>
  <c r="E50" i="1"/>
  <c r="G50" i="1" s="1"/>
  <c r="F42" i="1"/>
  <c r="E42" i="1"/>
  <c r="G42" i="1" s="1"/>
  <c r="F34" i="1"/>
  <c r="E34" i="1"/>
  <c r="G34" i="1" s="1"/>
  <c r="F26" i="1"/>
  <c r="E26" i="1"/>
  <c r="G26" i="1" s="1"/>
  <c r="F18" i="1"/>
  <c r="E18" i="1"/>
  <c r="G18" i="1" s="1"/>
  <c r="F10" i="1"/>
  <c r="E10" i="1"/>
  <c r="G10" i="1" s="1"/>
  <c r="G2" i="1"/>
  <c r="F2" i="1"/>
  <c r="E2" i="1"/>
  <c r="D88" i="1"/>
  <c r="D86" i="1"/>
  <c r="D80" i="1"/>
  <c r="D78" i="1"/>
  <c r="D72" i="1"/>
  <c r="D70" i="1"/>
  <c r="D64" i="1"/>
  <c r="D62" i="1"/>
  <c r="D56" i="1"/>
  <c r="D54" i="1"/>
  <c r="D48" i="1"/>
  <c r="D46" i="1"/>
  <c r="D40" i="1"/>
  <c r="D38" i="1"/>
  <c r="D32" i="1"/>
  <c r="D30" i="1"/>
  <c r="D24" i="1"/>
  <c r="D22" i="1"/>
  <c r="D8" i="1"/>
  <c r="D14" i="1"/>
  <c r="D16" i="1"/>
  <c r="D6" i="1"/>
</calcChain>
</file>

<file path=xl/sharedStrings.xml><?xml version="1.0" encoding="utf-8"?>
<sst xmlns="http://schemas.openxmlformats.org/spreadsheetml/2006/main" count="95" uniqueCount="94">
  <si>
    <t xml:space="preserve"># </t>
  </si>
  <si>
    <t>P63 - 05 - End - 2. s X Axis [mm]</t>
  </si>
  <si>
    <t>P64 - 05 - End - 2. s Y Axis [mm]</t>
  </si>
  <si>
    <t>P65 - 05 - End - 1. s X Axis [mm]</t>
  </si>
  <si>
    <t>P66 - 05 - End - 1. s  Y Axis [mm]</t>
  </si>
  <si>
    <t>P67 - 05 - Mid - 2  X Axis [mm]</t>
  </si>
  <si>
    <t>P68 - 05 - Mid - 2 Y Axis [mm]</t>
  </si>
  <si>
    <t>P69 - 05 - Mid - 1 X Axis [mm]</t>
  </si>
  <si>
    <t>P70 - 05- Mid - 1 Y Axis [mm]</t>
  </si>
  <si>
    <t>P71 - 10 - End - 2. s X Axis [mm]</t>
  </si>
  <si>
    <t>P72 - 10 - End - 2. s Y Axis [mm]</t>
  </si>
  <si>
    <t>P73 - 10 - End - 1. s X Axis [mm]</t>
  </si>
  <si>
    <t>P74 - 10 - End - 1. s Y Axis [mm]</t>
  </si>
  <si>
    <t>P75 - 10  - Mid - 2. s X Axis [mm]</t>
  </si>
  <si>
    <t>P76 - 10  - Mid - 2. s Y Axis [mm]</t>
  </si>
  <si>
    <t>P77 - 10 -Mid - 1. s X Axis [mm]</t>
  </si>
  <si>
    <t>P78 - 10 -Mid - 1. s Y Axis [mm]</t>
  </si>
  <si>
    <t>P79 - 15 - End - 2. s X Axis [mm]</t>
  </si>
  <si>
    <t>P80 - 15 - End - 2. s Y Axis [mm]</t>
  </si>
  <si>
    <t>P81 - 15 - End - 1. s X Axis [mm]</t>
  </si>
  <si>
    <t>P82 - 15 - End - 1. s Y Axis [mm]</t>
  </si>
  <si>
    <t>P83 - 15 - Mid - 2. s X Axis [mm]</t>
  </si>
  <si>
    <t>P84 - 15 - Mid - 2. s Y Axis [mm]</t>
  </si>
  <si>
    <t>P85 - 15 - Mid - 1. s X Axis [mm]</t>
  </si>
  <si>
    <t>P86 - 15 - Mid - 1. s Y Axis [mm]</t>
  </si>
  <si>
    <t>P87 - 20 - End - 2. s X Axis [mm]</t>
  </si>
  <si>
    <t>P88 - 20 - End - 2. s Y Axis [mm]</t>
  </si>
  <si>
    <t>P89 - 20 - End - 1. s X Axis [mm]</t>
  </si>
  <si>
    <t>P90 - 20 - End - 1. s Y Axis [mm]</t>
  </si>
  <si>
    <t>P91 - 20 - Mid - 2. s X Axis [mm]</t>
  </si>
  <si>
    <t>P92 - 20 - Mid - 2. s Y Axis [mm]</t>
  </si>
  <si>
    <t>P93 - 20 - Mid - 1. s X Axis [mm]</t>
  </si>
  <si>
    <t>P94 - 20 - Mid - 1. s Y Axis [mm]</t>
  </si>
  <si>
    <t>P95 - 30 - End - 2. s X Axis [mm]</t>
  </si>
  <si>
    <t>P96 - 30 - End - 2. s Y Axis [mm]</t>
  </si>
  <si>
    <t>P97 - 30 - End - 1. s X Axis [mm]</t>
  </si>
  <si>
    <t>P98 - 30 - End - 1. s Y Axis [mm]</t>
  </si>
  <si>
    <t>P99 - 30 - Mid - 2. s X Axis [mm]</t>
  </si>
  <si>
    <t>P100 - 30 - Mid - 2. s Y Axis [mm]</t>
  </si>
  <si>
    <t>P101 - 30 - Mid - 1. s X Axis [mm]</t>
  </si>
  <si>
    <t>P102 - 30 - Mid - 1. s Y Axis [mm]</t>
  </si>
  <si>
    <t>P103 - 45 - End_point - 2. s X Axis [mm]</t>
  </si>
  <si>
    <t>P104 - 45 - End_point - 2. s Y Axis [mm]</t>
  </si>
  <si>
    <t>P105 - 45 - End_point - 1. s X Axis [mm]</t>
  </si>
  <si>
    <t>P106 - 45 - End_point - 1. s Y Axis [mm]</t>
  </si>
  <si>
    <t>P107 - 45 - Mid_point - 2. s X Axis [mm]</t>
  </si>
  <si>
    <t>P108 - 45 - Mid_point - 2. s Y Axis [mm]</t>
  </si>
  <si>
    <t>P109 - 45 - Mid_point - 1. s X Axis [mm]</t>
  </si>
  <si>
    <t>P110 - 45 - Mid_point - 1. s Y Axis [mm]</t>
  </si>
  <si>
    <t>P111 - 60 - End - 2. s X Axis [mm]</t>
  </si>
  <si>
    <t>P112 - 60 - End - 2. s Y Axis [mm]</t>
  </si>
  <si>
    <t>P113 - 60 - End - 1. s X Axis [mm]</t>
  </si>
  <si>
    <t>P114 - 60 - End - 1. s Y Axis [mm]</t>
  </si>
  <si>
    <t>P115 - 60 - Mid - 2. s X Axis [mm]</t>
  </si>
  <si>
    <t>P116 - 60 - Mid - 2. s Y Axis [mm]</t>
  </si>
  <si>
    <t>P117 - 60 - Mid - 1. s X Axis [mm]</t>
  </si>
  <si>
    <t>P118 - 60 - Mid - 1. s Y Axis [mm]</t>
  </si>
  <si>
    <t>P119 - 75 - End - 2. s X Axis [mm]</t>
  </si>
  <si>
    <t>P120 - 75 - End - 2. s Y Axis [mm]</t>
  </si>
  <si>
    <t>P121 - 75 - End - 1. s X Axis [mm]</t>
  </si>
  <si>
    <t>P122 - 75 - End - 1. s Y Axis [mm]</t>
  </si>
  <si>
    <t>P123 - 75 - Mid - 2. s X Axis [mm]</t>
  </si>
  <si>
    <t>P124 - 75 - Mid - 2. s Y Axis [mm]</t>
  </si>
  <si>
    <t>P125 - 75 - Mid - 1. s X Axis [mm]</t>
  </si>
  <si>
    <t>P126 - 75 - Mid - 1. s Y Axis [mm]</t>
  </si>
  <si>
    <t>P127 - 90 - End - 2. s X Axis [mm]</t>
  </si>
  <si>
    <t>P128 - 90 - End - 2. s Y Axis [mm]</t>
  </si>
  <si>
    <t>P129 - 90 - End - 1. s X Axis [mm]</t>
  </si>
  <si>
    <t>P130 - 90 - End - 1. s Y Axis [mm]</t>
  </si>
  <si>
    <t>P131 - 90 - Mid - 2. s X Axis [mm]</t>
  </si>
  <si>
    <t>P132 - 90 - Mid - 2. s Y Axis [mm]</t>
  </si>
  <si>
    <t>P133 - 90 - Mid - 1. s X Axis [mm]</t>
  </si>
  <si>
    <t>P134 - 90 - Mid - 1. s Y Axis [mm]</t>
  </si>
  <si>
    <t>P135 - 110 - End - 2. s X Axis [mm]</t>
  </si>
  <si>
    <t>P136 - 110 - End - 2. s Y Axis [mm]</t>
  </si>
  <si>
    <t>P137 - 110 - End - 1. s X Axis [mm]</t>
  </si>
  <si>
    <t>P138 - 110 - End - 1. s Y Axis [mm]</t>
  </si>
  <si>
    <t>P139 - 110 - Mid - 2. s X Axis [mm]</t>
  </si>
  <si>
    <t>P140 - 110 - Mid - 2. s Y Axis [mm]</t>
  </si>
  <si>
    <t>P141 - 110 - Mid - 2. s 2 X Axis [mm]</t>
  </si>
  <si>
    <t>P142 - 110 - Mid - 2. s 2 Y Axis [mm]</t>
  </si>
  <si>
    <t>P143 - 130 - End - 2. s X Axis [mm]</t>
  </si>
  <si>
    <t>P144 - 130 - End - 2. s Y Axis [mm]</t>
  </si>
  <si>
    <t>P145 - 130 - End - 1. s X Axis [mm]</t>
  </si>
  <si>
    <t>P146 - 130 - End - 1. s Y Axis [mm]</t>
  </si>
  <si>
    <t>P147 - 130 - Mid - 2. s X Axis [mm]</t>
  </si>
  <si>
    <t>P148 - 130 - Mid - 2. s Y Axis [mm]</t>
  </si>
  <si>
    <t>P149 - 130 - Mid - 1. s X Axis [mm]</t>
  </si>
  <si>
    <t>P150 - 130 - Mid - 1. s Y Axis [mm]</t>
  </si>
  <si>
    <t>DP 0</t>
  </si>
  <si>
    <t>Mid_Cordinates_correction</t>
  </si>
  <si>
    <t>Load_Wire_angel</t>
  </si>
  <si>
    <t>Unoad_Wire_angel</t>
  </si>
  <si>
    <t>Springback_angle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</si>
</sst>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Springback_Ansys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8560185185185185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A73C-4D33-BD4B-664B163C24D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5.0579266036407389E-2"/>
                  <c:y val="-1.402290523107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DW_DP_V01!$E$2:$E$89</c:f>
              <c:numCache>
                <c:formatCode>General</c:formatCode>
                <c:ptCount val="88"/>
                <c:pt idx="0">
                  <c:v>4.9765433360963929</c:v>
                </c:pt>
                <c:pt idx="8">
                  <c:v>10.271080727448879</c:v>
                </c:pt>
                <c:pt idx="16">
                  <c:v>15.579130717289829</c:v>
                </c:pt>
                <c:pt idx="24">
                  <c:v>20.947920131068418</c:v>
                </c:pt>
                <c:pt idx="32">
                  <c:v>31.61372655391833</c:v>
                </c:pt>
                <c:pt idx="40">
                  <c:v>47.663975099973072</c:v>
                </c:pt>
                <c:pt idx="48">
                  <c:v>63.322556341072136</c:v>
                </c:pt>
                <c:pt idx="56">
                  <c:v>78.302476389313156</c:v>
                </c:pt>
                <c:pt idx="64">
                  <c:v>93.059371487300055</c:v>
                </c:pt>
                <c:pt idx="72">
                  <c:v>112.63727987506053</c:v>
                </c:pt>
                <c:pt idx="80">
                  <c:v>132.79372329090353</c:v>
                </c:pt>
              </c:numCache>
            </c:numRef>
          </c:xVal>
          <c:yVal>
            <c:numRef>
              <c:f>DW_DP_V01!$G$2:$G$82</c:f>
              <c:numCache>
                <c:formatCode>General</c:formatCode>
                <c:ptCount val="81"/>
                <c:pt idx="0">
                  <c:v>1.5266833166608995</c:v>
                </c:pt>
                <c:pt idx="8">
                  <c:v>1.5669286447919841</c:v>
                </c:pt>
                <c:pt idx="16">
                  <c:v>1.6505343559397616</c:v>
                </c:pt>
                <c:pt idx="24">
                  <c:v>1.7061066772675559</c:v>
                </c:pt>
                <c:pt idx="32">
                  <c:v>1.7827155410453273</c:v>
                </c:pt>
                <c:pt idx="40">
                  <c:v>1.9068677572859158</c:v>
                </c:pt>
                <c:pt idx="48">
                  <c:v>2.0212831889106724</c:v>
                </c:pt>
                <c:pt idx="56">
                  <c:v>2.1056873457942089</c:v>
                </c:pt>
                <c:pt idx="64">
                  <c:v>2.2489853043923773</c:v>
                </c:pt>
                <c:pt idx="72">
                  <c:v>2.4634904549990466</c:v>
                </c:pt>
                <c:pt idx="80">
                  <c:v>2.7181192335352478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C-4D33-BD4B-664B163C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42256"/>
        <c:axId val="598947504"/>
      </c:scatterChart>
      <c:valAx>
        <c:axId val="5989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Bendeded_Wire_</a:t>
                </a:r>
                <a:r>
                  <a:rPr lang="en-GB" baseline="0"/>
                  <a:t>Angel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47504"/>
        <c:crosses val="autoZero"/>
        <c:crossBetween val="midCat"/>
      </c:valAx>
      <c:valAx>
        <c:axId val="5989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Springback</a:t>
                </a:r>
                <a:r>
                  <a:rPr lang="en-GB" baseline="0"/>
                  <a:t> _Angel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7</xdr:row>
      <xdr:rowOff>9525</xdr:rowOff>
    </xdr:from>
    <xdr:to>
      <xdr:col>18</xdr:col>
      <xdr:colOff>190499</xdr:colOff>
      <xdr:row>29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B9BB8-3155-4F4B-977B-E2F354D4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selection activeCell="T15" sqref="T15"/>
    </sheetView>
  </sheetViews>
  <sheetFormatPr defaultRowHeight="15" x14ac:dyDescent="0.25"/>
  <cols>
    <col min="1" max="1" width="11.5703125" customWidth="1"/>
    <col min="2" max="2" width="29.42578125" customWidth="1"/>
    <col min="4" max="4" width="14.85546875" customWidth="1"/>
    <col min="5" max="5" width="18" customWidth="1"/>
    <col min="6" max="6" width="19.42578125" customWidth="1"/>
  </cols>
  <sheetData>
    <row r="1" spans="1:7" ht="30" x14ac:dyDescent="0.25">
      <c r="A1" s="2" t="s">
        <v>0</v>
      </c>
      <c r="B1" t="s">
        <v>0</v>
      </c>
      <c r="C1" t="s">
        <v>89</v>
      </c>
      <c r="D1" s="3" t="s">
        <v>90</v>
      </c>
      <c r="E1" s="2" t="s">
        <v>91</v>
      </c>
      <c r="F1" s="2" t="s">
        <v>92</v>
      </c>
      <c r="G1" t="s">
        <v>93</v>
      </c>
    </row>
    <row r="2" spans="1:7" x14ac:dyDescent="0.25">
      <c r="B2" t="s">
        <v>1</v>
      </c>
      <c r="C2">
        <v>5.58088131789575E-2</v>
      </c>
      <c r="E2">
        <f>-(DEGREES(ATAN((C9-C5)/(D8-C4))))</f>
        <v>4.9765433360963929</v>
      </c>
      <c r="F2">
        <f>-(DEGREES(ATAN((C7-C3)/(D6-C2))))</f>
        <v>3.4498600194354934</v>
      </c>
      <c r="G2">
        <f>E2-F2</f>
        <v>1.5266833166608995</v>
      </c>
    </row>
    <row r="3" spans="1:7" x14ac:dyDescent="0.25">
      <c r="B3" t="s">
        <v>2</v>
      </c>
      <c r="C3">
        <v>2.1030234782845998</v>
      </c>
    </row>
    <row r="4" spans="1:7" x14ac:dyDescent="0.25">
      <c r="B4" t="s">
        <v>3</v>
      </c>
      <c r="C4">
        <v>0.117860693028025</v>
      </c>
    </row>
    <row r="5" spans="1:7" x14ac:dyDescent="0.25">
      <c r="B5" t="s">
        <v>4</v>
      </c>
      <c r="C5">
        <v>3.0229062183397999</v>
      </c>
    </row>
    <row r="6" spans="1:7" x14ac:dyDescent="0.25">
      <c r="B6" t="s">
        <v>5</v>
      </c>
      <c r="C6">
        <v>3.7654269133586403E-2</v>
      </c>
      <c r="D6">
        <f>C6+10</f>
        <v>10.037654269133586</v>
      </c>
    </row>
    <row r="7" spans="1:7" x14ac:dyDescent="0.25">
      <c r="B7" t="s">
        <v>6</v>
      </c>
      <c r="C7">
        <v>1.5012750567064601</v>
      </c>
    </row>
    <row r="8" spans="1:7" x14ac:dyDescent="0.25">
      <c r="B8" t="s">
        <v>7</v>
      </c>
      <c r="C8">
        <v>8.0130812432638407E-2</v>
      </c>
      <c r="D8">
        <f>C8+10</f>
        <v>10.080130812432639</v>
      </c>
    </row>
    <row r="9" spans="1:7" x14ac:dyDescent="0.25">
      <c r="A9" s="1"/>
      <c r="B9" s="1" t="s">
        <v>8</v>
      </c>
      <c r="C9" s="1">
        <v>2.1554301046768098</v>
      </c>
    </row>
    <row r="10" spans="1:7" x14ac:dyDescent="0.25">
      <c r="B10" t="s">
        <v>9</v>
      </c>
      <c r="C10">
        <v>0.369194869013038</v>
      </c>
      <c r="E10">
        <f>-(DEGREES(ATAN((C17-C13)/(D16-C12))))</f>
        <v>10.271080727448879</v>
      </c>
      <c r="F10">
        <f>-(DEGREES(ATAN((C15-C11)/(D14-C10))))</f>
        <v>8.7041520826568952</v>
      </c>
      <c r="G10">
        <f>E10-F10</f>
        <v>1.5669286447919841</v>
      </c>
    </row>
    <row r="11" spans="1:7" x14ac:dyDescent="0.25">
      <c r="B11" t="s">
        <v>10</v>
      </c>
      <c r="C11">
        <v>5.2117868219580101</v>
      </c>
    </row>
    <row r="12" spans="1:7" x14ac:dyDescent="0.25">
      <c r="B12" t="s">
        <v>11</v>
      </c>
      <c r="C12">
        <v>0.51223467918152898</v>
      </c>
    </row>
    <row r="13" spans="1:7" x14ac:dyDescent="0.25">
      <c r="B13" t="s">
        <v>12</v>
      </c>
      <c r="C13">
        <v>6.1307366159498899</v>
      </c>
    </row>
    <row r="14" spans="1:7" x14ac:dyDescent="0.25">
      <c r="B14" t="s">
        <v>13</v>
      </c>
      <c r="C14">
        <v>0.25380540202905799</v>
      </c>
      <c r="D14">
        <f>C14+10</f>
        <v>10.253805402029059</v>
      </c>
    </row>
    <row r="15" spans="1:7" x14ac:dyDescent="0.25">
      <c r="B15" t="s">
        <v>14</v>
      </c>
      <c r="C15">
        <v>3.6984957676491499</v>
      </c>
    </row>
    <row r="16" spans="1:7" x14ac:dyDescent="0.25">
      <c r="B16" t="s">
        <v>15</v>
      </c>
      <c r="C16">
        <v>0.35177134466797499</v>
      </c>
      <c r="D16">
        <f>C16+10</f>
        <v>10.351771344667975</v>
      </c>
    </row>
    <row r="17" spans="1:7" x14ac:dyDescent="0.25">
      <c r="A17" s="1"/>
      <c r="B17" s="1" t="s">
        <v>16</v>
      </c>
      <c r="C17" s="1">
        <v>4.3477196687376702</v>
      </c>
    </row>
    <row r="18" spans="1:7" x14ac:dyDescent="0.25">
      <c r="B18" t="s">
        <v>17</v>
      </c>
      <c r="C18">
        <v>0.94744769311775801</v>
      </c>
      <c r="E18">
        <f>-(DEGREES(ATAN((C25-C21)/(D24-C20))))</f>
        <v>15.579130717289829</v>
      </c>
      <c r="F18">
        <f>-(DEGREES(ATAN((C23-C19)/(D22-C18))))</f>
        <v>13.928596361350067</v>
      </c>
      <c r="G18">
        <f>E18-F18</f>
        <v>1.6505343559397616</v>
      </c>
    </row>
    <row r="19" spans="1:7" x14ac:dyDescent="0.25">
      <c r="B19" t="s">
        <v>18</v>
      </c>
      <c r="C19">
        <v>8.2220069740005695</v>
      </c>
    </row>
    <row r="20" spans="1:7" x14ac:dyDescent="0.25">
      <c r="B20" t="s">
        <v>19</v>
      </c>
      <c r="C20">
        <v>1.18072100795127</v>
      </c>
    </row>
    <row r="21" spans="1:7" x14ac:dyDescent="0.25">
      <c r="B21" t="s">
        <v>20</v>
      </c>
      <c r="C21">
        <v>9.1674316375587193</v>
      </c>
    </row>
    <row r="22" spans="1:7" x14ac:dyDescent="0.25">
      <c r="B22" t="s">
        <v>21</v>
      </c>
      <c r="C22">
        <v>0.65303214430416301</v>
      </c>
      <c r="D22">
        <f>C22+10</f>
        <v>10.653032144304163</v>
      </c>
    </row>
    <row r="23" spans="1:7" x14ac:dyDescent="0.25">
      <c r="B23" t="s">
        <v>22</v>
      </c>
      <c r="C23">
        <v>5.8149762816787902</v>
      </c>
    </row>
    <row r="24" spans="1:7" x14ac:dyDescent="0.25">
      <c r="B24" t="s">
        <v>23</v>
      </c>
      <c r="C24">
        <v>0.81295632607983304</v>
      </c>
      <c r="D24">
        <f>C24+10</f>
        <v>10.812956326079833</v>
      </c>
    </row>
    <row r="25" spans="1:7" x14ac:dyDescent="0.25">
      <c r="A25" s="1"/>
      <c r="B25" s="1" t="s">
        <v>24</v>
      </c>
      <c r="C25" s="1">
        <v>6.4818447534980601</v>
      </c>
    </row>
    <row r="26" spans="1:7" x14ac:dyDescent="0.25">
      <c r="B26" t="s">
        <v>25</v>
      </c>
      <c r="C26">
        <v>1.79628489681815</v>
      </c>
      <c r="E26">
        <f>-(DEGREES(ATAN((C33-C29)/(D32-C28))))</f>
        <v>20.947920131068418</v>
      </c>
      <c r="F26">
        <f>-(DEGREES(ATAN((C31-C27)/(D30-C26))))</f>
        <v>19.241813453800862</v>
      </c>
      <c r="G26">
        <f>E26-F26</f>
        <v>1.7061066772675559</v>
      </c>
    </row>
    <row r="27" spans="1:7" x14ac:dyDescent="0.25">
      <c r="B27" t="s">
        <v>26</v>
      </c>
      <c r="C27">
        <v>11.1723379671984</v>
      </c>
    </row>
    <row r="28" spans="1:7" x14ac:dyDescent="0.25">
      <c r="B28" t="s">
        <v>27</v>
      </c>
      <c r="C28">
        <v>2.12037614768946</v>
      </c>
    </row>
    <row r="29" spans="1:7" x14ac:dyDescent="0.25">
      <c r="B29" t="s">
        <v>28</v>
      </c>
      <c r="C29">
        <v>12.1176123427836</v>
      </c>
    </row>
    <row r="30" spans="1:7" x14ac:dyDescent="0.25">
      <c r="B30" t="s">
        <v>29</v>
      </c>
      <c r="C30">
        <v>1.2370891166331599</v>
      </c>
      <c r="D30">
        <f>C30+10</f>
        <v>11.237089116633159</v>
      </c>
    </row>
    <row r="31" spans="1:7" x14ac:dyDescent="0.25">
      <c r="B31" t="s">
        <v>30</v>
      </c>
      <c r="C31">
        <v>7.8769748920369</v>
      </c>
    </row>
    <row r="32" spans="1:7" x14ac:dyDescent="0.25">
      <c r="B32" t="s">
        <v>31</v>
      </c>
      <c r="C32">
        <v>1.4588992865300501</v>
      </c>
      <c r="D32">
        <f>C32+10</f>
        <v>11.45889928653005</v>
      </c>
    </row>
    <row r="33" spans="1:7" x14ac:dyDescent="0.25">
      <c r="A33" s="1"/>
      <c r="B33" s="1" t="s">
        <v>32</v>
      </c>
      <c r="C33" s="1">
        <v>8.5426249457339605</v>
      </c>
    </row>
    <row r="34" spans="1:7" x14ac:dyDescent="0.25">
      <c r="B34" t="s">
        <v>33</v>
      </c>
      <c r="C34">
        <v>4.2321601469786101</v>
      </c>
      <c r="E34">
        <f>-(DEGREES(ATAN((C41-C37)/(D40-C36))))</f>
        <v>31.61372655391833</v>
      </c>
      <c r="F34">
        <f>-(DEGREES(ATAN((C39-C35)/(D38-C34))))</f>
        <v>29.831011012873002</v>
      </c>
      <c r="G34">
        <f>E34-F34</f>
        <v>1.7827155410453273</v>
      </c>
    </row>
    <row r="35" spans="1:7" x14ac:dyDescent="0.25">
      <c r="B35" t="s">
        <v>34</v>
      </c>
      <c r="C35">
        <v>16.687585234990099</v>
      </c>
    </row>
    <row r="36" spans="1:7" x14ac:dyDescent="0.25">
      <c r="B36" t="s">
        <v>35</v>
      </c>
      <c r="C36">
        <v>4.73319503764895</v>
      </c>
    </row>
    <row r="37" spans="1:7" x14ac:dyDescent="0.25">
      <c r="B37" t="s">
        <v>36</v>
      </c>
      <c r="C37">
        <v>17.588446162589399</v>
      </c>
    </row>
    <row r="38" spans="1:7" x14ac:dyDescent="0.25">
      <c r="B38" t="s">
        <v>37</v>
      </c>
      <c r="C38">
        <v>2.9063604597825701</v>
      </c>
      <c r="D38">
        <f>C38+10</f>
        <v>12.906360459782571</v>
      </c>
    </row>
    <row r="39" spans="1:7" x14ac:dyDescent="0.25">
      <c r="B39" t="s">
        <v>38</v>
      </c>
      <c r="C39">
        <v>11.713587206081</v>
      </c>
    </row>
    <row r="40" spans="1:7" x14ac:dyDescent="0.25">
      <c r="B40" t="s">
        <v>39</v>
      </c>
      <c r="C40">
        <v>3.24848161639702</v>
      </c>
      <c r="D40">
        <f>C40+10</f>
        <v>13.24848161639702</v>
      </c>
    </row>
    <row r="41" spans="1:7" x14ac:dyDescent="0.25">
      <c r="A41" s="1"/>
      <c r="B41" s="1" t="s">
        <v>40</v>
      </c>
      <c r="C41" s="1">
        <v>12.346994349087501</v>
      </c>
    </row>
    <row r="42" spans="1:7" x14ac:dyDescent="0.25">
      <c r="B42" t="s">
        <v>41</v>
      </c>
      <c r="C42">
        <v>9.5108854419356401</v>
      </c>
      <c r="E42">
        <f>-(DEGREES(ATAN((C49-C45)/(D48-C44))))</f>
        <v>47.663975099973072</v>
      </c>
      <c r="F42">
        <f>-(DEGREES(ATAN((C47-C43)/(D46-C42))))</f>
        <v>45.757107342687156</v>
      </c>
      <c r="G42">
        <f>E42-F42</f>
        <v>1.9068677572859158</v>
      </c>
    </row>
    <row r="43" spans="1:7" x14ac:dyDescent="0.25">
      <c r="B43" t="s">
        <v>42</v>
      </c>
      <c r="C43">
        <v>23.716177079667201</v>
      </c>
    </row>
    <row r="44" spans="1:7" x14ac:dyDescent="0.25">
      <c r="B44" t="s">
        <v>43</v>
      </c>
      <c r="C44">
        <v>10.2649749287799</v>
      </c>
    </row>
    <row r="45" spans="1:7" x14ac:dyDescent="0.25">
      <c r="B45" t="s">
        <v>44</v>
      </c>
      <c r="C45">
        <v>24.488712875677901</v>
      </c>
    </row>
    <row r="46" spans="1:7" x14ac:dyDescent="0.25">
      <c r="B46" t="s">
        <v>45</v>
      </c>
      <c r="C46">
        <v>6.48713791511714</v>
      </c>
      <c r="D46">
        <f>C46+10</f>
        <v>16.487137915117138</v>
      </c>
    </row>
    <row r="47" spans="1:7" x14ac:dyDescent="0.25">
      <c r="B47" t="s">
        <v>46</v>
      </c>
      <c r="C47">
        <v>16.553076089361099</v>
      </c>
    </row>
    <row r="48" spans="1:7" x14ac:dyDescent="0.25">
      <c r="B48" t="s">
        <v>47</v>
      </c>
      <c r="C48">
        <v>6.9990351812877396</v>
      </c>
      <c r="D48">
        <f>C48+10</f>
        <v>16.999035181287738</v>
      </c>
    </row>
    <row r="49" spans="1:7" x14ac:dyDescent="0.25">
      <c r="A49" s="1"/>
      <c r="B49" s="1" t="s">
        <v>48</v>
      </c>
      <c r="C49" s="1">
        <v>17.097418666161801</v>
      </c>
    </row>
    <row r="50" spans="1:7" x14ac:dyDescent="0.25">
      <c r="B50" t="s">
        <v>49</v>
      </c>
      <c r="C50">
        <v>16.112027537412398</v>
      </c>
      <c r="E50">
        <f>-(DEGREES(ATAN((C57-C53)/(D56-C52))))</f>
        <v>63.322556341072136</v>
      </c>
      <c r="F50">
        <f>-(DEGREES(ATAN((C55-C51)/(D54-C50))))</f>
        <v>61.301273152161464</v>
      </c>
      <c r="G50">
        <f>E50-F50</f>
        <v>2.0212831889106724</v>
      </c>
    </row>
    <row r="51" spans="1:7" x14ac:dyDescent="0.25">
      <c r="B51" t="s">
        <v>50</v>
      </c>
      <c r="C51">
        <v>28.799706383584098</v>
      </c>
    </row>
    <row r="52" spans="1:7" x14ac:dyDescent="0.25">
      <c r="B52" t="s">
        <v>51</v>
      </c>
      <c r="C52">
        <v>17.071614042069399</v>
      </c>
    </row>
    <row r="53" spans="1:7" x14ac:dyDescent="0.25">
      <c r="B53" t="s">
        <v>52</v>
      </c>
      <c r="C53">
        <v>29.3696981615143</v>
      </c>
    </row>
    <row r="54" spans="1:7" x14ac:dyDescent="0.25">
      <c r="B54" t="s">
        <v>53</v>
      </c>
      <c r="C54">
        <v>10.913439489331299</v>
      </c>
      <c r="D54">
        <f>C54+10</f>
        <v>20.913439489331299</v>
      </c>
    </row>
    <row r="55" spans="1:7" x14ac:dyDescent="0.25">
      <c r="B55" t="s">
        <v>54</v>
      </c>
      <c r="C55">
        <v>20.029285372687902</v>
      </c>
    </row>
    <row r="56" spans="1:7" x14ac:dyDescent="0.25">
      <c r="B56" t="s">
        <v>55</v>
      </c>
      <c r="C56">
        <v>11.560714938935201</v>
      </c>
      <c r="D56">
        <f>C56+10</f>
        <v>21.560714938935199</v>
      </c>
    </row>
    <row r="57" spans="1:7" x14ac:dyDescent="0.25">
      <c r="A57" s="1"/>
      <c r="B57" s="1" t="s">
        <v>56</v>
      </c>
      <c r="C57" s="1">
        <v>20.435353885549102</v>
      </c>
    </row>
    <row r="58" spans="1:7" x14ac:dyDescent="0.25">
      <c r="B58" t="s">
        <v>57</v>
      </c>
      <c r="C58">
        <v>23.280006114803999</v>
      </c>
      <c r="E58">
        <f>-(DEGREES(ATAN((C65-C61)/(D64-C60))))</f>
        <v>78.302476389313156</v>
      </c>
      <c r="F58">
        <f>-(DEGREES(ATAN((C63-C59)/(D62-C58))))</f>
        <v>76.196789043518947</v>
      </c>
      <c r="G58">
        <f>E58-F58</f>
        <v>2.1056873457942089</v>
      </c>
    </row>
    <row r="59" spans="1:7" x14ac:dyDescent="0.25">
      <c r="B59" t="s">
        <v>58</v>
      </c>
      <c r="C59">
        <v>31.773258698591299</v>
      </c>
    </row>
    <row r="60" spans="1:7" x14ac:dyDescent="0.25">
      <c r="B60" t="s">
        <v>59</v>
      </c>
      <c r="C60">
        <v>24.370428229399302</v>
      </c>
    </row>
    <row r="61" spans="1:7" x14ac:dyDescent="0.25">
      <c r="B61" t="s">
        <v>60</v>
      </c>
      <c r="C61">
        <v>32.091435779288801</v>
      </c>
    </row>
    <row r="62" spans="1:7" x14ac:dyDescent="0.25">
      <c r="B62" t="s">
        <v>61</v>
      </c>
      <c r="C62">
        <v>15.6653653612537</v>
      </c>
      <c r="D62">
        <f>C62+10</f>
        <v>25.665365361253698</v>
      </c>
    </row>
    <row r="63" spans="1:7" x14ac:dyDescent="0.25">
      <c r="B63" t="s">
        <v>62</v>
      </c>
      <c r="C63">
        <v>22.064164376771199</v>
      </c>
    </row>
    <row r="64" spans="1:7" x14ac:dyDescent="0.25">
      <c r="B64" t="s">
        <v>63</v>
      </c>
      <c r="C64">
        <v>16.397395956456101</v>
      </c>
      <c r="D64">
        <f>C64+10</f>
        <v>26.397395956456101</v>
      </c>
    </row>
    <row r="65" spans="1:7" x14ac:dyDescent="0.25">
      <c r="A65" s="1"/>
      <c r="B65" s="1" t="s">
        <v>64</v>
      </c>
      <c r="C65" s="1">
        <v>22.301447999446498</v>
      </c>
    </row>
    <row r="66" spans="1:7" x14ac:dyDescent="0.25">
      <c r="B66" t="s">
        <v>65</v>
      </c>
      <c r="C66">
        <v>30.5453544083053</v>
      </c>
      <c r="E66">
        <f>-(DEGREES(ATAN((C73-C69)/(D72-C68)))-180)</f>
        <v>93.059371487300055</v>
      </c>
      <c r="F66">
        <f>-(DEGREES(ATAN((C71-C67)/(D70-C66)))-180)</f>
        <v>90.810386182907678</v>
      </c>
      <c r="G66">
        <f>E66-F66</f>
        <v>2.2489853043923773</v>
      </c>
    </row>
    <row r="67" spans="1:7" x14ac:dyDescent="0.25">
      <c r="B67" t="s">
        <v>66</v>
      </c>
      <c r="C67">
        <v>32.768857083100798</v>
      </c>
    </row>
    <row r="68" spans="1:7" x14ac:dyDescent="0.25">
      <c r="B68" t="s">
        <v>67</v>
      </c>
      <c r="C68">
        <v>31.7236759677</v>
      </c>
    </row>
    <row r="69" spans="1:7" x14ac:dyDescent="0.25">
      <c r="B69" t="s">
        <v>68</v>
      </c>
      <c r="C69">
        <v>32.813480241811298</v>
      </c>
    </row>
    <row r="70" spans="1:7" x14ac:dyDescent="0.25">
      <c r="B70" t="s">
        <v>69</v>
      </c>
      <c r="C70">
        <v>20.403971518660899</v>
      </c>
      <c r="D70">
        <f>C70+10</f>
        <v>30.403971518660899</v>
      </c>
    </row>
    <row r="71" spans="1:7" x14ac:dyDescent="0.25">
      <c r="B71" t="s">
        <v>70</v>
      </c>
      <c r="C71">
        <v>22.773495788119899</v>
      </c>
    </row>
    <row r="72" spans="1:7" x14ac:dyDescent="0.25">
      <c r="B72" t="s">
        <v>71</v>
      </c>
      <c r="C72">
        <v>21.1902002635244</v>
      </c>
      <c r="D72">
        <f>C72+10</f>
        <v>31.1902002635244</v>
      </c>
    </row>
    <row r="73" spans="1:7" x14ac:dyDescent="0.25">
      <c r="A73" s="1"/>
      <c r="B73" s="1" t="s">
        <v>72</v>
      </c>
      <c r="C73" s="1">
        <v>22.832066850832799</v>
      </c>
    </row>
    <row r="74" spans="1:7" x14ac:dyDescent="0.25">
      <c r="B74" t="s">
        <v>73</v>
      </c>
      <c r="C74">
        <v>39.651064210096798</v>
      </c>
      <c r="E74">
        <f>-(DEGREES(ATAN((C81-C77)/(D80-C76)))-180)</f>
        <v>112.63727987506053</v>
      </c>
      <c r="F74">
        <f>-(DEGREES(ATAN((C79-C75)/(D78-C74)))-180)</f>
        <v>110.17378942006148</v>
      </c>
      <c r="G74">
        <f>E74-F74</f>
        <v>2.4634904549990466</v>
      </c>
    </row>
    <row r="75" spans="1:7" x14ac:dyDescent="0.25">
      <c r="B75" t="s">
        <v>74</v>
      </c>
      <c r="C75">
        <v>31.300291666470301</v>
      </c>
    </row>
    <row r="76" spans="1:7" x14ac:dyDescent="0.25">
      <c r="B76" t="s">
        <v>75</v>
      </c>
      <c r="C76">
        <v>40.830644106842698</v>
      </c>
    </row>
    <row r="77" spans="1:7" x14ac:dyDescent="0.25">
      <c r="B77" t="s">
        <v>76</v>
      </c>
      <c r="C77">
        <v>30.949572156313302</v>
      </c>
    </row>
    <row r="78" spans="1:7" x14ac:dyDescent="0.25">
      <c r="B78" t="s">
        <v>77</v>
      </c>
      <c r="C78">
        <v>26.204498530492899</v>
      </c>
      <c r="D78">
        <f>C78+10</f>
        <v>36.204498530492899</v>
      </c>
    </row>
    <row r="79" spans="1:7" x14ac:dyDescent="0.25">
      <c r="B79" t="s">
        <v>78</v>
      </c>
      <c r="C79">
        <v>21.919560329078301</v>
      </c>
    </row>
    <row r="80" spans="1:7" x14ac:dyDescent="0.25">
      <c r="B80" t="s">
        <v>79</v>
      </c>
      <c r="C80">
        <v>26.984815992932901</v>
      </c>
      <c r="D80">
        <f>C80+10</f>
        <v>36.984815992932901</v>
      </c>
    </row>
    <row r="81" spans="1:7" x14ac:dyDescent="0.25">
      <c r="A81" s="1"/>
      <c r="B81" s="1" t="s">
        <v>80</v>
      </c>
      <c r="C81" s="1">
        <v>21.727480897009102</v>
      </c>
    </row>
    <row r="82" spans="1:7" x14ac:dyDescent="0.25">
      <c r="B82" t="s">
        <v>81</v>
      </c>
      <c r="C82">
        <v>47.385927978521799</v>
      </c>
      <c r="E82">
        <f>-(DEGREES(ATAN((C89-C85)/(D88-C84)))-180)</f>
        <v>132.79372329090353</v>
      </c>
      <c r="F82">
        <f>-(DEGREES(ATAN((C87-C83)/(D86-C82)))-180)</f>
        <v>130.07560405736828</v>
      </c>
      <c r="G82">
        <f>E82-F82</f>
        <v>2.7181192335352478</v>
      </c>
    </row>
    <row r="83" spans="1:7" x14ac:dyDescent="0.25">
      <c r="B83" t="s">
        <v>82</v>
      </c>
      <c r="C83">
        <v>27.041893294831802</v>
      </c>
    </row>
    <row r="84" spans="1:7" x14ac:dyDescent="0.25">
      <c r="B84" t="s">
        <v>83</v>
      </c>
      <c r="C84">
        <v>48.422931355258903</v>
      </c>
    </row>
    <row r="85" spans="1:7" x14ac:dyDescent="0.25">
      <c r="B85" t="s">
        <v>84</v>
      </c>
      <c r="C85">
        <v>26.295245273933201</v>
      </c>
    </row>
    <row r="86" spans="1:7" x14ac:dyDescent="0.25">
      <c r="B86" t="s">
        <v>85</v>
      </c>
      <c r="C86">
        <v>30.9536517519768</v>
      </c>
      <c r="D86">
        <f>C86+10</f>
        <v>40.9536517519768</v>
      </c>
    </row>
    <row r="87" spans="1:7" x14ac:dyDescent="0.25">
      <c r="B87" t="s">
        <v>86</v>
      </c>
      <c r="C87">
        <v>19.3967151979849</v>
      </c>
    </row>
    <row r="88" spans="1:7" x14ac:dyDescent="0.25">
      <c r="B88" t="s">
        <v>87</v>
      </c>
      <c r="C88">
        <v>31.638151307018799</v>
      </c>
      <c r="D88">
        <f>C88+10</f>
        <v>41.638151307018802</v>
      </c>
    </row>
    <row r="89" spans="1:7" x14ac:dyDescent="0.25">
      <c r="A89" s="1"/>
      <c r="B89" s="1" t="s">
        <v>88</v>
      </c>
      <c r="C89" s="1">
        <v>18.966739069038098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DW_DP_V01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Mahmoud</cp:lastModifiedBy>
  <dcterms:created xsi:type="dcterms:W3CDTF">2020-04-01T13:15:44Z</dcterms:created>
  <dcterms:modified xsi:type="dcterms:W3CDTF">2020-04-01T16:06:02Z</dcterms:modified>
</cp:coreProperties>
</file>