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  <Override PartName="/xl/threadedComments/threadedComment9.xml" ContentType="application/vnd.ms-excel.threadedcomments+xml"/>
  <Override PartName="/xl/threadedComments/threadedComment10.xml" ContentType="application/vnd.ms-excel.threadedcomments+xml"/>
  <Override PartName="/xl/threadedComments/threadedComment11.xml" ContentType="application/vnd.ms-excel.threadedcomments+xml"/>
  <Override PartName="/xl/threadedComments/threadedComment12.xml" ContentType="application/vnd.ms-excel.threadedcomments+xml"/>
  <Override PartName="/xl/threadedComments/threadedComment13.xml" ContentType="application/vnd.ms-excel.threadedcomments+xml"/>
  <Override PartName="/xl/threadedComments/threadedComment14.xml" ContentType="application/vnd.ms-excel.threadedcomments+xml"/>
  <Override PartName="/xl/threadedComments/threadedComment15.xml" ContentType="application/vnd.ms-excel.threadedcomments+xml"/>
  <Override PartName="/xl/threadedComments/threadedComment16.xml" ContentType="application/vnd.ms-excel.threadedcomments+xml"/>
  <Override PartName="/xl/threadedComments/threadedComment17.xml" ContentType="application/vnd.ms-excel.threadedcomments+xml"/>
  <Override PartName="/xl/threadedComments/threadedComment18.xml" ContentType="application/vnd.ms-excel.threadedcomments+xml"/>
  <Override PartName="/xl/threadedComments/threadedComment19.xml" ContentType="application/vnd.ms-excel.threadedcomments+xml"/>
  <Override PartName="/xl/threadedComments/threadedComment20.xml" ContentType="application/vnd.ms-excel.threadedcomments+xml"/>
  <Override PartName="/xl/threadedComments/threadedComment21.xml" ContentType="application/vnd.ms-excel.threadedcomments+xml"/>
  <Override PartName="/xl/threadedComments/threadedComment22.xml" ContentType="application/vnd.ms-excel.threadedcomments+xml"/>
  <Override PartName="/xl/threadedComments/threadedComment23.xml" ContentType="application/vnd.ms-excel.threadedcomments+xml"/>
  <Override PartName="/xl/threadedComments/threadedComment24.xml" ContentType="application/vnd.ms-excel.threadedcomments+xml"/>
  <Override PartName="/xl/threadedComments/threadedComment25.xml" ContentType="application/vnd.ms-excel.threadedcomments+xml"/>
  <Override PartName="/xl/threadedComments/threadedComment26.xml" ContentType="application/vnd.ms-excel.threadedcomments+xml"/>
  <Override PartName="/xl/threadedComments/threadedComment27.xml" ContentType="application/vnd.ms-excel.threadedcomments+xml"/>
  <Override PartName="/xl/threadedComments/threadedComment28.xml" ContentType="application/vnd.ms-excel.threadedcomments+xml"/>
  <Override PartName="/xl/threadedComments/threadedComment29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OneDrive\Images\"/>
    </mc:Choice>
  </mc:AlternateContent>
  <xr:revisionPtr revIDLastSave="0" documentId="8_{79685360-63D4-4F14-BC8A-4921B6B4EC2C}" xr6:coauthVersionLast="47" xr6:coauthVersionMax="47" xr10:uidLastSave="{00000000-0000-0000-0000-000000000000}"/>
  <bookViews>
    <workbookView xWindow="-120" yWindow="-120" windowWidth="20730" windowHeight="11160" firstSheet="47" activeTab="49" xr2:uid="{65B1D2C0-3785-497D-9D4F-95EFC80B208C}"/>
  </bookViews>
  <sheets>
    <sheet name="Fiche de stock 2 JANV 2024" sheetId="1" r:id="rId1"/>
    <sheet name="Fiche de stock 3 JANV 2024" sheetId="2" r:id="rId2"/>
    <sheet name="Fiche de stock 4 JANV 2024" sheetId="4" r:id="rId3"/>
    <sheet name="Fiche de stock 6 JANV 2024" sheetId="5" r:id="rId4"/>
    <sheet name="Fiche de stock 8 JANV 2024 " sheetId="6" r:id="rId5"/>
    <sheet name="Fiche de stock 11 JANV 2024 " sheetId="7" r:id="rId6"/>
    <sheet name="Fiche de stock 13 JANV 2024 " sheetId="8" r:id="rId7"/>
    <sheet name="Fiche de stock 15 JANV 2024" sheetId="9" r:id="rId8"/>
    <sheet name="Fiche de stock 16 JANV 2024 " sheetId="10" r:id="rId9"/>
    <sheet name="Fiche de stock 17 JANV 2024" sheetId="11" r:id="rId10"/>
    <sheet name="Fiche de stock 19 JANV 2024 " sheetId="12" r:id="rId11"/>
    <sheet name="Fiche de stock 22 JANV 2024 " sheetId="13" r:id="rId12"/>
    <sheet name="Fiche de stock 24 JANV 2024 " sheetId="14" r:id="rId13"/>
    <sheet name="Fiche de stock 25 JANV 2024" sheetId="15" r:id="rId14"/>
    <sheet name="Fiche de stock 29 JANV 2024" sheetId="16" r:id="rId15"/>
    <sheet name="Fiche de stock 30 JANV 2024 " sheetId="17" r:id="rId16"/>
    <sheet name="Fiche de stock 1ER FEV 2024" sheetId="18" r:id="rId17"/>
    <sheet name="Fiche de stock 2 FEV 2024 " sheetId="19" r:id="rId18"/>
    <sheet name="Fiche de stock 3 FEV 2024" sheetId="20" r:id="rId19"/>
    <sheet name="Fiche de stock 5 FEV 2024" sheetId="21" r:id="rId20"/>
    <sheet name="Fiche de stock 6 FEV 2024" sheetId="22" r:id="rId21"/>
    <sheet name="Fiche de stock 7 FEV 2024 " sheetId="23" r:id="rId22"/>
    <sheet name="Fiche de stock 8 FEV 2024" sheetId="24" r:id="rId23"/>
    <sheet name="Fiche de stock 9 FEV 2024" sheetId="25" r:id="rId24"/>
    <sheet name="Fiche de stock 10 FEV 2024" sheetId="26" r:id="rId25"/>
    <sheet name="Fiche de stock 12 FEV 2024 " sheetId="27" r:id="rId26"/>
    <sheet name="Fiche de stock 13 FEV 2024 " sheetId="28" r:id="rId27"/>
    <sheet name="Fiche de stock 14 FEV 2024" sheetId="29" r:id="rId28"/>
    <sheet name="Fiche de stock 15 FEV 2024" sheetId="30" r:id="rId29"/>
    <sheet name="Fiche de stock 16 FEV 2024" sheetId="31" r:id="rId30"/>
    <sheet name="Fiche de stock 19 FEV 2024" sheetId="32" r:id="rId31"/>
    <sheet name="Fiche de stock 20 FEV 2024" sheetId="33" r:id="rId32"/>
    <sheet name="Fiche de stock 22 FEV 2024" sheetId="34" r:id="rId33"/>
    <sheet name="Fiche de stock 23 FEV 2024" sheetId="35" r:id="rId34"/>
    <sheet name="Fiche de stock 24 FEV 2024" sheetId="36" r:id="rId35"/>
    <sheet name="Fiche de stock 26 FEV 2024" sheetId="37" r:id="rId36"/>
    <sheet name="Fiche de stock 27 FEV 2024" sheetId="38" r:id="rId37"/>
    <sheet name="Fiche de stock 28 FEV 2024" sheetId="39" r:id="rId38"/>
    <sheet name="Fiche de stock 29 FEV 2024" sheetId="40" r:id="rId39"/>
    <sheet name="Fiche de stock 01 MARS 2024" sheetId="41" r:id="rId40"/>
    <sheet name="Fiche de stock 02 MARS 2024" sheetId="42" r:id="rId41"/>
    <sheet name="Fiche de stock 04 MARS 2024" sheetId="43" r:id="rId42"/>
    <sheet name="Fiche de stock 05 MARS 2024" sheetId="44" r:id="rId43"/>
    <sheet name="Fiche de stock 06 MARS 2024" sheetId="45" r:id="rId44"/>
    <sheet name="Fiche de stock 07 MARS 2024" sheetId="46" r:id="rId45"/>
    <sheet name="Fiche de stock 08 MARS 2024" sheetId="47" r:id="rId46"/>
    <sheet name="Fiche de stock 11 MARS 2024" sheetId="48" r:id="rId47"/>
    <sheet name="Fiche de stock 12 MARS 2024" sheetId="49" r:id="rId48"/>
    <sheet name="Fiche de stock 13 MARS 2024" sheetId="52" r:id="rId49"/>
    <sheet name="Fiche de stock 14 MARS 2024" sheetId="53" r:id="rId50"/>
    <sheet name="Suivi Conso CRAIE" sheetId="3" r:id="rId51"/>
  </sheets>
  <definedNames>
    <definedName name="_xlnm.Print_Titles" localSheetId="39">'Fiche de stock 01 MARS 2024'!$3:$3</definedName>
    <definedName name="_xlnm.Print_Titles" localSheetId="40">'Fiche de stock 02 MARS 2024'!$3:$3</definedName>
    <definedName name="_xlnm.Print_Titles" localSheetId="41">'Fiche de stock 04 MARS 2024'!$3:$3</definedName>
    <definedName name="_xlnm.Print_Titles" localSheetId="42">'Fiche de stock 05 MARS 2024'!$3:$3</definedName>
    <definedName name="_xlnm.Print_Titles" localSheetId="43">'Fiche de stock 06 MARS 2024'!$3:$3</definedName>
    <definedName name="_xlnm.Print_Titles" localSheetId="44">'Fiche de stock 07 MARS 2024'!$3:$3</definedName>
    <definedName name="_xlnm.Print_Titles" localSheetId="45">'Fiche de stock 08 MARS 2024'!$3:$3</definedName>
    <definedName name="_xlnm.Print_Titles" localSheetId="24">'Fiche de stock 10 FEV 2024'!$3:$3</definedName>
    <definedName name="_xlnm.Print_Titles" localSheetId="5">'Fiche de stock 11 JANV 2024 '!$3:$3</definedName>
    <definedName name="_xlnm.Print_Titles" localSheetId="46">'Fiche de stock 11 MARS 2024'!$3:$3</definedName>
    <definedName name="_xlnm.Print_Titles" localSheetId="25">'Fiche de stock 12 FEV 2024 '!$3:$3</definedName>
    <definedName name="_xlnm.Print_Titles" localSheetId="47">'Fiche de stock 12 MARS 2024'!$3:$3</definedName>
    <definedName name="_xlnm.Print_Titles" localSheetId="26">'Fiche de stock 13 FEV 2024 '!$3:$3</definedName>
    <definedName name="_xlnm.Print_Titles" localSheetId="6">'Fiche de stock 13 JANV 2024 '!$3:$3</definedName>
    <definedName name="_xlnm.Print_Titles" localSheetId="48">'Fiche de stock 13 MARS 2024'!$3:$3</definedName>
    <definedName name="_xlnm.Print_Titles" localSheetId="27">'Fiche de stock 14 FEV 2024'!$3:$3</definedName>
    <definedName name="_xlnm.Print_Titles" localSheetId="49">'Fiche de stock 14 MARS 2024'!$3:$3</definedName>
    <definedName name="_xlnm.Print_Titles" localSheetId="28">'Fiche de stock 15 FEV 2024'!$3:$3</definedName>
    <definedName name="_xlnm.Print_Titles" localSheetId="7">'Fiche de stock 15 JANV 2024'!$3:$3</definedName>
    <definedName name="_xlnm.Print_Titles" localSheetId="29">'Fiche de stock 16 FEV 2024'!$3:$3</definedName>
    <definedName name="_xlnm.Print_Titles" localSheetId="8">'Fiche de stock 16 JANV 2024 '!$3:$3</definedName>
    <definedName name="_xlnm.Print_Titles" localSheetId="9">'Fiche de stock 17 JANV 2024'!$3:$3</definedName>
    <definedName name="_xlnm.Print_Titles" localSheetId="30">'Fiche de stock 19 FEV 2024'!$3:$3</definedName>
    <definedName name="_xlnm.Print_Titles" localSheetId="10">'Fiche de stock 19 JANV 2024 '!$3:$3</definedName>
    <definedName name="_xlnm.Print_Titles" localSheetId="16">'Fiche de stock 1ER FEV 2024'!$3:$3</definedName>
    <definedName name="_xlnm.Print_Titles" localSheetId="17">'Fiche de stock 2 FEV 2024 '!$3:$3</definedName>
    <definedName name="_xlnm.Print_Titles" localSheetId="0">'Fiche de stock 2 JANV 2024'!$3:$3</definedName>
    <definedName name="_xlnm.Print_Titles" localSheetId="31">'Fiche de stock 20 FEV 2024'!$3:$3</definedName>
    <definedName name="_xlnm.Print_Titles" localSheetId="32">'Fiche de stock 22 FEV 2024'!$3:$3</definedName>
    <definedName name="_xlnm.Print_Titles" localSheetId="11">'Fiche de stock 22 JANV 2024 '!$3:$3</definedName>
    <definedName name="_xlnm.Print_Titles" localSheetId="33">'Fiche de stock 23 FEV 2024'!$3:$3</definedName>
    <definedName name="_xlnm.Print_Titles" localSheetId="34">'Fiche de stock 24 FEV 2024'!$3:$3</definedName>
    <definedName name="_xlnm.Print_Titles" localSheetId="12">'Fiche de stock 24 JANV 2024 '!$3:$3</definedName>
    <definedName name="_xlnm.Print_Titles" localSheetId="13">'Fiche de stock 25 JANV 2024'!$3:$3</definedName>
    <definedName name="_xlnm.Print_Titles" localSheetId="35">'Fiche de stock 26 FEV 2024'!$3:$3</definedName>
    <definedName name="_xlnm.Print_Titles" localSheetId="36">'Fiche de stock 27 FEV 2024'!$3:$3</definedName>
    <definedName name="_xlnm.Print_Titles" localSheetId="37">'Fiche de stock 28 FEV 2024'!$3:$3</definedName>
    <definedName name="_xlnm.Print_Titles" localSheetId="38">'Fiche de stock 29 FEV 2024'!$3:$3</definedName>
    <definedName name="_xlnm.Print_Titles" localSheetId="14">'Fiche de stock 29 JANV 2024'!$3:$3</definedName>
    <definedName name="_xlnm.Print_Titles" localSheetId="18">'Fiche de stock 3 FEV 2024'!$3:$3</definedName>
    <definedName name="_xlnm.Print_Titles" localSheetId="1">'Fiche de stock 3 JANV 2024'!$3:$3</definedName>
    <definedName name="_xlnm.Print_Titles" localSheetId="15">'Fiche de stock 30 JANV 2024 '!$3:$3</definedName>
    <definedName name="_xlnm.Print_Titles" localSheetId="2">'Fiche de stock 4 JANV 2024'!$3:$3</definedName>
    <definedName name="_xlnm.Print_Titles" localSheetId="19">'Fiche de stock 5 FEV 2024'!$3:$3</definedName>
    <definedName name="_xlnm.Print_Titles" localSheetId="20">'Fiche de stock 6 FEV 2024'!$3:$3</definedName>
    <definedName name="_xlnm.Print_Titles" localSheetId="3">'Fiche de stock 6 JANV 2024'!$3:$3</definedName>
    <definedName name="_xlnm.Print_Titles" localSheetId="21">'Fiche de stock 7 FEV 2024 '!$3:$3</definedName>
    <definedName name="_xlnm.Print_Titles" localSheetId="22">'Fiche de stock 8 FEV 2024'!$3:$3</definedName>
    <definedName name="_xlnm.Print_Titles" localSheetId="4">'Fiche de stock 8 JANV 2024 '!$3:$3</definedName>
    <definedName name="_xlnm.Print_Titles" localSheetId="23">'Fiche de stock 9 FEV 2024'!$3:$3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3" l="1"/>
  <c r="C6" i="53"/>
  <c r="C7" i="53"/>
  <c r="C8" i="53"/>
  <c r="F8" i="53" s="1"/>
  <c r="H8" i="53" s="1"/>
  <c r="C9" i="53"/>
  <c r="C10" i="53"/>
  <c r="C11" i="53"/>
  <c r="C12" i="53"/>
  <c r="F12" i="53" s="1"/>
  <c r="H12" i="53" s="1"/>
  <c r="C13" i="53"/>
  <c r="C14" i="53"/>
  <c r="C15" i="53"/>
  <c r="C16" i="53"/>
  <c r="F16" i="53" s="1"/>
  <c r="H16" i="53" s="1"/>
  <c r="C17" i="53"/>
  <c r="C18" i="53"/>
  <c r="C21" i="53"/>
  <c r="C22" i="53"/>
  <c r="C23" i="53"/>
  <c r="C24" i="53"/>
  <c r="F24" i="53" s="1"/>
  <c r="H24" i="53" s="1"/>
  <c r="C25" i="53"/>
  <c r="C26" i="53"/>
  <c r="C27" i="53"/>
  <c r="C28" i="53"/>
  <c r="F28" i="53" s="1"/>
  <c r="H28" i="53" s="1"/>
  <c r="C29" i="53"/>
  <c r="C30" i="53"/>
  <c r="C31" i="53"/>
  <c r="C32" i="53"/>
  <c r="F32" i="53" s="1"/>
  <c r="H32" i="53" s="1"/>
  <c r="C33" i="53"/>
  <c r="C34" i="53"/>
  <c r="C35" i="53"/>
  <c r="C36" i="53"/>
  <c r="F36" i="53" s="1"/>
  <c r="H36" i="53" s="1"/>
  <c r="C37" i="53"/>
  <c r="C38" i="53"/>
  <c r="C39" i="53"/>
  <c r="C40" i="53"/>
  <c r="F40" i="53" s="1"/>
  <c r="H40" i="53" s="1"/>
  <c r="C41" i="53"/>
  <c r="C42" i="53"/>
  <c r="C43" i="53"/>
  <c r="C44" i="53"/>
  <c r="F44" i="53" s="1"/>
  <c r="H44" i="53" s="1"/>
  <c r="C45" i="53"/>
  <c r="C46" i="53"/>
  <c r="C47" i="53"/>
  <c r="C48" i="53"/>
  <c r="F48" i="53" s="1"/>
  <c r="H48" i="53" s="1"/>
  <c r="C49" i="53"/>
  <c r="C50" i="53"/>
  <c r="C51" i="53"/>
  <c r="C52" i="53"/>
  <c r="F52" i="53" s="1"/>
  <c r="H52" i="53" s="1"/>
  <c r="C53" i="53"/>
  <c r="C54" i="53"/>
  <c r="C55" i="53"/>
  <c r="C56" i="53"/>
  <c r="F56" i="53" s="1"/>
  <c r="H56" i="53" s="1"/>
  <c r="C57" i="53"/>
  <c r="C58" i="53"/>
  <c r="C59" i="53"/>
  <c r="C60" i="53"/>
  <c r="F60" i="53" s="1"/>
  <c r="H60" i="53" s="1"/>
  <c r="C61" i="53"/>
  <c r="C62" i="53"/>
  <c r="C63" i="53"/>
  <c r="C64" i="53"/>
  <c r="F64" i="53" s="1"/>
  <c r="H64" i="53" s="1"/>
  <c r="C65" i="53"/>
  <c r="C66" i="53"/>
  <c r="C67" i="53"/>
  <c r="C68" i="53"/>
  <c r="F68" i="53" s="1"/>
  <c r="H68" i="53" s="1"/>
  <c r="C69" i="53"/>
  <c r="C70" i="53"/>
  <c r="C71" i="53"/>
  <c r="C72" i="53"/>
  <c r="F72" i="53" s="1"/>
  <c r="H72" i="53" s="1"/>
  <c r="C73" i="53"/>
  <c r="C74" i="53"/>
  <c r="C75" i="53"/>
  <c r="C76" i="53"/>
  <c r="F76" i="53" s="1"/>
  <c r="H76" i="53" s="1"/>
  <c r="C77" i="53"/>
  <c r="C78" i="53"/>
  <c r="C79" i="53"/>
  <c r="C80" i="53"/>
  <c r="F80" i="53" s="1"/>
  <c r="H80" i="53" s="1"/>
  <c r="C81" i="53"/>
  <c r="C82" i="53"/>
  <c r="C83" i="53"/>
  <c r="C84" i="53"/>
  <c r="F84" i="53" s="1"/>
  <c r="H84" i="53" s="1"/>
  <c r="C85" i="53"/>
  <c r="C4" i="53"/>
  <c r="M85" i="53"/>
  <c r="E85" i="53"/>
  <c r="F85" i="53"/>
  <c r="H85" i="53" s="1"/>
  <c r="E84" i="53"/>
  <c r="E83" i="53"/>
  <c r="F83" i="53"/>
  <c r="H83" i="53" s="1"/>
  <c r="E82" i="53"/>
  <c r="F82" i="53"/>
  <c r="H82" i="53" s="1"/>
  <c r="E81" i="53"/>
  <c r="F81" i="53"/>
  <c r="H81" i="53" s="1"/>
  <c r="E80" i="53"/>
  <c r="E79" i="53"/>
  <c r="F79" i="53"/>
  <c r="H79" i="53" s="1"/>
  <c r="E78" i="53"/>
  <c r="F78" i="53"/>
  <c r="H78" i="53" s="1"/>
  <c r="E77" i="53"/>
  <c r="F77" i="53"/>
  <c r="H77" i="53" s="1"/>
  <c r="E76" i="53"/>
  <c r="E75" i="53"/>
  <c r="F75" i="53"/>
  <c r="H75" i="53" s="1"/>
  <c r="E74" i="53"/>
  <c r="F74" i="53"/>
  <c r="H74" i="53" s="1"/>
  <c r="E73" i="53"/>
  <c r="F73" i="53"/>
  <c r="H73" i="53" s="1"/>
  <c r="E72" i="53"/>
  <c r="E71" i="53"/>
  <c r="F71" i="53"/>
  <c r="H71" i="53" s="1"/>
  <c r="E70" i="53"/>
  <c r="F70" i="53"/>
  <c r="H70" i="53" s="1"/>
  <c r="E69" i="53"/>
  <c r="F69" i="53"/>
  <c r="H69" i="53" s="1"/>
  <c r="E68" i="53"/>
  <c r="E67" i="53"/>
  <c r="F67" i="53"/>
  <c r="H67" i="53" s="1"/>
  <c r="E66" i="53"/>
  <c r="F66" i="53"/>
  <c r="H66" i="53" s="1"/>
  <c r="E65" i="53"/>
  <c r="F65" i="53"/>
  <c r="H65" i="53" s="1"/>
  <c r="E64" i="53"/>
  <c r="E63" i="53"/>
  <c r="F63" i="53"/>
  <c r="H63" i="53" s="1"/>
  <c r="E62" i="53"/>
  <c r="F62" i="53"/>
  <c r="H62" i="53" s="1"/>
  <c r="E61" i="53"/>
  <c r="F61" i="53"/>
  <c r="H61" i="53" s="1"/>
  <c r="E60" i="53"/>
  <c r="E59" i="53"/>
  <c r="F59" i="53"/>
  <c r="H59" i="53" s="1"/>
  <c r="E58" i="53"/>
  <c r="F58" i="53"/>
  <c r="H58" i="53" s="1"/>
  <c r="E57" i="53"/>
  <c r="F57" i="53"/>
  <c r="H57" i="53" s="1"/>
  <c r="E56" i="53"/>
  <c r="F55" i="53"/>
  <c r="H55" i="53" s="1"/>
  <c r="F54" i="53"/>
  <c r="H54" i="53" s="1"/>
  <c r="E54" i="53"/>
  <c r="F53" i="53"/>
  <c r="H53" i="53" s="1"/>
  <c r="E53" i="53"/>
  <c r="E52" i="53"/>
  <c r="F51" i="53"/>
  <c r="H51" i="53" s="1"/>
  <c r="E51" i="53"/>
  <c r="F50" i="53"/>
  <c r="H50" i="53" s="1"/>
  <c r="E50" i="53"/>
  <c r="F49" i="53"/>
  <c r="H49" i="53" s="1"/>
  <c r="E49" i="53"/>
  <c r="E48" i="53"/>
  <c r="F47" i="53"/>
  <c r="H47" i="53" s="1"/>
  <c r="E47" i="53"/>
  <c r="F46" i="53"/>
  <c r="H46" i="53" s="1"/>
  <c r="E46" i="53"/>
  <c r="F45" i="53"/>
  <c r="H45" i="53" s="1"/>
  <c r="E45" i="53"/>
  <c r="E44" i="53"/>
  <c r="F43" i="53"/>
  <c r="H43" i="53" s="1"/>
  <c r="E43" i="53"/>
  <c r="F42" i="53"/>
  <c r="H42" i="53" s="1"/>
  <c r="E42" i="53"/>
  <c r="F41" i="53"/>
  <c r="H41" i="53" s="1"/>
  <c r="E41" i="53"/>
  <c r="E40" i="53"/>
  <c r="F39" i="53"/>
  <c r="H39" i="53" s="1"/>
  <c r="E39" i="53"/>
  <c r="F38" i="53"/>
  <c r="H38" i="53" s="1"/>
  <c r="E38" i="53"/>
  <c r="F37" i="53"/>
  <c r="H37" i="53" s="1"/>
  <c r="E37" i="53"/>
  <c r="E36" i="53"/>
  <c r="F35" i="53"/>
  <c r="H35" i="53" s="1"/>
  <c r="E35" i="53"/>
  <c r="F34" i="53"/>
  <c r="H34" i="53" s="1"/>
  <c r="E34" i="53"/>
  <c r="F33" i="53"/>
  <c r="H33" i="53" s="1"/>
  <c r="E33" i="53"/>
  <c r="E32" i="53"/>
  <c r="F31" i="53"/>
  <c r="H31" i="53" s="1"/>
  <c r="E31" i="53"/>
  <c r="F30" i="53"/>
  <c r="H30" i="53" s="1"/>
  <c r="E30" i="53"/>
  <c r="F29" i="53"/>
  <c r="H29" i="53" s="1"/>
  <c r="E29" i="53"/>
  <c r="E28" i="53"/>
  <c r="F27" i="53"/>
  <c r="H27" i="53" s="1"/>
  <c r="E27" i="53"/>
  <c r="F26" i="53"/>
  <c r="H26" i="53" s="1"/>
  <c r="E26" i="53"/>
  <c r="F25" i="53"/>
  <c r="H25" i="53" s="1"/>
  <c r="E25" i="53"/>
  <c r="E24" i="53"/>
  <c r="F23" i="53"/>
  <c r="H23" i="53" s="1"/>
  <c r="E23" i="53"/>
  <c r="F22" i="53"/>
  <c r="H22" i="53" s="1"/>
  <c r="E22" i="53"/>
  <c r="F21" i="53"/>
  <c r="H21" i="53" s="1"/>
  <c r="E21" i="53"/>
  <c r="E20" i="53"/>
  <c r="I19" i="53"/>
  <c r="E19" i="53"/>
  <c r="E18" i="53"/>
  <c r="F18" i="53"/>
  <c r="H18" i="53" s="1"/>
  <c r="E17" i="53"/>
  <c r="F17" i="53"/>
  <c r="H17" i="53" s="1"/>
  <c r="E16" i="53"/>
  <c r="E15" i="53"/>
  <c r="F15" i="53"/>
  <c r="H15" i="53" s="1"/>
  <c r="E14" i="53"/>
  <c r="F14" i="53"/>
  <c r="H14" i="53" s="1"/>
  <c r="E13" i="53"/>
  <c r="F13" i="53"/>
  <c r="H13" i="53" s="1"/>
  <c r="E12" i="53"/>
  <c r="E11" i="53"/>
  <c r="F11" i="53"/>
  <c r="H11" i="53" s="1"/>
  <c r="E10" i="53"/>
  <c r="F10" i="53"/>
  <c r="H10" i="53" s="1"/>
  <c r="E9" i="53"/>
  <c r="F9" i="53"/>
  <c r="H9" i="53" s="1"/>
  <c r="E8" i="53"/>
  <c r="J7" i="53"/>
  <c r="E7" i="53"/>
  <c r="F7" i="53"/>
  <c r="H7" i="53" s="1"/>
  <c r="E6" i="53"/>
  <c r="F6" i="53"/>
  <c r="H6" i="53" s="1"/>
  <c r="E5" i="53"/>
  <c r="F5" i="53"/>
  <c r="H5" i="53" s="1"/>
  <c r="E4" i="53"/>
  <c r="F4" i="53"/>
  <c r="H4" i="53" s="1"/>
  <c r="C5" i="52"/>
  <c r="C6" i="52"/>
  <c r="C7" i="52"/>
  <c r="C8" i="52"/>
  <c r="F8" i="52" s="1"/>
  <c r="H8" i="52" s="1"/>
  <c r="C9" i="52"/>
  <c r="C10" i="52"/>
  <c r="C11" i="52"/>
  <c r="C12" i="52"/>
  <c r="F12" i="52" s="1"/>
  <c r="H12" i="52" s="1"/>
  <c r="C13" i="52"/>
  <c r="C14" i="52"/>
  <c r="C15" i="52"/>
  <c r="C16" i="52"/>
  <c r="F16" i="52" s="1"/>
  <c r="H16" i="52" s="1"/>
  <c r="C17" i="52"/>
  <c r="C18" i="52"/>
  <c r="C21" i="52"/>
  <c r="C22" i="52"/>
  <c r="C23" i="52"/>
  <c r="C24" i="52"/>
  <c r="F24" i="52" s="1"/>
  <c r="H24" i="52" s="1"/>
  <c r="C25" i="52"/>
  <c r="C26" i="52"/>
  <c r="C27" i="52"/>
  <c r="C28" i="52"/>
  <c r="F28" i="52" s="1"/>
  <c r="H28" i="52" s="1"/>
  <c r="C29" i="52"/>
  <c r="C30" i="52"/>
  <c r="C31" i="52"/>
  <c r="C32" i="52"/>
  <c r="F32" i="52" s="1"/>
  <c r="H32" i="52" s="1"/>
  <c r="C33" i="52"/>
  <c r="C34" i="52"/>
  <c r="C35" i="52"/>
  <c r="C36" i="52"/>
  <c r="F36" i="52" s="1"/>
  <c r="H36" i="52" s="1"/>
  <c r="C37" i="52"/>
  <c r="C38" i="52"/>
  <c r="C39" i="52"/>
  <c r="C40" i="52"/>
  <c r="F40" i="52" s="1"/>
  <c r="H40" i="52" s="1"/>
  <c r="C41" i="52"/>
  <c r="C42" i="52"/>
  <c r="C43" i="52"/>
  <c r="C44" i="52"/>
  <c r="F44" i="52" s="1"/>
  <c r="H44" i="52" s="1"/>
  <c r="C45" i="52"/>
  <c r="C46" i="52"/>
  <c r="C47" i="52"/>
  <c r="C48" i="52"/>
  <c r="F48" i="52" s="1"/>
  <c r="H48" i="52" s="1"/>
  <c r="C49" i="52"/>
  <c r="C50" i="52"/>
  <c r="C51" i="52"/>
  <c r="C52" i="52"/>
  <c r="F52" i="52" s="1"/>
  <c r="H52" i="52" s="1"/>
  <c r="C53" i="52"/>
  <c r="C54" i="52"/>
  <c r="C55" i="52"/>
  <c r="C56" i="52"/>
  <c r="F56" i="52" s="1"/>
  <c r="H56" i="52" s="1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F72" i="52" s="1"/>
  <c r="H72" i="52" s="1"/>
  <c r="C73" i="52"/>
  <c r="C74" i="52"/>
  <c r="C75" i="52"/>
  <c r="C76" i="52"/>
  <c r="F76" i="52" s="1"/>
  <c r="H76" i="52" s="1"/>
  <c r="C77" i="52"/>
  <c r="C78" i="52"/>
  <c r="C79" i="52"/>
  <c r="C80" i="52"/>
  <c r="F80" i="52" s="1"/>
  <c r="H80" i="52" s="1"/>
  <c r="C81" i="52"/>
  <c r="C82" i="52"/>
  <c r="C83" i="52"/>
  <c r="C84" i="52"/>
  <c r="F84" i="52" s="1"/>
  <c r="H84" i="52" s="1"/>
  <c r="C85" i="52"/>
  <c r="C4" i="52"/>
  <c r="F4" i="52" s="1"/>
  <c r="H4" i="52" s="1"/>
  <c r="M85" i="52"/>
  <c r="E85" i="52"/>
  <c r="F85" i="52"/>
  <c r="H85" i="52" s="1"/>
  <c r="E84" i="52"/>
  <c r="E83" i="52"/>
  <c r="F83" i="52"/>
  <c r="H83" i="52" s="1"/>
  <c r="E82" i="52"/>
  <c r="F82" i="52"/>
  <c r="H82" i="52" s="1"/>
  <c r="E81" i="52"/>
  <c r="F81" i="52"/>
  <c r="H81" i="52" s="1"/>
  <c r="E80" i="52"/>
  <c r="E79" i="52"/>
  <c r="F79" i="52"/>
  <c r="H79" i="52" s="1"/>
  <c r="E78" i="52"/>
  <c r="F78" i="52"/>
  <c r="H78" i="52" s="1"/>
  <c r="E77" i="52"/>
  <c r="F77" i="52"/>
  <c r="H77" i="52" s="1"/>
  <c r="E76" i="52"/>
  <c r="E75" i="52"/>
  <c r="F75" i="52"/>
  <c r="H75" i="52" s="1"/>
  <c r="E74" i="52"/>
  <c r="F74" i="52"/>
  <c r="H74" i="52" s="1"/>
  <c r="E73" i="52"/>
  <c r="F73" i="52"/>
  <c r="H73" i="52" s="1"/>
  <c r="E72" i="52"/>
  <c r="E71" i="52"/>
  <c r="F71" i="52"/>
  <c r="H71" i="52" s="1"/>
  <c r="E70" i="52"/>
  <c r="F70" i="52"/>
  <c r="H70" i="52" s="1"/>
  <c r="E69" i="52"/>
  <c r="F69" i="52"/>
  <c r="H69" i="52" s="1"/>
  <c r="E68" i="52"/>
  <c r="F68" i="52"/>
  <c r="H68" i="52" s="1"/>
  <c r="E67" i="52"/>
  <c r="F67" i="52"/>
  <c r="H67" i="52" s="1"/>
  <c r="E66" i="52"/>
  <c r="F66" i="52"/>
  <c r="H66" i="52" s="1"/>
  <c r="E65" i="52"/>
  <c r="F65" i="52"/>
  <c r="H65" i="52" s="1"/>
  <c r="E64" i="52"/>
  <c r="F64" i="52"/>
  <c r="H64" i="52" s="1"/>
  <c r="E63" i="52"/>
  <c r="F63" i="52"/>
  <c r="H63" i="52" s="1"/>
  <c r="E62" i="52"/>
  <c r="F62" i="52"/>
  <c r="H62" i="52" s="1"/>
  <c r="E61" i="52"/>
  <c r="F61" i="52"/>
  <c r="H61" i="52" s="1"/>
  <c r="E60" i="52"/>
  <c r="F60" i="52"/>
  <c r="H60" i="52" s="1"/>
  <c r="H59" i="52"/>
  <c r="E59" i="52"/>
  <c r="F59" i="52"/>
  <c r="E58" i="52"/>
  <c r="F58" i="52"/>
  <c r="H58" i="52" s="1"/>
  <c r="E57" i="52"/>
  <c r="F57" i="52"/>
  <c r="H57" i="52" s="1"/>
  <c r="E56" i="52"/>
  <c r="F55" i="52"/>
  <c r="H55" i="52" s="1"/>
  <c r="F54" i="52"/>
  <c r="H54" i="52" s="1"/>
  <c r="E54" i="52"/>
  <c r="F53" i="52"/>
  <c r="H53" i="52" s="1"/>
  <c r="E53" i="52"/>
  <c r="E52" i="52"/>
  <c r="F51" i="52"/>
  <c r="H51" i="52" s="1"/>
  <c r="E51" i="52"/>
  <c r="F50" i="52"/>
  <c r="H50" i="52" s="1"/>
  <c r="E50" i="52"/>
  <c r="F49" i="52"/>
  <c r="H49" i="52" s="1"/>
  <c r="E49" i="52"/>
  <c r="E48" i="52"/>
  <c r="F47" i="52"/>
  <c r="H47" i="52" s="1"/>
  <c r="E47" i="52"/>
  <c r="F46" i="52"/>
  <c r="H46" i="52" s="1"/>
  <c r="E46" i="52"/>
  <c r="F45" i="52"/>
  <c r="H45" i="52" s="1"/>
  <c r="E45" i="52"/>
  <c r="E44" i="52"/>
  <c r="F43" i="52"/>
  <c r="H43" i="52" s="1"/>
  <c r="E43" i="52"/>
  <c r="F42" i="52"/>
  <c r="H42" i="52" s="1"/>
  <c r="E42" i="52"/>
  <c r="F41" i="52"/>
  <c r="H41" i="52" s="1"/>
  <c r="E41" i="52"/>
  <c r="E40" i="52"/>
  <c r="F39" i="52"/>
  <c r="H39" i="52" s="1"/>
  <c r="E39" i="52"/>
  <c r="F38" i="52"/>
  <c r="H38" i="52" s="1"/>
  <c r="E38" i="52"/>
  <c r="F37" i="52"/>
  <c r="H37" i="52" s="1"/>
  <c r="E37" i="52"/>
  <c r="E36" i="52"/>
  <c r="F35" i="52"/>
  <c r="H35" i="52" s="1"/>
  <c r="E35" i="52"/>
  <c r="F34" i="52"/>
  <c r="H34" i="52" s="1"/>
  <c r="E34" i="52"/>
  <c r="F33" i="52"/>
  <c r="H33" i="52" s="1"/>
  <c r="E33" i="52"/>
  <c r="E32" i="52"/>
  <c r="F31" i="52"/>
  <c r="H31" i="52" s="1"/>
  <c r="E31" i="52"/>
  <c r="F30" i="52"/>
  <c r="H30" i="52" s="1"/>
  <c r="E30" i="52"/>
  <c r="F29" i="52"/>
  <c r="H29" i="52" s="1"/>
  <c r="E29" i="52"/>
  <c r="E28" i="52"/>
  <c r="F27" i="52"/>
  <c r="H27" i="52" s="1"/>
  <c r="E27" i="52"/>
  <c r="F26" i="52"/>
  <c r="H26" i="52" s="1"/>
  <c r="E26" i="52"/>
  <c r="F25" i="52"/>
  <c r="H25" i="52" s="1"/>
  <c r="E25" i="52"/>
  <c r="E24" i="52"/>
  <c r="F23" i="52"/>
  <c r="H23" i="52" s="1"/>
  <c r="E23" i="52"/>
  <c r="F22" i="52"/>
  <c r="H22" i="52" s="1"/>
  <c r="E22" i="52"/>
  <c r="F21" i="52"/>
  <c r="H21" i="52" s="1"/>
  <c r="E21" i="52"/>
  <c r="E20" i="52"/>
  <c r="I19" i="52"/>
  <c r="E19" i="52"/>
  <c r="E18" i="52"/>
  <c r="F18" i="52"/>
  <c r="H18" i="52" s="1"/>
  <c r="E17" i="52"/>
  <c r="F17" i="52"/>
  <c r="H17" i="52" s="1"/>
  <c r="E16" i="52"/>
  <c r="E15" i="52"/>
  <c r="F15" i="52"/>
  <c r="H15" i="52" s="1"/>
  <c r="E14" i="52"/>
  <c r="F14" i="52"/>
  <c r="H14" i="52" s="1"/>
  <c r="E13" i="52"/>
  <c r="F13" i="52"/>
  <c r="H13" i="52" s="1"/>
  <c r="E12" i="52"/>
  <c r="E11" i="52"/>
  <c r="F11" i="52"/>
  <c r="H11" i="52" s="1"/>
  <c r="E10" i="52"/>
  <c r="F10" i="52"/>
  <c r="H10" i="52" s="1"/>
  <c r="E9" i="52"/>
  <c r="F9" i="52"/>
  <c r="H9" i="52" s="1"/>
  <c r="E8" i="52"/>
  <c r="J7" i="52"/>
  <c r="E7" i="52"/>
  <c r="F7" i="52"/>
  <c r="H7" i="52" s="1"/>
  <c r="E6" i="52"/>
  <c r="F6" i="52"/>
  <c r="H6" i="52" s="1"/>
  <c r="E5" i="52"/>
  <c r="F5" i="52"/>
  <c r="H5" i="52" s="1"/>
  <c r="E4" i="52"/>
  <c r="F69" i="49"/>
  <c r="C69" i="49"/>
  <c r="E86" i="53" l="1"/>
  <c r="I87" i="53" s="1"/>
  <c r="E86" i="52"/>
  <c r="I87" i="52" s="1"/>
  <c r="C5" i="49" l="1"/>
  <c r="C6" i="49"/>
  <c r="C7" i="49"/>
  <c r="C8" i="49"/>
  <c r="F8" i="49" s="1"/>
  <c r="H8" i="49" s="1"/>
  <c r="C9" i="49"/>
  <c r="C10" i="49"/>
  <c r="C11" i="49"/>
  <c r="C12" i="49"/>
  <c r="F12" i="49" s="1"/>
  <c r="H12" i="49" s="1"/>
  <c r="C13" i="49"/>
  <c r="C14" i="49"/>
  <c r="C15" i="49"/>
  <c r="C16" i="49"/>
  <c r="F16" i="49" s="1"/>
  <c r="H16" i="49" s="1"/>
  <c r="C17" i="49"/>
  <c r="C18" i="49"/>
  <c r="C21" i="49"/>
  <c r="C22" i="49"/>
  <c r="C23" i="49"/>
  <c r="C24" i="49"/>
  <c r="F24" i="49" s="1"/>
  <c r="H24" i="49" s="1"/>
  <c r="C25" i="49"/>
  <c r="C26" i="49"/>
  <c r="C27" i="49"/>
  <c r="C28" i="49"/>
  <c r="F28" i="49" s="1"/>
  <c r="H28" i="49" s="1"/>
  <c r="C29" i="49"/>
  <c r="C30" i="49"/>
  <c r="C31" i="49"/>
  <c r="C32" i="49"/>
  <c r="F32" i="49" s="1"/>
  <c r="H32" i="49" s="1"/>
  <c r="C33" i="49"/>
  <c r="C34" i="49"/>
  <c r="C35" i="49"/>
  <c r="C36" i="49"/>
  <c r="F36" i="49" s="1"/>
  <c r="H36" i="49" s="1"/>
  <c r="C37" i="49"/>
  <c r="C38" i="49"/>
  <c r="C39" i="49"/>
  <c r="C40" i="49"/>
  <c r="F40" i="49" s="1"/>
  <c r="H40" i="49" s="1"/>
  <c r="C41" i="49"/>
  <c r="C42" i="49"/>
  <c r="C43" i="49"/>
  <c r="C44" i="49"/>
  <c r="F44" i="49" s="1"/>
  <c r="H44" i="49" s="1"/>
  <c r="C45" i="49"/>
  <c r="C46" i="49"/>
  <c r="C47" i="49"/>
  <c r="C48" i="49"/>
  <c r="F48" i="49" s="1"/>
  <c r="H48" i="49" s="1"/>
  <c r="C49" i="49"/>
  <c r="C50" i="49"/>
  <c r="C51" i="49"/>
  <c r="C52" i="49"/>
  <c r="F52" i="49" s="1"/>
  <c r="H52" i="49" s="1"/>
  <c r="C53" i="49"/>
  <c r="C54" i="49"/>
  <c r="C55" i="49"/>
  <c r="C56" i="49"/>
  <c r="F56" i="49" s="1"/>
  <c r="H56" i="49" s="1"/>
  <c r="C57" i="49"/>
  <c r="C58" i="49"/>
  <c r="C59" i="49"/>
  <c r="C60" i="49"/>
  <c r="F60" i="49" s="1"/>
  <c r="H60" i="49" s="1"/>
  <c r="C61" i="49"/>
  <c r="C62" i="49"/>
  <c r="C63" i="49"/>
  <c r="C64" i="49"/>
  <c r="F64" i="49" s="1"/>
  <c r="H64" i="49" s="1"/>
  <c r="C65" i="49"/>
  <c r="C66" i="49"/>
  <c r="C67" i="49"/>
  <c r="C68" i="49"/>
  <c r="F68" i="49" s="1"/>
  <c r="H68" i="49" s="1"/>
  <c r="C70" i="49"/>
  <c r="C71" i="49"/>
  <c r="C72" i="49"/>
  <c r="F72" i="49" s="1"/>
  <c r="H72" i="49" s="1"/>
  <c r="C73" i="49"/>
  <c r="C74" i="49"/>
  <c r="C75" i="49"/>
  <c r="C76" i="49"/>
  <c r="F76" i="49" s="1"/>
  <c r="H76" i="49" s="1"/>
  <c r="C77" i="49"/>
  <c r="C78" i="49"/>
  <c r="C79" i="49"/>
  <c r="C80" i="49"/>
  <c r="F80" i="49" s="1"/>
  <c r="H80" i="49" s="1"/>
  <c r="C81" i="49"/>
  <c r="C82" i="49"/>
  <c r="C83" i="49"/>
  <c r="C84" i="49"/>
  <c r="F84" i="49" s="1"/>
  <c r="H84" i="49" s="1"/>
  <c r="C85" i="49"/>
  <c r="C4" i="49"/>
  <c r="M85" i="49"/>
  <c r="E85" i="49"/>
  <c r="F85" i="49"/>
  <c r="H85" i="49" s="1"/>
  <c r="E84" i="49"/>
  <c r="E83" i="49"/>
  <c r="F83" i="49"/>
  <c r="H83" i="49" s="1"/>
  <c r="E82" i="49"/>
  <c r="F82" i="49"/>
  <c r="H82" i="49" s="1"/>
  <c r="E81" i="49"/>
  <c r="F81" i="49"/>
  <c r="H81" i="49" s="1"/>
  <c r="E80" i="49"/>
  <c r="E79" i="49"/>
  <c r="F79" i="49"/>
  <c r="H79" i="49" s="1"/>
  <c r="E78" i="49"/>
  <c r="F78" i="49"/>
  <c r="H78" i="49" s="1"/>
  <c r="E77" i="49"/>
  <c r="F77" i="49"/>
  <c r="H77" i="49" s="1"/>
  <c r="E76" i="49"/>
  <c r="E75" i="49"/>
  <c r="F75" i="49"/>
  <c r="H75" i="49" s="1"/>
  <c r="E74" i="49"/>
  <c r="F74" i="49"/>
  <c r="H74" i="49" s="1"/>
  <c r="E73" i="49"/>
  <c r="F73" i="49"/>
  <c r="H73" i="49" s="1"/>
  <c r="E72" i="49"/>
  <c r="E71" i="49"/>
  <c r="F71" i="49"/>
  <c r="H71" i="49" s="1"/>
  <c r="E70" i="49"/>
  <c r="F70" i="49"/>
  <c r="H70" i="49" s="1"/>
  <c r="E69" i="49"/>
  <c r="H69" i="49"/>
  <c r="E68" i="49"/>
  <c r="E67" i="49"/>
  <c r="F67" i="49"/>
  <c r="H67" i="49" s="1"/>
  <c r="E66" i="49"/>
  <c r="F66" i="49"/>
  <c r="H66" i="49" s="1"/>
  <c r="E65" i="49"/>
  <c r="F65" i="49"/>
  <c r="H65" i="49" s="1"/>
  <c r="E64" i="49"/>
  <c r="E63" i="49"/>
  <c r="F63" i="49"/>
  <c r="H63" i="49" s="1"/>
  <c r="E62" i="49"/>
  <c r="F62" i="49"/>
  <c r="H62" i="49" s="1"/>
  <c r="E61" i="49"/>
  <c r="F61" i="49"/>
  <c r="H61" i="49" s="1"/>
  <c r="E60" i="49"/>
  <c r="E59" i="49"/>
  <c r="F59" i="49"/>
  <c r="H59" i="49" s="1"/>
  <c r="E58" i="49"/>
  <c r="F58" i="49"/>
  <c r="H58" i="49" s="1"/>
  <c r="E57" i="49"/>
  <c r="F57" i="49"/>
  <c r="H57" i="49" s="1"/>
  <c r="E56" i="49"/>
  <c r="F55" i="49"/>
  <c r="H55" i="49" s="1"/>
  <c r="F54" i="49"/>
  <c r="H54" i="49" s="1"/>
  <c r="E54" i="49"/>
  <c r="F53" i="49"/>
  <c r="H53" i="49" s="1"/>
  <c r="E53" i="49"/>
  <c r="E52" i="49"/>
  <c r="F51" i="49"/>
  <c r="H51" i="49" s="1"/>
  <c r="E51" i="49"/>
  <c r="F50" i="49"/>
  <c r="H50" i="49" s="1"/>
  <c r="E50" i="49"/>
  <c r="F49" i="49"/>
  <c r="H49" i="49" s="1"/>
  <c r="E49" i="49"/>
  <c r="E48" i="49"/>
  <c r="F47" i="49"/>
  <c r="H47" i="49" s="1"/>
  <c r="E47" i="49"/>
  <c r="F46" i="49"/>
  <c r="H46" i="49" s="1"/>
  <c r="E46" i="49"/>
  <c r="F45" i="49"/>
  <c r="H45" i="49" s="1"/>
  <c r="E45" i="49"/>
  <c r="E44" i="49"/>
  <c r="F43" i="49"/>
  <c r="H43" i="49" s="1"/>
  <c r="E43" i="49"/>
  <c r="F42" i="49"/>
  <c r="H42" i="49" s="1"/>
  <c r="E42" i="49"/>
  <c r="F41" i="49"/>
  <c r="H41" i="49" s="1"/>
  <c r="E41" i="49"/>
  <c r="E40" i="49"/>
  <c r="F39" i="49"/>
  <c r="H39" i="49" s="1"/>
  <c r="E39" i="49"/>
  <c r="F38" i="49"/>
  <c r="H38" i="49" s="1"/>
  <c r="E38" i="49"/>
  <c r="F37" i="49"/>
  <c r="H37" i="49" s="1"/>
  <c r="E37" i="49"/>
  <c r="E36" i="49"/>
  <c r="F35" i="49"/>
  <c r="H35" i="49" s="1"/>
  <c r="E35" i="49"/>
  <c r="F34" i="49"/>
  <c r="H34" i="49" s="1"/>
  <c r="E34" i="49"/>
  <c r="F33" i="49"/>
  <c r="H33" i="49" s="1"/>
  <c r="E33" i="49"/>
  <c r="E32" i="49"/>
  <c r="F31" i="49"/>
  <c r="H31" i="49" s="1"/>
  <c r="E31" i="49"/>
  <c r="F30" i="49"/>
  <c r="H30" i="49" s="1"/>
  <c r="E30" i="49"/>
  <c r="F29" i="49"/>
  <c r="H29" i="49" s="1"/>
  <c r="E29" i="49"/>
  <c r="E28" i="49"/>
  <c r="F27" i="49"/>
  <c r="H27" i="49" s="1"/>
  <c r="E27" i="49"/>
  <c r="F26" i="49"/>
  <c r="H26" i="49" s="1"/>
  <c r="E26" i="49"/>
  <c r="F25" i="49"/>
  <c r="H25" i="49" s="1"/>
  <c r="E25" i="49"/>
  <c r="E24" i="49"/>
  <c r="F23" i="49"/>
  <c r="H23" i="49" s="1"/>
  <c r="E23" i="49"/>
  <c r="F22" i="49"/>
  <c r="H22" i="49" s="1"/>
  <c r="E22" i="49"/>
  <c r="F21" i="49"/>
  <c r="H21" i="49" s="1"/>
  <c r="E21" i="49"/>
  <c r="E20" i="49"/>
  <c r="I19" i="49"/>
  <c r="E19" i="49"/>
  <c r="E18" i="49"/>
  <c r="F18" i="49"/>
  <c r="H18" i="49" s="1"/>
  <c r="E17" i="49"/>
  <c r="F17" i="49"/>
  <c r="H17" i="49" s="1"/>
  <c r="E16" i="49"/>
  <c r="E15" i="49"/>
  <c r="F15" i="49"/>
  <c r="H15" i="49" s="1"/>
  <c r="E14" i="49"/>
  <c r="F14" i="49"/>
  <c r="H14" i="49" s="1"/>
  <c r="E13" i="49"/>
  <c r="F13" i="49"/>
  <c r="H13" i="49" s="1"/>
  <c r="E12" i="49"/>
  <c r="E11" i="49"/>
  <c r="F11" i="49"/>
  <c r="H11" i="49" s="1"/>
  <c r="E10" i="49"/>
  <c r="F10" i="49"/>
  <c r="H10" i="49" s="1"/>
  <c r="E9" i="49"/>
  <c r="F9" i="49"/>
  <c r="H9" i="49" s="1"/>
  <c r="E8" i="49"/>
  <c r="J7" i="49"/>
  <c r="E7" i="49"/>
  <c r="F7" i="49"/>
  <c r="H7" i="49" s="1"/>
  <c r="E6" i="49"/>
  <c r="F6" i="49"/>
  <c r="H6" i="49" s="1"/>
  <c r="E5" i="49"/>
  <c r="F5" i="49"/>
  <c r="H5" i="49" s="1"/>
  <c r="E4" i="49"/>
  <c r="F4" i="49"/>
  <c r="H4" i="49" s="1"/>
  <c r="C5" i="48"/>
  <c r="C6" i="48"/>
  <c r="C7" i="48"/>
  <c r="C8" i="48"/>
  <c r="F8" i="48" s="1"/>
  <c r="H8" i="48" s="1"/>
  <c r="C9" i="48"/>
  <c r="C10" i="48"/>
  <c r="C11" i="48"/>
  <c r="C12" i="48"/>
  <c r="F12" i="48" s="1"/>
  <c r="H12" i="48" s="1"/>
  <c r="C13" i="48"/>
  <c r="C14" i="48"/>
  <c r="C15" i="48"/>
  <c r="C16" i="48"/>
  <c r="F16" i="48" s="1"/>
  <c r="H16" i="48" s="1"/>
  <c r="C17" i="48"/>
  <c r="C18" i="48"/>
  <c r="C21" i="48"/>
  <c r="C22" i="48"/>
  <c r="C23" i="48"/>
  <c r="C24" i="48"/>
  <c r="F24" i="48" s="1"/>
  <c r="H24" i="48" s="1"/>
  <c r="C25" i="48"/>
  <c r="C26" i="48"/>
  <c r="C27" i="48"/>
  <c r="C28" i="48"/>
  <c r="F28" i="48" s="1"/>
  <c r="H28" i="48" s="1"/>
  <c r="C29" i="48"/>
  <c r="C30" i="48"/>
  <c r="C31" i="48"/>
  <c r="C32" i="48"/>
  <c r="F32" i="48" s="1"/>
  <c r="H32" i="48" s="1"/>
  <c r="C33" i="48"/>
  <c r="C34" i="48"/>
  <c r="C35" i="48"/>
  <c r="C36" i="48"/>
  <c r="F36" i="48" s="1"/>
  <c r="H36" i="48" s="1"/>
  <c r="C37" i="48"/>
  <c r="C38" i="48"/>
  <c r="C39" i="48"/>
  <c r="C40" i="48"/>
  <c r="F40" i="48" s="1"/>
  <c r="H40" i="48" s="1"/>
  <c r="C41" i="48"/>
  <c r="C42" i="48"/>
  <c r="C43" i="48"/>
  <c r="C44" i="48"/>
  <c r="F44" i="48" s="1"/>
  <c r="H44" i="48" s="1"/>
  <c r="C45" i="48"/>
  <c r="C46" i="48"/>
  <c r="C47" i="48"/>
  <c r="C48" i="48"/>
  <c r="F48" i="48" s="1"/>
  <c r="H48" i="48" s="1"/>
  <c r="C49" i="48"/>
  <c r="C50" i="48"/>
  <c r="C51" i="48"/>
  <c r="C52" i="48"/>
  <c r="F52" i="48" s="1"/>
  <c r="H52" i="48" s="1"/>
  <c r="C53" i="48"/>
  <c r="C54" i="48"/>
  <c r="C55" i="48"/>
  <c r="C56" i="48"/>
  <c r="F56" i="48" s="1"/>
  <c r="H56" i="48" s="1"/>
  <c r="C57" i="48"/>
  <c r="C58" i="48"/>
  <c r="C59" i="48"/>
  <c r="C60" i="48"/>
  <c r="F60" i="48" s="1"/>
  <c r="H60" i="48" s="1"/>
  <c r="C61" i="48"/>
  <c r="C62" i="48"/>
  <c r="C63" i="48"/>
  <c r="C64" i="48"/>
  <c r="F64" i="48" s="1"/>
  <c r="H64" i="48" s="1"/>
  <c r="C65" i="48"/>
  <c r="C66" i="48"/>
  <c r="C67" i="48"/>
  <c r="C68" i="48"/>
  <c r="F68" i="48" s="1"/>
  <c r="H68" i="48" s="1"/>
  <c r="C69" i="48"/>
  <c r="C70" i="48"/>
  <c r="C71" i="48"/>
  <c r="C72" i="48"/>
  <c r="F72" i="48" s="1"/>
  <c r="H72" i="48" s="1"/>
  <c r="C73" i="48"/>
  <c r="C74" i="48"/>
  <c r="C75" i="48"/>
  <c r="C76" i="48"/>
  <c r="F76" i="48" s="1"/>
  <c r="H76" i="48" s="1"/>
  <c r="C77" i="48"/>
  <c r="C78" i="48"/>
  <c r="C79" i="48"/>
  <c r="C80" i="48"/>
  <c r="F80" i="48" s="1"/>
  <c r="H80" i="48" s="1"/>
  <c r="C81" i="48"/>
  <c r="C82" i="48"/>
  <c r="C83" i="48"/>
  <c r="C84" i="48"/>
  <c r="F84" i="48" s="1"/>
  <c r="H84" i="48" s="1"/>
  <c r="C85" i="48"/>
  <c r="C4" i="48"/>
  <c r="M85" i="48"/>
  <c r="E85" i="48"/>
  <c r="F85" i="48"/>
  <c r="H85" i="48" s="1"/>
  <c r="E84" i="48"/>
  <c r="E83" i="48"/>
  <c r="F83" i="48"/>
  <c r="H83" i="48" s="1"/>
  <c r="E82" i="48"/>
  <c r="F82" i="48"/>
  <c r="H82" i="48" s="1"/>
  <c r="E81" i="48"/>
  <c r="F81" i="48"/>
  <c r="H81" i="48" s="1"/>
  <c r="E80" i="48"/>
  <c r="E79" i="48"/>
  <c r="F79" i="48"/>
  <c r="H79" i="48" s="1"/>
  <c r="E78" i="48"/>
  <c r="F78" i="48"/>
  <c r="H78" i="48" s="1"/>
  <c r="E77" i="48"/>
  <c r="F77" i="48"/>
  <c r="H77" i="48" s="1"/>
  <c r="E76" i="48"/>
  <c r="E75" i="48"/>
  <c r="F75" i="48"/>
  <c r="H75" i="48" s="1"/>
  <c r="E74" i="48"/>
  <c r="F74" i="48"/>
  <c r="H74" i="48" s="1"/>
  <c r="E73" i="48"/>
  <c r="F73" i="48"/>
  <c r="H73" i="48" s="1"/>
  <c r="E72" i="48"/>
  <c r="E71" i="48"/>
  <c r="F71" i="48"/>
  <c r="H71" i="48" s="1"/>
  <c r="E70" i="48"/>
  <c r="F70" i="48"/>
  <c r="H70" i="48" s="1"/>
  <c r="E69" i="48"/>
  <c r="F69" i="48"/>
  <c r="H69" i="48" s="1"/>
  <c r="E68" i="48"/>
  <c r="E67" i="48"/>
  <c r="F67" i="48"/>
  <c r="H67" i="48" s="1"/>
  <c r="E66" i="48"/>
  <c r="F66" i="48"/>
  <c r="H66" i="48" s="1"/>
  <c r="E65" i="48"/>
  <c r="F65" i="48"/>
  <c r="H65" i="48" s="1"/>
  <c r="E64" i="48"/>
  <c r="E63" i="48"/>
  <c r="F63" i="48"/>
  <c r="H63" i="48" s="1"/>
  <c r="E62" i="48"/>
  <c r="F62" i="48"/>
  <c r="H62" i="48" s="1"/>
  <c r="E61" i="48"/>
  <c r="F61" i="48"/>
  <c r="H61" i="48" s="1"/>
  <c r="E60" i="48"/>
  <c r="E59" i="48"/>
  <c r="F59" i="48"/>
  <c r="H59" i="48" s="1"/>
  <c r="E58" i="48"/>
  <c r="F58" i="48"/>
  <c r="H58" i="48" s="1"/>
  <c r="E57" i="48"/>
  <c r="F57" i="48"/>
  <c r="H57" i="48" s="1"/>
  <c r="E56" i="48"/>
  <c r="F55" i="48"/>
  <c r="H55" i="48" s="1"/>
  <c r="E54" i="48"/>
  <c r="F54" i="48"/>
  <c r="H54" i="48" s="1"/>
  <c r="E53" i="48"/>
  <c r="F53" i="48"/>
  <c r="H53" i="48" s="1"/>
  <c r="E52" i="48"/>
  <c r="E51" i="48"/>
  <c r="F51" i="48"/>
  <c r="H51" i="48" s="1"/>
  <c r="E50" i="48"/>
  <c r="F50" i="48"/>
  <c r="H50" i="48" s="1"/>
  <c r="E49" i="48"/>
  <c r="F49" i="48"/>
  <c r="H49" i="48" s="1"/>
  <c r="E48" i="48"/>
  <c r="E47" i="48"/>
  <c r="F47" i="48"/>
  <c r="H47" i="48" s="1"/>
  <c r="E46" i="48"/>
  <c r="F46" i="48"/>
  <c r="H46" i="48" s="1"/>
  <c r="E45" i="48"/>
  <c r="F45" i="48"/>
  <c r="H45" i="48" s="1"/>
  <c r="E44" i="48"/>
  <c r="E43" i="48"/>
  <c r="F43" i="48"/>
  <c r="H43" i="48" s="1"/>
  <c r="E42" i="48"/>
  <c r="F42" i="48"/>
  <c r="H42" i="48" s="1"/>
  <c r="E41" i="48"/>
  <c r="F41" i="48"/>
  <c r="H41" i="48" s="1"/>
  <c r="E40" i="48"/>
  <c r="E39" i="48"/>
  <c r="F39" i="48"/>
  <c r="H39" i="48" s="1"/>
  <c r="E38" i="48"/>
  <c r="F38" i="48"/>
  <c r="H38" i="48" s="1"/>
  <c r="E37" i="48"/>
  <c r="F37" i="48"/>
  <c r="H37" i="48" s="1"/>
  <c r="E36" i="48"/>
  <c r="E35" i="48"/>
  <c r="F35" i="48"/>
  <c r="H35" i="48" s="1"/>
  <c r="E34" i="48"/>
  <c r="F34" i="48"/>
  <c r="H34" i="48" s="1"/>
  <c r="E33" i="48"/>
  <c r="F33" i="48"/>
  <c r="H33" i="48" s="1"/>
  <c r="E32" i="48"/>
  <c r="E31" i="48"/>
  <c r="F31" i="48"/>
  <c r="H31" i="48" s="1"/>
  <c r="E30" i="48"/>
  <c r="F30" i="48"/>
  <c r="H30" i="48" s="1"/>
  <c r="E29" i="48"/>
  <c r="F29" i="48"/>
  <c r="H29" i="48" s="1"/>
  <c r="E28" i="48"/>
  <c r="E27" i="48"/>
  <c r="F27" i="48"/>
  <c r="H27" i="48" s="1"/>
  <c r="E26" i="48"/>
  <c r="F26" i="48"/>
  <c r="H26" i="48" s="1"/>
  <c r="E25" i="48"/>
  <c r="F25" i="48"/>
  <c r="H25" i="48" s="1"/>
  <c r="E24" i="48"/>
  <c r="E23" i="48"/>
  <c r="F23" i="48"/>
  <c r="H23" i="48" s="1"/>
  <c r="E22" i="48"/>
  <c r="F22" i="48"/>
  <c r="H22" i="48" s="1"/>
  <c r="E21" i="48"/>
  <c r="F21" i="48"/>
  <c r="H21" i="48" s="1"/>
  <c r="E20" i="48"/>
  <c r="I19" i="48"/>
  <c r="E19" i="48"/>
  <c r="E18" i="48"/>
  <c r="F18" i="48"/>
  <c r="H18" i="48" s="1"/>
  <c r="E17" i="48"/>
  <c r="F17" i="48"/>
  <c r="H17" i="48" s="1"/>
  <c r="E16" i="48"/>
  <c r="E15" i="48"/>
  <c r="F15" i="48"/>
  <c r="H15" i="48" s="1"/>
  <c r="E14" i="48"/>
  <c r="F14" i="48"/>
  <c r="H14" i="48" s="1"/>
  <c r="E13" i="48"/>
  <c r="F13" i="48"/>
  <c r="H13" i="48" s="1"/>
  <c r="E12" i="48"/>
  <c r="E11" i="48"/>
  <c r="F11" i="48"/>
  <c r="H11" i="48" s="1"/>
  <c r="E10" i="48"/>
  <c r="F10" i="48"/>
  <c r="H10" i="48" s="1"/>
  <c r="E9" i="48"/>
  <c r="F9" i="48"/>
  <c r="H9" i="48" s="1"/>
  <c r="E8" i="48"/>
  <c r="J7" i="48"/>
  <c r="F7" i="48"/>
  <c r="H7" i="48" s="1"/>
  <c r="E7" i="48"/>
  <c r="F6" i="48"/>
  <c r="H6" i="48" s="1"/>
  <c r="E6" i="48"/>
  <c r="F5" i="48"/>
  <c r="H5" i="48" s="1"/>
  <c r="E5" i="48"/>
  <c r="F4" i="48"/>
  <c r="H4" i="48" s="1"/>
  <c r="E4" i="48"/>
  <c r="C5" i="47"/>
  <c r="C6" i="47"/>
  <c r="C7" i="47"/>
  <c r="F7" i="47" s="1"/>
  <c r="H7" i="47" s="1"/>
  <c r="C8" i="47"/>
  <c r="F8" i="47" s="1"/>
  <c r="H8" i="47" s="1"/>
  <c r="C9" i="47"/>
  <c r="C10" i="47"/>
  <c r="C11" i="47"/>
  <c r="F11" i="47" s="1"/>
  <c r="H11" i="47" s="1"/>
  <c r="C12" i="47"/>
  <c r="F12" i="47" s="1"/>
  <c r="H12" i="47" s="1"/>
  <c r="C13" i="47"/>
  <c r="C14" i="47"/>
  <c r="C15" i="47"/>
  <c r="F15" i="47" s="1"/>
  <c r="H15" i="47" s="1"/>
  <c r="C16" i="47"/>
  <c r="F16" i="47" s="1"/>
  <c r="H16" i="47" s="1"/>
  <c r="C17" i="47"/>
  <c r="C18" i="47"/>
  <c r="C21" i="47"/>
  <c r="C22" i="47"/>
  <c r="C23" i="47"/>
  <c r="C24" i="47"/>
  <c r="F24" i="47" s="1"/>
  <c r="H24" i="47" s="1"/>
  <c r="C25" i="47"/>
  <c r="C26" i="47"/>
  <c r="C27" i="47"/>
  <c r="C28" i="47"/>
  <c r="F28" i="47" s="1"/>
  <c r="H28" i="47" s="1"/>
  <c r="C29" i="47"/>
  <c r="C30" i="47"/>
  <c r="C31" i="47"/>
  <c r="C32" i="47"/>
  <c r="F32" i="47" s="1"/>
  <c r="H32" i="47" s="1"/>
  <c r="C33" i="47"/>
  <c r="C34" i="47"/>
  <c r="C35" i="47"/>
  <c r="C36" i="47"/>
  <c r="F36" i="47" s="1"/>
  <c r="H36" i="47" s="1"/>
  <c r="C37" i="47"/>
  <c r="C38" i="47"/>
  <c r="C39" i="47"/>
  <c r="F39" i="47" s="1"/>
  <c r="H39" i="47" s="1"/>
  <c r="C40" i="47"/>
  <c r="F40" i="47" s="1"/>
  <c r="H40" i="47" s="1"/>
  <c r="C41" i="47"/>
  <c r="C42" i="47"/>
  <c r="C43" i="47"/>
  <c r="C44" i="47"/>
  <c r="F44" i="47" s="1"/>
  <c r="H44" i="47" s="1"/>
  <c r="C45" i="47"/>
  <c r="C46" i="47"/>
  <c r="C47" i="47"/>
  <c r="C48" i="47"/>
  <c r="F48" i="47" s="1"/>
  <c r="H48" i="47" s="1"/>
  <c r="C49" i="47"/>
  <c r="C50" i="47"/>
  <c r="C51" i="47"/>
  <c r="C52" i="47"/>
  <c r="F52" i="47" s="1"/>
  <c r="H52" i="47" s="1"/>
  <c r="C53" i="47"/>
  <c r="C54" i="47"/>
  <c r="C55" i="47"/>
  <c r="C56" i="47"/>
  <c r="F56" i="47" s="1"/>
  <c r="H56" i="47" s="1"/>
  <c r="C57" i="47"/>
  <c r="C58" i="47"/>
  <c r="C59" i="47"/>
  <c r="F59" i="47" s="1"/>
  <c r="H59" i="47" s="1"/>
  <c r="C60" i="47"/>
  <c r="F60" i="47" s="1"/>
  <c r="H60" i="47" s="1"/>
  <c r="C61" i="47"/>
  <c r="C62" i="47"/>
  <c r="C63" i="47"/>
  <c r="F63" i="47" s="1"/>
  <c r="H63" i="47" s="1"/>
  <c r="C64" i="47"/>
  <c r="F64" i="47" s="1"/>
  <c r="H64" i="47" s="1"/>
  <c r="C65" i="47"/>
  <c r="C66" i="47"/>
  <c r="C67" i="47"/>
  <c r="F67" i="47" s="1"/>
  <c r="H67" i="47" s="1"/>
  <c r="C68" i="47"/>
  <c r="F68" i="47" s="1"/>
  <c r="H68" i="47" s="1"/>
  <c r="C69" i="47"/>
  <c r="C70" i="47"/>
  <c r="C71" i="47"/>
  <c r="F71" i="47" s="1"/>
  <c r="H71" i="47" s="1"/>
  <c r="C72" i="47"/>
  <c r="F72" i="47" s="1"/>
  <c r="H72" i="47" s="1"/>
  <c r="C73" i="47"/>
  <c r="C74" i="47"/>
  <c r="C75" i="47"/>
  <c r="F75" i="47" s="1"/>
  <c r="H75" i="47" s="1"/>
  <c r="C76" i="47"/>
  <c r="F76" i="47" s="1"/>
  <c r="H76" i="47" s="1"/>
  <c r="C77" i="47"/>
  <c r="C78" i="47"/>
  <c r="C79" i="47"/>
  <c r="F79" i="47" s="1"/>
  <c r="H79" i="47" s="1"/>
  <c r="C80" i="47"/>
  <c r="F80" i="47" s="1"/>
  <c r="H80" i="47" s="1"/>
  <c r="C81" i="47"/>
  <c r="C82" i="47"/>
  <c r="C83" i="47"/>
  <c r="F83" i="47" s="1"/>
  <c r="H83" i="47" s="1"/>
  <c r="C84" i="47"/>
  <c r="F84" i="47" s="1"/>
  <c r="H84" i="47" s="1"/>
  <c r="C85" i="47"/>
  <c r="C4" i="47"/>
  <c r="M85" i="47"/>
  <c r="E85" i="47"/>
  <c r="F85" i="47"/>
  <c r="H85" i="47" s="1"/>
  <c r="E84" i="47"/>
  <c r="E83" i="47"/>
  <c r="E82" i="47"/>
  <c r="F82" i="47"/>
  <c r="H82" i="47" s="1"/>
  <c r="E81" i="47"/>
  <c r="F81" i="47"/>
  <c r="H81" i="47" s="1"/>
  <c r="E80" i="47"/>
  <c r="E79" i="47"/>
  <c r="E78" i="47"/>
  <c r="F78" i="47"/>
  <c r="H78" i="47" s="1"/>
  <c r="E77" i="47"/>
  <c r="F77" i="47"/>
  <c r="H77" i="47" s="1"/>
  <c r="E76" i="47"/>
  <c r="E75" i="47"/>
  <c r="E74" i="47"/>
  <c r="F74" i="47"/>
  <c r="H74" i="47" s="1"/>
  <c r="E73" i="47"/>
  <c r="F73" i="47"/>
  <c r="H73" i="47" s="1"/>
  <c r="E72" i="47"/>
  <c r="E71" i="47"/>
  <c r="E70" i="47"/>
  <c r="F70" i="47"/>
  <c r="H70" i="47" s="1"/>
  <c r="E69" i="47"/>
  <c r="F69" i="47"/>
  <c r="H69" i="47" s="1"/>
  <c r="E68" i="47"/>
  <c r="E67" i="47"/>
  <c r="E66" i="47"/>
  <c r="F66" i="47"/>
  <c r="H66" i="47" s="1"/>
  <c r="E65" i="47"/>
  <c r="F65" i="47"/>
  <c r="H65" i="47" s="1"/>
  <c r="E64" i="47"/>
  <c r="E63" i="47"/>
  <c r="E62" i="47"/>
  <c r="F62" i="47"/>
  <c r="H62" i="47" s="1"/>
  <c r="E61" i="47"/>
  <c r="F61" i="47"/>
  <c r="H61" i="47" s="1"/>
  <c r="E60" i="47"/>
  <c r="E59" i="47"/>
  <c r="E58" i="47"/>
  <c r="F58" i="47"/>
  <c r="H58" i="47" s="1"/>
  <c r="E57" i="47"/>
  <c r="F57" i="47"/>
  <c r="H57" i="47" s="1"/>
  <c r="E56" i="47"/>
  <c r="F55" i="47"/>
  <c r="H55" i="47" s="1"/>
  <c r="F54" i="47"/>
  <c r="H54" i="47" s="1"/>
  <c r="E54" i="47"/>
  <c r="F53" i="47"/>
  <c r="H53" i="47" s="1"/>
  <c r="E53" i="47"/>
  <c r="E52" i="47"/>
  <c r="F51" i="47"/>
  <c r="H51" i="47" s="1"/>
  <c r="E51" i="47"/>
  <c r="F50" i="47"/>
  <c r="H50" i="47" s="1"/>
  <c r="E50" i="47"/>
  <c r="F49" i="47"/>
  <c r="H49" i="47" s="1"/>
  <c r="E49" i="47"/>
  <c r="E48" i="47"/>
  <c r="F47" i="47"/>
  <c r="H47" i="47" s="1"/>
  <c r="E47" i="47"/>
  <c r="F46" i="47"/>
  <c r="H46" i="47" s="1"/>
  <c r="E46" i="47"/>
  <c r="F45" i="47"/>
  <c r="H45" i="47" s="1"/>
  <c r="E45" i="47"/>
  <c r="E44" i="47"/>
  <c r="F43" i="47"/>
  <c r="H43" i="47" s="1"/>
  <c r="E43" i="47"/>
  <c r="F42" i="47"/>
  <c r="H42" i="47" s="1"/>
  <c r="E42" i="47"/>
  <c r="F41" i="47"/>
  <c r="H41" i="47" s="1"/>
  <c r="E41" i="47"/>
  <c r="E40" i="47"/>
  <c r="E39" i="47"/>
  <c r="F38" i="47"/>
  <c r="H38" i="47" s="1"/>
  <c r="E38" i="47"/>
  <c r="F37" i="47"/>
  <c r="H37" i="47" s="1"/>
  <c r="E37" i="47"/>
  <c r="E36" i="47"/>
  <c r="F35" i="47"/>
  <c r="H35" i="47" s="1"/>
  <c r="E35" i="47"/>
  <c r="F34" i="47"/>
  <c r="H34" i="47" s="1"/>
  <c r="E34" i="47"/>
  <c r="F33" i="47"/>
  <c r="H33" i="47" s="1"/>
  <c r="E33" i="47"/>
  <c r="E32" i="47"/>
  <c r="F31" i="47"/>
  <c r="H31" i="47" s="1"/>
  <c r="E31" i="47"/>
  <c r="F30" i="47"/>
  <c r="H30" i="47" s="1"/>
  <c r="E30" i="47"/>
  <c r="F29" i="47"/>
  <c r="H29" i="47" s="1"/>
  <c r="E29" i="47"/>
  <c r="E28" i="47"/>
  <c r="F27" i="47"/>
  <c r="H27" i="47" s="1"/>
  <c r="E27" i="47"/>
  <c r="F26" i="47"/>
  <c r="H26" i="47" s="1"/>
  <c r="E26" i="47"/>
  <c r="F25" i="47"/>
  <c r="H25" i="47" s="1"/>
  <c r="E25" i="47"/>
  <c r="E24" i="47"/>
  <c r="F23" i="47"/>
  <c r="H23" i="47" s="1"/>
  <c r="E23" i="47"/>
  <c r="F22" i="47"/>
  <c r="H22" i="47" s="1"/>
  <c r="E22" i="47"/>
  <c r="F21" i="47"/>
  <c r="H21" i="47" s="1"/>
  <c r="E21" i="47"/>
  <c r="E20" i="47"/>
  <c r="I19" i="47"/>
  <c r="E19" i="47"/>
  <c r="E18" i="47"/>
  <c r="F18" i="47"/>
  <c r="H18" i="47" s="1"/>
  <c r="E17" i="47"/>
  <c r="F17" i="47"/>
  <c r="H17" i="47" s="1"/>
  <c r="E16" i="47"/>
  <c r="E15" i="47"/>
  <c r="E14" i="47"/>
  <c r="F14" i="47"/>
  <c r="H14" i="47" s="1"/>
  <c r="E13" i="47"/>
  <c r="F13" i="47"/>
  <c r="H13" i="47" s="1"/>
  <c r="E12" i="47"/>
  <c r="E11" i="47"/>
  <c r="E10" i="47"/>
  <c r="F10" i="47"/>
  <c r="H10" i="47" s="1"/>
  <c r="E9" i="47"/>
  <c r="F9" i="47"/>
  <c r="H9" i="47" s="1"/>
  <c r="E8" i="47"/>
  <c r="J7" i="47"/>
  <c r="E7" i="47"/>
  <c r="E6" i="47"/>
  <c r="F6" i="47"/>
  <c r="H6" i="47" s="1"/>
  <c r="E5" i="47"/>
  <c r="F5" i="47"/>
  <c r="H5" i="47" s="1"/>
  <c r="E4" i="47"/>
  <c r="F4" i="47"/>
  <c r="H4" i="47" s="1"/>
  <c r="C5" i="46"/>
  <c r="C6" i="46"/>
  <c r="C7" i="46"/>
  <c r="C8" i="46"/>
  <c r="F8" i="46" s="1"/>
  <c r="H8" i="46" s="1"/>
  <c r="C9" i="46"/>
  <c r="C10" i="46"/>
  <c r="C11" i="46"/>
  <c r="C12" i="46"/>
  <c r="F12" i="46" s="1"/>
  <c r="H12" i="46" s="1"/>
  <c r="C13" i="46"/>
  <c r="C14" i="46"/>
  <c r="C15" i="46"/>
  <c r="C16" i="46"/>
  <c r="F16" i="46" s="1"/>
  <c r="H16" i="46" s="1"/>
  <c r="C17" i="46"/>
  <c r="C18" i="46"/>
  <c r="C21" i="46"/>
  <c r="C22" i="46"/>
  <c r="C23" i="46"/>
  <c r="C24" i="46"/>
  <c r="F24" i="46" s="1"/>
  <c r="H24" i="46" s="1"/>
  <c r="C25" i="46"/>
  <c r="C26" i="46"/>
  <c r="C27" i="46"/>
  <c r="C28" i="46"/>
  <c r="F28" i="46" s="1"/>
  <c r="H28" i="46" s="1"/>
  <c r="C29" i="46"/>
  <c r="C30" i="46"/>
  <c r="C31" i="46"/>
  <c r="C32" i="46"/>
  <c r="F32" i="46" s="1"/>
  <c r="H32" i="46" s="1"/>
  <c r="C33" i="46"/>
  <c r="C34" i="46"/>
  <c r="C35" i="46"/>
  <c r="C36" i="46"/>
  <c r="F36" i="46" s="1"/>
  <c r="H36" i="46" s="1"/>
  <c r="C37" i="46"/>
  <c r="C38" i="46"/>
  <c r="C39" i="46"/>
  <c r="C40" i="46"/>
  <c r="F40" i="46" s="1"/>
  <c r="H40" i="46" s="1"/>
  <c r="C41" i="46"/>
  <c r="C42" i="46"/>
  <c r="C43" i="46"/>
  <c r="C44" i="46"/>
  <c r="F44" i="46" s="1"/>
  <c r="H44" i="46" s="1"/>
  <c r="C45" i="46"/>
  <c r="C46" i="46"/>
  <c r="C47" i="46"/>
  <c r="C48" i="46"/>
  <c r="F48" i="46" s="1"/>
  <c r="H48" i="46" s="1"/>
  <c r="C49" i="46"/>
  <c r="C50" i="46"/>
  <c r="C51" i="46"/>
  <c r="C52" i="46"/>
  <c r="F52" i="46" s="1"/>
  <c r="H52" i="46" s="1"/>
  <c r="C53" i="46"/>
  <c r="C54" i="46"/>
  <c r="C55" i="46"/>
  <c r="C56" i="46"/>
  <c r="F56" i="46" s="1"/>
  <c r="H56" i="46" s="1"/>
  <c r="C57" i="46"/>
  <c r="C58" i="46"/>
  <c r="C59" i="46"/>
  <c r="C60" i="46"/>
  <c r="F60" i="46" s="1"/>
  <c r="H60" i="46" s="1"/>
  <c r="C61" i="46"/>
  <c r="C62" i="46"/>
  <c r="C63" i="46"/>
  <c r="C64" i="46"/>
  <c r="F64" i="46" s="1"/>
  <c r="H64" i="46" s="1"/>
  <c r="C65" i="46"/>
  <c r="C66" i="46"/>
  <c r="C67" i="46"/>
  <c r="C68" i="46"/>
  <c r="F68" i="46" s="1"/>
  <c r="H68" i="46" s="1"/>
  <c r="C69" i="46"/>
  <c r="C70" i="46"/>
  <c r="C71" i="46"/>
  <c r="C72" i="46"/>
  <c r="F72" i="46" s="1"/>
  <c r="H72" i="46" s="1"/>
  <c r="C73" i="46"/>
  <c r="C74" i="46"/>
  <c r="C75" i="46"/>
  <c r="C76" i="46"/>
  <c r="F76" i="46" s="1"/>
  <c r="H76" i="46" s="1"/>
  <c r="C77" i="46"/>
  <c r="C78" i="46"/>
  <c r="C79" i="46"/>
  <c r="C80" i="46"/>
  <c r="F80" i="46" s="1"/>
  <c r="H80" i="46" s="1"/>
  <c r="C81" i="46"/>
  <c r="C82" i="46"/>
  <c r="C83" i="46"/>
  <c r="C84" i="46"/>
  <c r="F84" i="46" s="1"/>
  <c r="H84" i="46" s="1"/>
  <c r="C85" i="46"/>
  <c r="C4" i="46"/>
  <c r="M85" i="46"/>
  <c r="E85" i="46"/>
  <c r="F85" i="46"/>
  <c r="H85" i="46" s="1"/>
  <c r="E84" i="46"/>
  <c r="E83" i="46"/>
  <c r="F83" i="46"/>
  <c r="H83" i="46" s="1"/>
  <c r="E82" i="46"/>
  <c r="F82" i="46"/>
  <c r="H82" i="46" s="1"/>
  <c r="E81" i="46"/>
  <c r="F81" i="46"/>
  <c r="H81" i="46" s="1"/>
  <c r="E80" i="46"/>
  <c r="E79" i="46"/>
  <c r="F79" i="46"/>
  <c r="H79" i="46" s="1"/>
  <c r="E78" i="46"/>
  <c r="F78" i="46"/>
  <c r="H78" i="46" s="1"/>
  <c r="E77" i="46"/>
  <c r="F77" i="46"/>
  <c r="H77" i="46" s="1"/>
  <c r="E76" i="46"/>
  <c r="E75" i="46"/>
  <c r="F75" i="46"/>
  <c r="H75" i="46" s="1"/>
  <c r="E74" i="46"/>
  <c r="F74" i="46"/>
  <c r="H74" i="46" s="1"/>
  <c r="E73" i="46"/>
  <c r="F73" i="46"/>
  <c r="H73" i="46" s="1"/>
  <c r="E72" i="46"/>
  <c r="E71" i="46"/>
  <c r="F71" i="46"/>
  <c r="H71" i="46" s="1"/>
  <c r="E70" i="46"/>
  <c r="F70" i="46"/>
  <c r="H70" i="46" s="1"/>
  <c r="E69" i="46"/>
  <c r="F69" i="46"/>
  <c r="H69" i="46" s="1"/>
  <c r="E68" i="46"/>
  <c r="E67" i="46"/>
  <c r="F67" i="46"/>
  <c r="H67" i="46" s="1"/>
  <c r="E66" i="46"/>
  <c r="F66" i="46"/>
  <c r="H66" i="46" s="1"/>
  <c r="E65" i="46"/>
  <c r="F65" i="46"/>
  <c r="H65" i="46" s="1"/>
  <c r="E64" i="46"/>
  <c r="E63" i="46"/>
  <c r="F63" i="46"/>
  <c r="H63" i="46" s="1"/>
  <c r="E62" i="46"/>
  <c r="F62" i="46"/>
  <c r="H62" i="46" s="1"/>
  <c r="E61" i="46"/>
  <c r="F61" i="46"/>
  <c r="H61" i="46" s="1"/>
  <c r="E60" i="46"/>
  <c r="E59" i="46"/>
  <c r="F59" i="46"/>
  <c r="H59" i="46" s="1"/>
  <c r="E58" i="46"/>
  <c r="F58" i="46"/>
  <c r="H58" i="46" s="1"/>
  <c r="E57" i="46"/>
  <c r="F57" i="46"/>
  <c r="H57" i="46" s="1"/>
  <c r="E56" i="46"/>
  <c r="F55" i="46"/>
  <c r="H55" i="46" s="1"/>
  <c r="F54" i="46"/>
  <c r="H54" i="46" s="1"/>
  <c r="E54" i="46"/>
  <c r="F53" i="46"/>
  <c r="H53" i="46" s="1"/>
  <c r="E53" i="46"/>
  <c r="E52" i="46"/>
  <c r="F51" i="46"/>
  <c r="H51" i="46" s="1"/>
  <c r="E51" i="46"/>
  <c r="F50" i="46"/>
  <c r="H50" i="46" s="1"/>
  <c r="E50" i="46"/>
  <c r="F49" i="46"/>
  <c r="H49" i="46" s="1"/>
  <c r="E49" i="46"/>
  <c r="E48" i="46"/>
  <c r="F47" i="46"/>
  <c r="H47" i="46" s="1"/>
  <c r="E47" i="46"/>
  <c r="F46" i="46"/>
  <c r="H46" i="46" s="1"/>
  <c r="E46" i="46"/>
  <c r="F45" i="46"/>
  <c r="H45" i="46" s="1"/>
  <c r="E45" i="46"/>
  <c r="E44" i="46"/>
  <c r="F43" i="46"/>
  <c r="H43" i="46" s="1"/>
  <c r="E43" i="46"/>
  <c r="F42" i="46"/>
  <c r="H42" i="46" s="1"/>
  <c r="E42" i="46"/>
  <c r="F41" i="46"/>
  <c r="H41" i="46" s="1"/>
  <c r="E41" i="46"/>
  <c r="E40" i="46"/>
  <c r="F39" i="46"/>
  <c r="H39" i="46" s="1"/>
  <c r="E39" i="46"/>
  <c r="F38" i="46"/>
  <c r="H38" i="46" s="1"/>
  <c r="E38" i="46"/>
  <c r="F37" i="46"/>
  <c r="H37" i="46" s="1"/>
  <c r="E37" i="46"/>
  <c r="E36" i="46"/>
  <c r="F35" i="46"/>
  <c r="H35" i="46" s="1"/>
  <c r="E35" i="46"/>
  <c r="F34" i="46"/>
  <c r="H34" i="46" s="1"/>
  <c r="E34" i="46"/>
  <c r="F33" i="46"/>
  <c r="H33" i="46" s="1"/>
  <c r="E33" i="46"/>
  <c r="E32" i="46"/>
  <c r="F31" i="46"/>
  <c r="H31" i="46" s="1"/>
  <c r="E31" i="46"/>
  <c r="F30" i="46"/>
  <c r="H30" i="46" s="1"/>
  <c r="E30" i="46"/>
  <c r="F29" i="46"/>
  <c r="H29" i="46" s="1"/>
  <c r="E29" i="46"/>
  <c r="E28" i="46"/>
  <c r="F27" i="46"/>
  <c r="H27" i="46" s="1"/>
  <c r="E27" i="46"/>
  <c r="F26" i="46"/>
  <c r="H26" i="46" s="1"/>
  <c r="E26" i="46"/>
  <c r="F25" i="46"/>
  <c r="H25" i="46" s="1"/>
  <c r="E25" i="46"/>
  <c r="E24" i="46"/>
  <c r="F23" i="46"/>
  <c r="H23" i="46" s="1"/>
  <c r="E23" i="46"/>
  <c r="F22" i="46"/>
  <c r="H22" i="46" s="1"/>
  <c r="E22" i="46"/>
  <c r="F21" i="46"/>
  <c r="H21" i="46" s="1"/>
  <c r="E21" i="46"/>
  <c r="E20" i="46"/>
  <c r="I19" i="46"/>
  <c r="E19" i="46"/>
  <c r="F18" i="46"/>
  <c r="H18" i="46" s="1"/>
  <c r="E18" i="46"/>
  <c r="H17" i="46"/>
  <c r="F17" i="46"/>
  <c r="E17" i="46"/>
  <c r="E16" i="46"/>
  <c r="F15" i="46"/>
  <c r="H15" i="46" s="1"/>
  <c r="E15" i="46"/>
  <c r="F14" i="46"/>
  <c r="H14" i="46" s="1"/>
  <c r="E14" i="46"/>
  <c r="F13" i="46"/>
  <c r="H13" i="46" s="1"/>
  <c r="E13" i="46"/>
  <c r="E12" i="46"/>
  <c r="F11" i="46"/>
  <c r="H11" i="46" s="1"/>
  <c r="E11" i="46"/>
  <c r="F10" i="46"/>
  <c r="H10" i="46" s="1"/>
  <c r="E10" i="46"/>
  <c r="H9" i="46"/>
  <c r="F9" i="46"/>
  <c r="E9" i="46"/>
  <c r="E8" i="46"/>
  <c r="J7" i="46"/>
  <c r="E7" i="46"/>
  <c r="F7" i="46"/>
  <c r="H7" i="46" s="1"/>
  <c r="E6" i="46"/>
  <c r="F6" i="46"/>
  <c r="H6" i="46" s="1"/>
  <c r="E5" i="46"/>
  <c r="F5" i="46"/>
  <c r="H5" i="46" s="1"/>
  <c r="E4" i="46"/>
  <c r="F4" i="46"/>
  <c r="H4" i="46" s="1"/>
  <c r="M85" i="45"/>
  <c r="E85" i="45"/>
  <c r="C85" i="45"/>
  <c r="F85" i="45" s="1"/>
  <c r="H85" i="45" s="1"/>
  <c r="E84" i="45"/>
  <c r="C84" i="45"/>
  <c r="F84" i="45" s="1"/>
  <c r="H84" i="45" s="1"/>
  <c r="E83" i="45"/>
  <c r="C83" i="45"/>
  <c r="F83" i="45" s="1"/>
  <c r="H83" i="45" s="1"/>
  <c r="E82" i="45"/>
  <c r="C82" i="45"/>
  <c r="F82" i="45" s="1"/>
  <c r="H82" i="45" s="1"/>
  <c r="E81" i="45"/>
  <c r="C81" i="45"/>
  <c r="F81" i="45" s="1"/>
  <c r="H81" i="45" s="1"/>
  <c r="E80" i="45"/>
  <c r="C80" i="45"/>
  <c r="F80" i="45" s="1"/>
  <c r="H80" i="45" s="1"/>
  <c r="E79" i="45"/>
  <c r="C79" i="45"/>
  <c r="F79" i="45" s="1"/>
  <c r="H79" i="45" s="1"/>
  <c r="E78" i="45"/>
  <c r="C78" i="45"/>
  <c r="F78" i="45" s="1"/>
  <c r="H78" i="45" s="1"/>
  <c r="E77" i="45"/>
  <c r="C77" i="45"/>
  <c r="F77" i="45" s="1"/>
  <c r="H77" i="45" s="1"/>
  <c r="E76" i="45"/>
  <c r="C76" i="45"/>
  <c r="F76" i="45" s="1"/>
  <c r="H76" i="45" s="1"/>
  <c r="E75" i="45"/>
  <c r="C75" i="45"/>
  <c r="F75" i="45" s="1"/>
  <c r="H75" i="45" s="1"/>
  <c r="E74" i="45"/>
  <c r="C74" i="45"/>
  <c r="F74" i="45" s="1"/>
  <c r="H74" i="45" s="1"/>
  <c r="E73" i="45"/>
  <c r="C73" i="45"/>
  <c r="F73" i="45" s="1"/>
  <c r="H73" i="45" s="1"/>
  <c r="E72" i="45"/>
  <c r="C72" i="45"/>
  <c r="F72" i="45" s="1"/>
  <c r="H72" i="45" s="1"/>
  <c r="E71" i="45"/>
  <c r="C71" i="45"/>
  <c r="F71" i="45" s="1"/>
  <c r="H71" i="45" s="1"/>
  <c r="E70" i="45"/>
  <c r="C70" i="45"/>
  <c r="F70" i="45" s="1"/>
  <c r="H70" i="45" s="1"/>
  <c r="E69" i="45"/>
  <c r="C69" i="45"/>
  <c r="F69" i="45" s="1"/>
  <c r="H69" i="45" s="1"/>
  <c r="E68" i="45"/>
  <c r="C68" i="45"/>
  <c r="F68" i="45" s="1"/>
  <c r="H68" i="45" s="1"/>
  <c r="E67" i="45"/>
  <c r="C67" i="45"/>
  <c r="F67" i="45" s="1"/>
  <c r="H67" i="45" s="1"/>
  <c r="E66" i="45"/>
  <c r="C66" i="45"/>
  <c r="F66" i="45" s="1"/>
  <c r="H66" i="45" s="1"/>
  <c r="E65" i="45"/>
  <c r="C65" i="45"/>
  <c r="F65" i="45" s="1"/>
  <c r="H65" i="45" s="1"/>
  <c r="E64" i="45"/>
  <c r="C64" i="45"/>
  <c r="F64" i="45" s="1"/>
  <c r="H64" i="45" s="1"/>
  <c r="E63" i="45"/>
  <c r="C63" i="45"/>
  <c r="F63" i="45" s="1"/>
  <c r="H63" i="45" s="1"/>
  <c r="E62" i="45"/>
  <c r="C62" i="45"/>
  <c r="F62" i="45" s="1"/>
  <c r="H62" i="45" s="1"/>
  <c r="E61" i="45"/>
  <c r="C61" i="45"/>
  <c r="F61" i="45" s="1"/>
  <c r="H61" i="45" s="1"/>
  <c r="E60" i="45"/>
  <c r="C60" i="45"/>
  <c r="F60" i="45" s="1"/>
  <c r="H60" i="45" s="1"/>
  <c r="E59" i="45"/>
  <c r="C59" i="45"/>
  <c r="F59" i="45" s="1"/>
  <c r="H59" i="45" s="1"/>
  <c r="E58" i="45"/>
  <c r="C58" i="45"/>
  <c r="F58" i="45" s="1"/>
  <c r="H58" i="45" s="1"/>
  <c r="E57" i="45"/>
  <c r="C57" i="45"/>
  <c r="F57" i="45" s="1"/>
  <c r="H57" i="45" s="1"/>
  <c r="E56" i="45"/>
  <c r="C56" i="45"/>
  <c r="F56" i="45" s="1"/>
  <c r="H56" i="45" s="1"/>
  <c r="C55" i="45"/>
  <c r="F55" i="45" s="1"/>
  <c r="H55" i="45" s="1"/>
  <c r="F54" i="45"/>
  <c r="H54" i="45" s="1"/>
  <c r="E54" i="45"/>
  <c r="C54" i="45"/>
  <c r="F53" i="45"/>
  <c r="H53" i="45" s="1"/>
  <c r="E53" i="45"/>
  <c r="C53" i="45"/>
  <c r="F52" i="45"/>
  <c r="H52" i="45" s="1"/>
  <c r="E52" i="45"/>
  <c r="C52" i="45"/>
  <c r="F51" i="45"/>
  <c r="H51" i="45" s="1"/>
  <c r="E51" i="45"/>
  <c r="C51" i="45"/>
  <c r="F50" i="45"/>
  <c r="H50" i="45" s="1"/>
  <c r="E50" i="45"/>
  <c r="C50" i="45"/>
  <c r="F49" i="45"/>
  <c r="H49" i="45" s="1"/>
  <c r="E49" i="45"/>
  <c r="C49" i="45"/>
  <c r="F48" i="45"/>
  <c r="H48" i="45" s="1"/>
  <c r="E48" i="45"/>
  <c r="C48" i="45"/>
  <c r="F47" i="45"/>
  <c r="H47" i="45" s="1"/>
  <c r="E47" i="45"/>
  <c r="C47" i="45"/>
  <c r="F46" i="45"/>
  <c r="H46" i="45" s="1"/>
  <c r="E46" i="45"/>
  <c r="C46" i="45"/>
  <c r="F45" i="45"/>
  <c r="H45" i="45" s="1"/>
  <c r="E45" i="45"/>
  <c r="C45" i="45"/>
  <c r="F44" i="45"/>
  <c r="H44" i="45" s="1"/>
  <c r="E44" i="45"/>
  <c r="C44" i="45"/>
  <c r="F43" i="45"/>
  <c r="H43" i="45" s="1"/>
  <c r="E43" i="45"/>
  <c r="C43" i="45"/>
  <c r="F42" i="45"/>
  <c r="H42" i="45" s="1"/>
  <c r="E42" i="45"/>
  <c r="C42" i="45"/>
  <c r="F41" i="45"/>
  <c r="H41" i="45" s="1"/>
  <c r="E41" i="45"/>
  <c r="C41" i="45"/>
  <c r="F40" i="45"/>
  <c r="H40" i="45" s="1"/>
  <c r="E40" i="45"/>
  <c r="C40" i="45"/>
  <c r="F39" i="45"/>
  <c r="H39" i="45" s="1"/>
  <c r="E39" i="45"/>
  <c r="C39" i="45"/>
  <c r="F38" i="45"/>
  <c r="H38" i="45" s="1"/>
  <c r="E38" i="45"/>
  <c r="C38" i="45"/>
  <c r="F37" i="45"/>
  <c r="H37" i="45" s="1"/>
  <c r="E37" i="45"/>
  <c r="C37" i="45"/>
  <c r="F36" i="45"/>
  <c r="H36" i="45" s="1"/>
  <c r="E36" i="45"/>
  <c r="C36" i="45"/>
  <c r="F35" i="45"/>
  <c r="H35" i="45" s="1"/>
  <c r="E35" i="45"/>
  <c r="C35" i="45"/>
  <c r="F34" i="45"/>
  <c r="H34" i="45" s="1"/>
  <c r="E34" i="45"/>
  <c r="C34" i="45"/>
  <c r="F33" i="45"/>
  <c r="H33" i="45" s="1"/>
  <c r="E33" i="45"/>
  <c r="C33" i="45"/>
  <c r="F32" i="45"/>
  <c r="H32" i="45" s="1"/>
  <c r="E32" i="45"/>
  <c r="C32" i="45"/>
  <c r="F31" i="45"/>
  <c r="H31" i="45" s="1"/>
  <c r="E31" i="45"/>
  <c r="C31" i="45"/>
  <c r="F30" i="45"/>
  <c r="H30" i="45" s="1"/>
  <c r="E30" i="45"/>
  <c r="C30" i="45"/>
  <c r="F29" i="45"/>
  <c r="H29" i="45" s="1"/>
  <c r="E29" i="45"/>
  <c r="C29" i="45"/>
  <c r="F28" i="45"/>
  <c r="H28" i="45" s="1"/>
  <c r="E28" i="45"/>
  <c r="C28" i="45"/>
  <c r="F27" i="45"/>
  <c r="H27" i="45" s="1"/>
  <c r="E27" i="45"/>
  <c r="C27" i="45"/>
  <c r="F26" i="45"/>
  <c r="H26" i="45" s="1"/>
  <c r="E26" i="45"/>
  <c r="C26" i="45"/>
  <c r="F25" i="45"/>
  <c r="H25" i="45" s="1"/>
  <c r="E25" i="45"/>
  <c r="C25" i="45"/>
  <c r="F24" i="45"/>
  <c r="H24" i="45" s="1"/>
  <c r="E24" i="45"/>
  <c r="C24" i="45"/>
  <c r="F23" i="45"/>
  <c r="H23" i="45" s="1"/>
  <c r="E23" i="45"/>
  <c r="C23" i="45"/>
  <c r="F22" i="45"/>
  <c r="H22" i="45" s="1"/>
  <c r="E22" i="45"/>
  <c r="C22" i="45"/>
  <c r="F21" i="45"/>
  <c r="H21" i="45" s="1"/>
  <c r="E21" i="45"/>
  <c r="C21" i="45"/>
  <c r="E20" i="45"/>
  <c r="I19" i="45"/>
  <c r="E19" i="45"/>
  <c r="E18" i="45"/>
  <c r="C18" i="45"/>
  <c r="F18" i="45" s="1"/>
  <c r="H18" i="45" s="1"/>
  <c r="E17" i="45"/>
  <c r="C17" i="45"/>
  <c r="F17" i="45" s="1"/>
  <c r="H17" i="45" s="1"/>
  <c r="E16" i="45"/>
  <c r="C16" i="45"/>
  <c r="F16" i="45" s="1"/>
  <c r="H16" i="45" s="1"/>
  <c r="E15" i="45"/>
  <c r="C15" i="45"/>
  <c r="F15" i="45" s="1"/>
  <c r="H15" i="45" s="1"/>
  <c r="E14" i="45"/>
  <c r="C14" i="45"/>
  <c r="F14" i="45" s="1"/>
  <c r="H14" i="45" s="1"/>
  <c r="E13" i="45"/>
  <c r="C13" i="45"/>
  <c r="F13" i="45" s="1"/>
  <c r="H13" i="45" s="1"/>
  <c r="E12" i="45"/>
  <c r="C12" i="45"/>
  <c r="F12" i="45" s="1"/>
  <c r="H12" i="45" s="1"/>
  <c r="E11" i="45"/>
  <c r="C11" i="45"/>
  <c r="F11" i="45" s="1"/>
  <c r="H11" i="45" s="1"/>
  <c r="E10" i="45"/>
  <c r="C10" i="45"/>
  <c r="F10" i="45" s="1"/>
  <c r="H10" i="45" s="1"/>
  <c r="E9" i="45"/>
  <c r="C9" i="45"/>
  <c r="F9" i="45" s="1"/>
  <c r="H9" i="45" s="1"/>
  <c r="E8" i="45"/>
  <c r="C8" i="45"/>
  <c r="F8" i="45" s="1"/>
  <c r="H8" i="45" s="1"/>
  <c r="J7" i="45"/>
  <c r="E7" i="45"/>
  <c r="C7" i="45"/>
  <c r="F7" i="45" s="1"/>
  <c r="H7" i="45" s="1"/>
  <c r="E6" i="45"/>
  <c r="C6" i="45"/>
  <c r="F6" i="45" s="1"/>
  <c r="H6" i="45" s="1"/>
  <c r="E5" i="45"/>
  <c r="C5" i="45"/>
  <c r="F5" i="45" s="1"/>
  <c r="H5" i="45" s="1"/>
  <c r="E4" i="45"/>
  <c r="C4" i="45"/>
  <c r="F4" i="45" s="1"/>
  <c r="H4" i="45" s="1"/>
  <c r="C5" i="44"/>
  <c r="C6" i="44"/>
  <c r="C7" i="44"/>
  <c r="C8" i="44"/>
  <c r="F8" i="44" s="1"/>
  <c r="H8" i="44" s="1"/>
  <c r="C9" i="44"/>
  <c r="C10" i="44"/>
  <c r="C11" i="44"/>
  <c r="C12" i="44"/>
  <c r="F12" i="44" s="1"/>
  <c r="H12" i="44" s="1"/>
  <c r="C13" i="44"/>
  <c r="C14" i="44"/>
  <c r="C15" i="44"/>
  <c r="C16" i="44"/>
  <c r="F16" i="44" s="1"/>
  <c r="H16" i="44" s="1"/>
  <c r="C17" i="44"/>
  <c r="C18" i="44"/>
  <c r="C21" i="44"/>
  <c r="C22" i="44"/>
  <c r="C23" i="44"/>
  <c r="C24" i="44"/>
  <c r="F24" i="44" s="1"/>
  <c r="H24" i="44" s="1"/>
  <c r="C25" i="44"/>
  <c r="C26" i="44"/>
  <c r="C27" i="44"/>
  <c r="C28" i="44"/>
  <c r="F28" i="44" s="1"/>
  <c r="H28" i="44" s="1"/>
  <c r="C29" i="44"/>
  <c r="C30" i="44"/>
  <c r="C31" i="44"/>
  <c r="C32" i="44"/>
  <c r="F32" i="44" s="1"/>
  <c r="H32" i="44" s="1"/>
  <c r="C33" i="44"/>
  <c r="C34" i="44"/>
  <c r="C35" i="44"/>
  <c r="C36" i="44"/>
  <c r="F36" i="44" s="1"/>
  <c r="H36" i="44" s="1"/>
  <c r="C37" i="44"/>
  <c r="C38" i="44"/>
  <c r="C39" i="44"/>
  <c r="C40" i="44"/>
  <c r="F40" i="44" s="1"/>
  <c r="H40" i="44" s="1"/>
  <c r="C41" i="44"/>
  <c r="C42" i="44"/>
  <c r="C43" i="44"/>
  <c r="C44" i="44"/>
  <c r="F44" i="44" s="1"/>
  <c r="H44" i="44" s="1"/>
  <c r="C45" i="44"/>
  <c r="C46" i="44"/>
  <c r="C47" i="44"/>
  <c r="C48" i="44"/>
  <c r="F48" i="44" s="1"/>
  <c r="H48" i="44" s="1"/>
  <c r="C49" i="44"/>
  <c r="C50" i="44"/>
  <c r="C51" i="44"/>
  <c r="C52" i="44"/>
  <c r="F52" i="44" s="1"/>
  <c r="H52" i="44" s="1"/>
  <c r="C53" i="44"/>
  <c r="C54" i="44"/>
  <c r="C55" i="44"/>
  <c r="C56" i="44"/>
  <c r="F56" i="44" s="1"/>
  <c r="H56" i="44" s="1"/>
  <c r="C57" i="44"/>
  <c r="C58" i="44"/>
  <c r="C59" i="44"/>
  <c r="C60" i="44"/>
  <c r="F60" i="44" s="1"/>
  <c r="H60" i="44" s="1"/>
  <c r="C61" i="44"/>
  <c r="C62" i="44"/>
  <c r="C63" i="44"/>
  <c r="C64" i="44"/>
  <c r="F64" i="44" s="1"/>
  <c r="H64" i="44" s="1"/>
  <c r="C65" i="44"/>
  <c r="C66" i="44"/>
  <c r="C67" i="44"/>
  <c r="C68" i="44"/>
  <c r="F68" i="44" s="1"/>
  <c r="H68" i="44" s="1"/>
  <c r="C69" i="44"/>
  <c r="C70" i="44"/>
  <c r="C71" i="44"/>
  <c r="C72" i="44"/>
  <c r="F72" i="44" s="1"/>
  <c r="H72" i="44" s="1"/>
  <c r="C73" i="44"/>
  <c r="C74" i="44"/>
  <c r="C75" i="44"/>
  <c r="C76" i="44"/>
  <c r="F76" i="44" s="1"/>
  <c r="H76" i="44" s="1"/>
  <c r="C77" i="44"/>
  <c r="C78" i="44"/>
  <c r="C79" i="44"/>
  <c r="C80" i="44"/>
  <c r="F80" i="44" s="1"/>
  <c r="H80" i="44" s="1"/>
  <c r="C81" i="44"/>
  <c r="C82" i="44"/>
  <c r="C83" i="44"/>
  <c r="C84" i="44"/>
  <c r="F84" i="44" s="1"/>
  <c r="H84" i="44" s="1"/>
  <c r="C85" i="44"/>
  <c r="C4" i="44"/>
  <c r="F4" i="44" s="1"/>
  <c r="H4" i="44" s="1"/>
  <c r="M85" i="44"/>
  <c r="E85" i="44"/>
  <c r="F85" i="44"/>
  <c r="H85" i="44" s="1"/>
  <c r="E84" i="44"/>
  <c r="E83" i="44"/>
  <c r="F83" i="44"/>
  <c r="H83" i="44" s="1"/>
  <c r="E82" i="44"/>
  <c r="F82" i="44"/>
  <c r="H82" i="44" s="1"/>
  <c r="E81" i="44"/>
  <c r="F81" i="44"/>
  <c r="H81" i="44" s="1"/>
  <c r="E80" i="44"/>
  <c r="E79" i="44"/>
  <c r="F79" i="44"/>
  <c r="H79" i="44" s="1"/>
  <c r="E78" i="44"/>
  <c r="F78" i="44"/>
  <c r="H78" i="44" s="1"/>
  <c r="E77" i="44"/>
  <c r="F77" i="44"/>
  <c r="H77" i="44" s="1"/>
  <c r="E76" i="44"/>
  <c r="E75" i="44"/>
  <c r="F75" i="44"/>
  <c r="H75" i="44" s="1"/>
  <c r="E74" i="44"/>
  <c r="F74" i="44"/>
  <c r="H74" i="44" s="1"/>
  <c r="E73" i="44"/>
  <c r="F73" i="44"/>
  <c r="H73" i="44" s="1"/>
  <c r="E72" i="44"/>
  <c r="E71" i="44"/>
  <c r="F71" i="44"/>
  <c r="H71" i="44" s="1"/>
  <c r="E70" i="44"/>
  <c r="F70" i="44"/>
  <c r="H70" i="44" s="1"/>
  <c r="E69" i="44"/>
  <c r="F69" i="44"/>
  <c r="H69" i="44" s="1"/>
  <c r="E68" i="44"/>
  <c r="E67" i="44"/>
  <c r="F67" i="44"/>
  <c r="H67" i="44" s="1"/>
  <c r="E66" i="44"/>
  <c r="F66" i="44"/>
  <c r="H66" i="44" s="1"/>
  <c r="E65" i="44"/>
  <c r="F65" i="44"/>
  <c r="H65" i="44" s="1"/>
  <c r="E64" i="44"/>
  <c r="E63" i="44"/>
  <c r="F63" i="44"/>
  <c r="H63" i="44" s="1"/>
  <c r="E62" i="44"/>
  <c r="F62" i="44"/>
  <c r="H62" i="44" s="1"/>
  <c r="E61" i="44"/>
  <c r="F61" i="44"/>
  <c r="H61" i="44" s="1"/>
  <c r="E60" i="44"/>
  <c r="E59" i="44"/>
  <c r="F59" i="44"/>
  <c r="H59" i="44" s="1"/>
  <c r="E58" i="44"/>
  <c r="F58" i="44"/>
  <c r="H58" i="44" s="1"/>
  <c r="E57" i="44"/>
  <c r="F57" i="44"/>
  <c r="H57" i="44" s="1"/>
  <c r="E56" i="44"/>
  <c r="F55" i="44"/>
  <c r="H55" i="44" s="1"/>
  <c r="F54" i="44"/>
  <c r="H54" i="44" s="1"/>
  <c r="E54" i="44"/>
  <c r="F53" i="44"/>
  <c r="H53" i="44" s="1"/>
  <c r="E53" i="44"/>
  <c r="E52" i="44"/>
  <c r="F51" i="44"/>
  <c r="H51" i="44" s="1"/>
  <c r="E51" i="44"/>
  <c r="F50" i="44"/>
  <c r="H50" i="44" s="1"/>
  <c r="E50" i="44"/>
  <c r="F49" i="44"/>
  <c r="H49" i="44" s="1"/>
  <c r="E49" i="44"/>
  <c r="E48" i="44"/>
  <c r="F47" i="44"/>
  <c r="H47" i="44" s="1"/>
  <c r="E47" i="44"/>
  <c r="F46" i="44"/>
  <c r="H46" i="44" s="1"/>
  <c r="E46" i="44"/>
  <c r="F45" i="44"/>
  <c r="H45" i="44" s="1"/>
  <c r="E45" i="44"/>
  <c r="E44" i="44"/>
  <c r="F43" i="44"/>
  <c r="H43" i="44" s="1"/>
  <c r="E43" i="44"/>
  <c r="F42" i="44"/>
  <c r="H42" i="44" s="1"/>
  <c r="E42" i="44"/>
  <c r="F41" i="44"/>
  <c r="H41" i="44" s="1"/>
  <c r="E41" i="44"/>
  <c r="E40" i="44"/>
  <c r="F39" i="44"/>
  <c r="H39" i="44" s="1"/>
  <c r="E39" i="44"/>
  <c r="F38" i="44"/>
  <c r="H38" i="44" s="1"/>
  <c r="E38" i="44"/>
  <c r="F37" i="44"/>
  <c r="H37" i="44" s="1"/>
  <c r="E37" i="44"/>
  <c r="E36" i="44"/>
  <c r="F35" i="44"/>
  <c r="H35" i="44" s="1"/>
  <c r="E35" i="44"/>
  <c r="F34" i="44"/>
  <c r="H34" i="44" s="1"/>
  <c r="E34" i="44"/>
  <c r="F33" i="44"/>
  <c r="H33" i="44" s="1"/>
  <c r="E33" i="44"/>
  <c r="E32" i="44"/>
  <c r="F31" i="44"/>
  <c r="H31" i="44" s="1"/>
  <c r="E31" i="44"/>
  <c r="F30" i="44"/>
  <c r="H30" i="44" s="1"/>
  <c r="E30" i="44"/>
  <c r="F29" i="44"/>
  <c r="H29" i="44" s="1"/>
  <c r="E29" i="44"/>
  <c r="E28" i="44"/>
  <c r="F27" i="44"/>
  <c r="H27" i="44" s="1"/>
  <c r="E27" i="44"/>
  <c r="F26" i="44"/>
  <c r="H26" i="44" s="1"/>
  <c r="E26" i="44"/>
  <c r="F25" i="44"/>
  <c r="H25" i="44" s="1"/>
  <c r="E25" i="44"/>
  <c r="E24" i="44"/>
  <c r="F23" i="44"/>
  <c r="H23" i="44" s="1"/>
  <c r="E23" i="44"/>
  <c r="F22" i="44"/>
  <c r="H22" i="44" s="1"/>
  <c r="E22" i="44"/>
  <c r="F21" i="44"/>
  <c r="H21" i="44" s="1"/>
  <c r="E21" i="44"/>
  <c r="E20" i="44"/>
  <c r="I19" i="44"/>
  <c r="E19" i="44"/>
  <c r="E18" i="44"/>
  <c r="F18" i="44"/>
  <c r="H18" i="44" s="1"/>
  <c r="E17" i="44"/>
  <c r="F17" i="44"/>
  <c r="H17" i="44" s="1"/>
  <c r="E16" i="44"/>
  <c r="E15" i="44"/>
  <c r="F15" i="44"/>
  <c r="H15" i="44" s="1"/>
  <c r="E14" i="44"/>
  <c r="F14" i="44"/>
  <c r="H14" i="44" s="1"/>
  <c r="E13" i="44"/>
  <c r="F13" i="44"/>
  <c r="H13" i="44" s="1"/>
  <c r="E12" i="44"/>
  <c r="E11" i="44"/>
  <c r="F11" i="44"/>
  <c r="H11" i="44" s="1"/>
  <c r="E10" i="44"/>
  <c r="F10" i="44"/>
  <c r="H10" i="44" s="1"/>
  <c r="E9" i="44"/>
  <c r="F9" i="44"/>
  <c r="H9" i="44" s="1"/>
  <c r="E8" i="44"/>
  <c r="J7" i="44"/>
  <c r="E7" i="44"/>
  <c r="F7" i="44"/>
  <c r="H7" i="44" s="1"/>
  <c r="E6" i="44"/>
  <c r="F6" i="44"/>
  <c r="H6" i="44" s="1"/>
  <c r="E5" i="44"/>
  <c r="F5" i="44"/>
  <c r="H5" i="44" s="1"/>
  <c r="E4" i="44"/>
  <c r="C5" i="43"/>
  <c r="C6" i="43"/>
  <c r="C7" i="43"/>
  <c r="C8" i="43"/>
  <c r="F8" i="43" s="1"/>
  <c r="H8" i="43" s="1"/>
  <c r="C9" i="43"/>
  <c r="C10" i="43"/>
  <c r="C11" i="43"/>
  <c r="C12" i="43"/>
  <c r="F12" i="43" s="1"/>
  <c r="H12" i="43" s="1"/>
  <c r="C13" i="43"/>
  <c r="C14" i="43"/>
  <c r="C15" i="43"/>
  <c r="C16" i="43"/>
  <c r="F16" i="43" s="1"/>
  <c r="H16" i="43" s="1"/>
  <c r="C17" i="43"/>
  <c r="C18" i="43"/>
  <c r="C21" i="43"/>
  <c r="C22" i="43"/>
  <c r="C23" i="43"/>
  <c r="C24" i="43"/>
  <c r="F24" i="43" s="1"/>
  <c r="H24" i="43" s="1"/>
  <c r="C25" i="43"/>
  <c r="C26" i="43"/>
  <c r="C27" i="43"/>
  <c r="C28" i="43"/>
  <c r="F28" i="43" s="1"/>
  <c r="H28" i="43" s="1"/>
  <c r="C29" i="43"/>
  <c r="C30" i="43"/>
  <c r="C31" i="43"/>
  <c r="C32" i="43"/>
  <c r="F32" i="43" s="1"/>
  <c r="H32" i="43" s="1"/>
  <c r="C33" i="43"/>
  <c r="C34" i="43"/>
  <c r="C35" i="43"/>
  <c r="C36" i="43"/>
  <c r="F36" i="43" s="1"/>
  <c r="H36" i="43" s="1"/>
  <c r="C37" i="43"/>
  <c r="C38" i="43"/>
  <c r="C39" i="43"/>
  <c r="C40" i="43"/>
  <c r="F40" i="43" s="1"/>
  <c r="H40" i="43" s="1"/>
  <c r="C41" i="43"/>
  <c r="C42" i="43"/>
  <c r="C43" i="43"/>
  <c r="C44" i="43"/>
  <c r="F44" i="43" s="1"/>
  <c r="H44" i="43" s="1"/>
  <c r="C45" i="43"/>
  <c r="C46" i="43"/>
  <c r="C47" i="43"/>
  <c r="C48" i="43"/>
  <c r="F48" i="43" s="1"/>
  <c r="H48" i="43" s="1"/>
  <c r="C49" i="43"/>
  <c r="C50" i="43"/>
  <c r="C51" i="43"/>
  <c r="C52" i="43"/>
  <c r="F52" i="43" s="1"/>
  <c r="H52" i="43" s="1"/>
  <c r="C53" i="43"/>
  <c r="C54" i="43"/>
  <c r="C55" i="43"/>
  <c r="C56" i="43"/>
  <c r="F56" i="43" s="1"/>
  <c r="H56" i="43" s="1"/>
  <c r="C57" i="43"/>
  <c r="C58" i="43"/>
  <c r="C59" i="43"/>
  <c r="C60" i="43"/>
  <c r="F60" i="43" s="1"/>
  <c r="H60" i="43" s="1"/>
  <c r="C61" i="43"/>
  <c r="C62" i="43"/>
  <c r="C63" i="43"/>
  <c r="C64" i="43"/>
  <c r="F64" i="43" s="1"/>
  <c r="H64" i="43" s="1"/>
  <c r="C65" i="43"/>
  <c r="C66" i="43"/>
  <c r="C67" i="43"/>
  <c r="C68" i="43"/>
  <c r="F68" i="43" s="1"/>
  <c r="H68" i="43" s="1"/>
  <c r="C69" i="43"/>
  <c r="C70" i="43"/>
  <c r="C71" i="43"/>
  <c r="C72" i="43"/>
  <c r="F72" i="43" s="1"/>
  <c r="H72" i="43" s="1"/>
  <c r="C73" i="43"/>
  <c r="C74" i="43"/>
  <c r="C75" i="43"/>
  <c r="C76" i="43"/>
  <c r="F76" i="43" s="1"/>
  <c r="H76" i="43" s="1"/>
  <c r="C77" i="43"/>
  <c r="C78" i="43"/>
  <c r="C79" i="43"/>
  <c r="C80" i="43"/>
  <c r="F80" i="43" s="1"/>
  <c r="H80" i="43" s="1"/>
  <c r="C81" i="43"/>
  <c r="C82" i="43"/>
  <c r="C83" i="43"/>
  <c r="C84" i="43"/>
  <c r="F84" i="43" s="1"/>
  <c r="H84" i="43" s="1"/>
  <c r="C85" i="43"/>
  <c r="C4" i="43"/>
  <c r="M85" i="43"/>
  <c r="E85" i="43"/>
  <c r="F85" i="43"/>
  <c r="H85" i="43" s="1"/>
  <c r="E84" i="43"/>
  <c r="E83" i="43"/>
  <c r="F83" i="43"/>
  <c r="H83" i="43" s="1"/>
  <c r="E82" i="43"/>
  <c r="F82" i="43"/>
  <c r="H82" i="43" s="1"/>
  <c r="E81" i="43"/>
  <c r="F81" i="43"/>
  <c r="H81" i="43" s="1"/>
  <c r="E80" i="43"/>
  <c r="E79" i="43"/>
  <c r="F79" i="43"/>
  <c r="H79" i="43" s="1"/>
  <c r="E78" i="43"/>
  <c r="F78" i="43"/>
  <c r="H78" i="43" s="1"/>
  <c r="E77" i="43"/>
  <c r="F77" i="43"/>
  <c r="H77" i="43" s="1"/>
  <c r="E76" i="43"/>
  <c r="E75" i="43"/>
  <c r="F75" i="43"/>
  <c r="H75" i="43" s="1"/>
  <c r="E74" i="43"/>
  <c r="F74" i="43"/>
  <c r="H74" i="43" s="1"/>
  <c r="E73" i="43"/>
  <c r="F73" i="43"/>
  <c r="H73" i="43" s="1"/>
  <c r="E72" i="43"/>
  <c r="E71" i="43"/>
  <c r="F71" i="43"/>
  <c r="H71" i="43" s="1"/>
  <c r="E70" i="43"/>
  <c r="F70" i="43"/>
  <c r="H70" i="43" s="1"/>
  <c r="E69" i="43"/>
  <c r="F69" i="43"/>
  <c r="H69" i="43" s="1"/>
  <c r="E68" i="43"/>
  <c r="E67" i="43"/>
  <c r="F67" i="43"/>
  <c r="H67" i="43" s="1"/>
  <c r="E66" i="43"/>
  <c r="F66" i="43"/>
  <c r="H66" i="43" s="1"/>
  <c r="E65" i="43"/>
  <c r="F65" i="43"/>
  <c r="H65" i="43" s="1"/>
  <c r="E64" i="43"/>
  <c r="E63" i="43"/>
  <c r="F63" i="43"/>
  <c r="H63" i="43" s="1"/>
  <c r="E62" i="43"/>
  <c r="F62" i="43"/>
  <c r="H62" i="43" s="1"/>
  <c r="E61" i="43"/>
  <c r="F61" i="43"/>
  <c r="H61" i="43" s="1"/>
  <c r="E60" i="43"/>
  <c r="E59" i="43"/>
  <c r="F59" i="43"/>
  <c r="H59" i="43" s="1"/>
  <c r="E58" i="43"/>
  <c r="F58" i="43"/>
  <c r="H58" i="43" s="1"/>
  <c r="E57" i="43"/>
  <c r="F57" i="43"/>
  <c r="H57" i="43" s="1"/>
  <c r="E56" i="43"/>
  <c r="F55" i="43"/>
  <c r="H55" i="43" s="1"/>
  <c r="F54" i="43"/>
  <c r="H54" i="43" s="1"/>
  <c r="E54" i="43"/>
  <c r="F53" i="43"/>
  <c r="H53" i="43" s="1"/>
  <c r="E53" i="43"/>
  <c r="E52" i="43"/>
  <c r="F51" i="43"/>
  <c r="H51" i="43" s="1"/>
  <c r="E51" i="43"/>
  <c r="F50" i="43"/>
  <c r="H50" i="43" s="1"/>
  <c r="E50" i="43"/>
  <c r="F49" i="43"/>
  <c r="H49" i="43" s="1"/>
  <c r="E49" i="43"/>
  <c r="E48" i="43"/>
  <c r="F47" i="43"/>
  <c r="H47" i="43" s="1"/>
  <c r="E47" i="43"/>
  <c r="F46" i="43"/>
  <c r="H46" i="43" s="1"/>
  <c r="E46" i="43"/>
  <c r="F45" i="43"/>
  <c r="H45" i="43" s="1"/>
  <c r="E45" i="43"/>
  <c r="E44" i="43"/>
  <c r="F43" i="43"/>
  <c r="H43" i="43" s="1"/>
  <c r="E43" i="43"/>
  <c r="F42" i="43"/>
  <c r="H42" i="43" s="1"/>
  <c r="E42" i="43"/>
  <c r="F41" i="43"/>
  <c r="H41" i="43" s="1"/>
  <c r="E41" i="43"/>
  <c r="E40" i="43"/>
  <c r="F39" i="43"/>
  <c r="H39" i="43" s="1"/>
  <c r="E39" i="43"/>
  <c r="F38" i="43"/>
  <c r="H38" i="43" s="1"/>
  <c r="E38" i="43"/>
  <c r="F37" i="43"/>
  <c r="H37" i="43" s="1"/>
  <c r="E37" i="43"/>
  <c r="E36" i="43"/>
  <c r="F35" i="43"/>
  <c r="H35" i="43" s="1"/>
  <c r="E35" i="43"/>
  <c r="F34" i="43"/>
  <c r="H34" i="43" s="1"/>
  <c r="E34" i="43"/>
  <c r="F33" i="43"/>
  <c r="H33" i="43" s="1"/>
  <c r="E33" i="43"/>
  <c r="E32" i="43"/>
  <c r="F31" i="43"/>
  <c r="H31" i="43" s="1"/>
  <c r="E31" i="43"/>
  <c r="F30" i="43"/>
  <c r="H30" i="43" s="1"/>
  <c r="E30" i="43"/>
  <c r="F29" i="43"/>
  <c r="H29" i="43" s="1"/>
  <c r="E29" i="43"/>
  <c r="E28" i="43"/>
  <c r="F27" i="43"/>
  <c r="H27" i="43" s="1"/>
  <c r="E27" i="43"/>
  <c r="F26" i="43"/>
  <c r="H26" i="43" s="1"/>
  <c r="E26" i="43"/>
  <c r="F25" i="43"/>
  <c r="H25" i="43" s="1"/>
  <c r="E25" i="43"/>
  <c r="E24" i="43"/>
  <c r="F23" i="43"/>
  <c r="H23" i="43" s="1"/>
  <c r="E23" i="43"/>
  <c r="F22" i="43"/>
  <c r="H22" i="43" s="1"/>
  <c r="E22" i="43"/>
  <c r="F21" i="43"/>
  <c r="H21" i="43" s="1"/>
  <c r="E21" i="43"/>
  <c r="E20" i="43"/>
  <c r="I19" i="43"/>
  <c r="E19" i="43"/>
  <c r="E18" i="43"/>
  <c r="F18" i="43"/>
  <c r="H18" i="43" s="1"/>
  <c r="E17" i="43"/>
  <c r="F17" i="43"/>
  <c r="H17" i="43" s="1"/>
  <c r="E16" i="43"/>
  <c r="E15" i="43"/>
  <c r="F15" i="43"/>
  <c r="H15" i="43" s="1"/>
  <c r="E14" i="43"/>
  <c r="F14" i="43"/>
  <c r="H14" i="43" s="1"/>
  <c r="E13" i="43"/>
  <c r="F13" i="43"/>
  <c r="H13" i="43" s="1"/>
  <c r="E12" i="43"/>
  <c r="E11" i="43"/>
  <c r="F11" i="43"/>
  <c r="H11" i="43" s="1"/>
  <c r="E10" i="43"/>
  <c r="F10" i="43"/>
  <c r="H10" i="43" s="1"/>
  <c r="E9" i="43"/>
  <c r="F9" i="43"/>
  <c r="H9" i="43" s="1"/>
  <c r="E8" i="43"/>
  <c r="J7" i="43"/>
  <c r="E7" i="43"/>
  <c r="F7" i="43"/>
  <c r="H7" i="43" s="1"/>
  <c r="E6" i="43"/>
  <c r="F6" i="43"/>
  <c r="H6" i="43" s="1"/>
  <c r="E5" i="43"/>
  <c r="F5" i="43"/>
  <c r="H5" i="43" s="1"/>
  <c r="E4" i="43"/>
  <c r="F4" i="43"/>
  <c r="H4" i="43" s="1"/>
  <c r="C5" i="42"/>
  <c r="C6" i="42"/>
  <c r="C7" i="42"/>
  <c r="C8" i="42"/>
  <c r="F8" i="42" s="1"/>
  <c r="H8" i="42" s="1"/>
  <c r="C9" i="42"/>
  <c r="C10" i="42"/>
  <c r="C11" i="42"/>
  <c r="C12" i="42"/>
  <c r="F12" i="42" s="1"/>
  <c r="H12" i="42" s="1"/>
  <c r="C13" i="42"/>
  <c r="C14" i="42"/>
  <c r="C15" i="42"/>
  <c r="C16" i="42"/>
  <c r="F16" i="42" s="1"/>
  <c r="H16" i="42" s="1"/>
  <c r="C17" i="42"/>
  <c r="C18" i="42"/>
  <c r="C21" i="42"/>
  <c r="C22" i="42"/>
  <c r="C23" i="42"/>
  <c r="C24" i="42"/>
  <c r="F24" i="42" s="1"/>
  <c r="H24" i="42" s="1"/>
  <c r="C25" i="42"/>
  <c r="C26" i="42"/>
  <c r="C27" i="42"/>
  <c r="C28" i="42"/>
  <c r="F28" i="42" s="1"/>
  <c r="H28" i="42" s="1"/>
  <c r="C29" i="42"/>
  <c r="C30" i="42"/>
  <c r="C31" i="42"/>
  <c r="C32" i="42"/>
  <c r="F32" i="42" s="1"/>
  <c r="H32" i="42" s="1"/>
  <c r="C33" i="42"/>
  <c r="C34" i="42"/>
  <c r="C35" i="42"/>
  <c r="C36" i="42"/>
  <c r="F36" i="42" s="1"/>
  <c r="H36" i="42" s="1"/>
  <c r="C37" i="42"/>
  <c r="C38" i="42"/>
  <c r="C39" i="42"/>
  <c r="C40" i="42"/>
  <c r="F40" i="42" s="1"/>
  <c r="H40" i="42" s="1"/>
  <c r="C41" i="42"/>
  <c r="C42" i="42"/>
  <c r="C43" i="42"/>
  <c r="C44" i="42"/>
  <c r="F44" i="42" s="1"/>
  <c r="H44" i="42" s="1"/>
  <c r="C45" i="42"/>
  <c r="C46" i="42"/>
  <c r="C47" i="42"/>
  <c r="C48" i="42"/>
  <c r="F48" i="42" s="1"/>
  <c r="H48" i="42" s="1"/>
  <c r="C49" i="42"/>
  <c r="C50" i="42"/>
  <c r="C51" i="42"/>
  <c r="C52" i="42"/>
  <c r="F52" i="42" s="1"/>
  <c r="H52" i="42" s="1"/>
  <c r="C53" i="42"/>
  <c r="C54" i="42"/>
  <c r="C55" i="42"/>
  <c r="C56" i="42"/>
  <c r="F56" i="42" s="1"/>
  <c r="H56" i="42" s="1"/>
  <c r="C57" i="42"/>
  <c r="C58" i="42"/>
  <c r="C59" i="42"/>
  <c r="C60" i="42"/>
  <c r="F60" i="42" s="1"/>
  <c r="H60" i="42" s="1"/>
  <c r="C61" i="42"/>
  <c r="C62" i="42"/>
  <c r="C63" i="42"/>
  <c r="C64" i="42"/>
  <c r="F64" i="42" s="1"/>
  <c r="H64" i="42" s="1"/>
  <c r="C65" i="42"/>
  <c r="C66" i="42"/>
  <c r="C67" i="42"/>
  <c r="C68" i="42"/>
  <c r="F68" i="42" s="1"/>
  <c r="H68" i="42" s="1"/>
  <c r="C69" i="42"/>
  <c r="C70" i="42"/>
  <c r="C71" i="42"/>
  <c r="C72" i="42"/>
  <c r="F72" i="42" s="1"/>
  <c r="H72" i="42" s="1"/>
  <c r="C73" i="42"/>
  <c r="C74" i="42"/>
  <c r="C75" i="42"/>
  <c r="C76" i="42"/>
  <c r="F76" i="42" s="1"/>
  <c r="H76" i="42" s="1"/>
  <c r="C77" i="42"/>
  <c r="C78" i="42"/>
  <c r="C79" i="42"/>
  <c r="C80" i="42"/>
  <c r="F80" i="42" s="1"/>
  <c r="H80" i="42" s="1"/>
  <c r="C81" i="42"/>
  <c r="C82" i="42"/>
  <c r="C83" i="42"/>
  <c r="C84" i="42"/>
  <c r="F84" i="42" s="1"/>
  <c r="H84" i="42" s="1"/>
  <c r="C85" i="42"/>
  <c r="C4" i="42"/>
  <c r="M85" i="42"/>
  <c r="E85" i="42"/>
  <c r="F85" i="42"/>
  <c r="H85" i="42" s="1"/>
  <c r="E84" i="42"/>
  <c r="E83" i="42"/>
  <c r="F83" i="42"/>
  <c r="H83" i="42" s="1"/>
  <c r="E82" i="42"/>
  <c r="F82" i="42"/>
  <c r="H82" i="42" s="1"/>
  <c r="E81" i="42"/>
  <c r="F81" i="42"/>
  <c r="H81" i="42" s="1"/>
  <c r="E80" i="42"/>
  <c r="E79" i="42"/>
  <c r="F79" i="42"/>
  <c r="H79" i="42" s="1"/>
  <c r="E78" i="42"/>
  <c r="F78" i="42"/>
  <c r="H78" i="42" s="1"/>
  <c r="E77" i="42"/>
  <c r="F77" i="42"/>
  <c r="H77" i="42" s="1"/>
  <c r="E76" i="42"/>
  <c r="E75" i="42"/>
  <c r="F75" i="42"/>
  <c r="H75" i="42" s="1"/>
  <c r="E74" i="42"/>
  <c r="F74" i="42"/>
  <c r="H74" i="42" s="1"/>
  <c r="E73" i="42"/>
  <c r="F73" i="42"/>
  <c r="H73" i="42" s="1"/>
  <c r="E72" i="42"/>
  <c r="E71" i="42"/>
  <c r="F71" i="42"/>
  <c r="H71" i="42" s="1"/>
  <c r="E70" i="42"/>
  <c r="F70" i="42"/>
  <c r="H70" i="42" s="1"/>
  <c r="E69" i="42"/>
  <c r="F69" i="42"/>
  <c r="H69" i="42" s="1"/>
  <c r="E68" i="42"/>
  <c r="E67" i="42"/>
  <c r="F67" i="42"/>
  <c r="H67" i="42" s="1"/>
  <c r="E66" i="42"/>
  <c r="F66" i="42"/>
  <c r="H66" i="42" s="1"/>
  <c r="E65" i="42"/>
  <c r="F65" i="42"/>
  <c r="H65" i="42" s="1"/>
  <c r="E64" i="42"/>
  <c r="E63" i="42"/>
  <c r="F63" i="42"/>
  <c r="H63" i="42" s="1"/>
  <c r="E62" i="42"/>
  <c r="F62" i="42"/>
  <c r="H62" i="42" s="1"/>
  <c r="E61" i="42"/>
  <c r="F61" i="42"/>
  <c r="H61" i="42" s="1"/>
  <c r="E60" i="42"/>
  <c r="E59" i="42"/>
  <c r="F59" i="42"/>
  <c r="H59" i="42" s="1"/>
  <c r="E58" i="42"/>
  <c r="F58" i="42"/>
  <c r="H58" i="42" s="1"/>
  <c r="E57" i="42"/>
  <c r="F57" i="42"/>
  <c r="H57" i="42" s="1"/>
  <c r="E56" i="42"/>
  <c r="F55" i="42"/>
  <c r="H55" i="42" s="1"/>
  <c r="F54" i="42"/>
  <c r="H54" i="42" s="1"/>
  <c r="E54" i="42"/>
  <c r="F53" i="42"/>
  <c r="H53" i="42" s="1"/>
  <c r="E53" i="42"/>
  <c r="E52" i="42"/>
  <c r="F51" i="42"/>
  <c r="H51" i="42" s="1"/>
  <c r="E51" i="42"/>
  <c r="F50" i="42"/>
  <c r="H50" i="42" s="1"/>
  <c r="E50" i="42"/>
  <c r="F49" i="42"/>
  <c r="H49" i="42" s="1"/>
  <c r="E49" i="42"/>
  <c r="E48" i="42"/>
  <c r="F47" i="42"/>
  <c r="H47" i="42" s="1"/>
  <c r="E47" i="42"/>
  <c r="F46" i="42"/>
  <c r="H46" i="42" s="1"/>
  <c r="E46" i="42"/>
  <c r="F45" i="42"/>
  <c r="H45" i="42" s="1"/>
  <c r="E45" i="42"/>
  <c r="E44" i="42"/>
  <c r="F43" i="42"/>
  <c r="H43" i="42" s="1"/>
  <c r="E43" i="42"/>
  <c r="F42" i="42"/>
  <c r="H42" i="42" s="1"/>
  <c r="E42" i="42"/>
  <c r="F41" i="42"/>
  <c r="H41" i="42" s="1"/>
  <c r="E41" i="42"/>
  <c r="E40" i="42"/>
  <c r="F39" i="42"/>
  <c r="H39" i="42" s="1"/>
  <c r="E39" i="42"/>
  <c r="F38" i="42"/>
  <c r="H38" i="42" s="1"/>
  <c r="E38" i="42"/>
  <c r="F37" i="42"/>
  <c r="H37" i="42" s="1"/>
  <c r="E37" i="42"/>
  <c r="E36" i="42"/>
  <c r="F35" i="42"/>
  <c r="H35" i="42" s="1"/>
  <c r="E35" i="42"/>
  <c r="F34" i="42"/>
  <c r="H34" i="42" s="1"/>
  <c r="E34" i="42"/>
  <c r="F33" i="42"/>
  <c r="H33" i="42" s="1"/>
  <c r="E33" i="42"/>
  <c r="E32" i="42"/>
  <c r="F31" i="42"/>
  <c r="H31" i="42" s="1"/>
  <c r="E31" i="42"/>
  <c r="F30" i="42"/>
  <c r="H30" i="42" s="1"/>
  <c r="E30" i="42"/>
  <c r="F29" i="42"/>
  <c r="H29" i="42" s="1"/>
  <c r="E29" i="42"/>
  <c r="E28" i="42"/>
  <c r="F27" i="42"/>
  <c r="H27" i="42" s="1"/>
  <c r="E27" i="42"/>
  <c r="F26" i="42"/>
  <c r="H26" i="42" s="1"/>
  <c r="E26" i="42"/>
  <c r="F25" i="42"/>
  <c r="H25" i="42" s="1"/>
  <c r="E25" i="42"/>
  <c r="E24" i="42"/>
  <c r="F23" i="42"/>
  <c r="H23" i="42" s="1"/>
  <c r="E23" i="42"/>
  <c r="F22" i="42"/>
  <c r="H22" i="42" s="1"/>
  <c r="E22" i="42"/>
  <c r="F21" i="42"/>
  <c r="H21" i="42" s="1"/>
  <c r="E21" i="42"/>
  <c r="E20" i="42"/>
  <c r="I19" i="42"/>
  <c r="E19" i="42"/>
  <c r="F18" i="42"/>
  <c r="H18" i="42" s="1"/>
  <c r="E18" i="42"/>
  <c r="F17" i="42"/>
  <c r="H17" i="42" s="1"/>
  <c r="E17" i="42"/>
  <c r="E16" i="42"/>
  <c r="F15" i="42"/>
  <c r="H15" i="42" s="1"/>
  <c r="E15" i="42"/>
  <c r="F14" i="42"/>
  <c r="H14" i="42" s="1"/>
  <c r="E14" i="42"/>
  <c r="F13" i="42"/>
  <c r="H13" i="42" s="1"/>
  <c r="E13" i="42"/>
  <c r="E12" i="42"/>
  <c r="F11" i="42"/>
  <c r="H11" i="42" s="1"/>
  <c r="E11" i="42"/>
  <c r="F10" i="42"/>
  <c r="H10" i="42" s="1"/>
  <c r="E10" i="42"/>
  <c r="F9" i="42"/>
  <c r="H9" i="42" s="1"/>
  <c r="E9" i="42"/>
  <c r="E8" i="42"/>
  <c r="J7" i="42"/>
  <c r="E7" i="42"/>
  <c r="F7" i="42"/>
  <c r="H7" i="42" s="1"/>
  <c r="E6" i="42"/>
  <c r="F6" i="42"/>
  <c r="H6" i="42" s="1"/>
  <c r="E5" i="42"/>
  <c r="F5" i="42"/>
  <c r="H5" i="42" s="1"/>
  <c r="E4" i="42"/>
  <c r="F4" i="42"/>
  <c r="H4" i="42" s="1"/>
  <c r="C5" i="41"/>
  <c r="C6" i="41"/>
  <c r="C7" i="41"/>
  <c r="C8" i="41"/>
  <c r="F8" i="41" s="1"/>
  <c r="H8" i="41" s="1"/>
  <c r="C9" i="41"/>
  <c r="C10" i="41"/>
  <c r="C11" i="41"/>
  <c r="C12" i="41"/>
  <c r="F12" i="41" s="1"/>
  <c r="H12" i="41" s="1"/>
  <c r="C13" i="41"/>
  <c r="C14" i="41"/>
  <c r="C15" i="41"/>
  <c r="C16" i="41"/>
  <c r="F16" i="41" s="1"/>
  <c r="H16" i="41" s="1"/>
  <c r="C17" i="41"/>
  <c r="C18" i="41"/>
  <c r="C21" i="41"/>
  <c r="C22" i="41"/>
  <c r="C23" i="41"/>
  <c r="C24" i="41"/>
  <c r="F24" i="41" s="1"/>
  <c r="H24" i="41" s="1"/>
  <c r="C25" i="41"/>
  <c r="C26" i="41"/>
  <c r="C27" i="41"/>
  <c r="C28" i="41"/>
  <c r="F28" i="41" s="1"/>
  <c r="H28" i="41" s="1"/>
  <c r="C29" i="41"/>
  <c r="C30" i="41"/>
  <c r="C31" i="41"/>
  <c r="C32" i="41"/>
  <c r="F32" i="41" s="1"/>
  <c r="H32" i="41" s="1"/>
  <c r="C33" i="41"/>
  <c r="C34" i="41"/>
  <c r="C35" i="41"/>
  <c r="C36" i="41"/>
  <c r="F36" i="41" s="1"/>
  <c r="H36" i="41" s="1"/>
  <c r="C37" i="41"/>
  <c r="C38" i="41"/>
  <c r="C39" i="41"/>
  <c r="C40" i="41"/>
  <c r="F40" i="41" s="1"/>
  <c r="H40" i="41" s="1"/>
  <c r="C41" i="41"/>
  <c r="C42" i="41"/>
  <c r="C43" i="41"/>
  <c r="C44" i="41"/>
  <c r="F44" i="41" s="1"/>
  <c r="H44" i="41" s="1"/>
  <c r="C45" i="41"/>
  <c r="C46" i="41"/>
  <c r="C47" i="41"/>
  <c r="C48" i="41"/>
  <c r="F48" i="41" s="1"/>
  <c r="H48" i="41" s="1"/>
  <c r="C49" i="41"/>
  <c r="C50" i="41"/>
  <c r="C51" i="41"/>
  <c r="C52" i="41"/>
  <c r="F52" i="41" s="1"/>
  <c r="H52" i="41" s="1"/>
  <c r="C53" i="41"/>
  <c r="C54" i="41"/>
  <c r="C55" i="41"/>
  <c r="C56" i="41"/>
  <c r="F56" i="41" s="1"/>
  <c r="H56" i="41" s="1"/>
  <c r="C57" i="41"/>
  <c r="C58" i="41"/>
  <c r="C59" i="41"/>
  <c r="C60" i="41"/>
  <c r="F60" i="41" s="1"/>
  <c r="H60" i="41" s="1"/>
  <c r="C61" i="41"/>
  <c r="C62" i="41"/>
  <c r="C63" i="41"/>
  <c r="C64" i="41"/>
  <c r="F64" i="41" s="1"/>
  <c r="H64" i="41" s="1"/>
  <c r="C65" i="41"/>
  <c r="C66" i="41"/>
  <c r="C67" i="41"/>
  <c r="C68" i="41"/>
  <c r="F68" i="41" s="1"/>
  <c r="H68" i="41" s="1"/>
  <c r="C69" i="41"/>
  <c r="C70" i="41"/>
  <c r="C71" i="41"/>
  <c r="C72" i="41"/>
  <c r="F72" i="41" s="1"/>
  <c r="H72" i="41" s="1"/>
  <c r="C73" i="41"/>
  <c r="C74" i="41"/>
  <c r="C75" i="41"/>
  <c r="C76" i="41"/>
  <c r="F76" i="41" s="1"/>
  <c r="H76" i="41" s="1"/>
  <c r="C77" i="41"/>
  <c r="C78" i="41"/>
  <c r="C79" i="41"/>
  <c r="C80" i="41"/>
  <c r="F80" i="41" s="1"/>
  <c r="H80" i="41" s="1"/>
  <c r="C81" i="41"/>
  <c r="C82" i="41"/>
  <c r="C83" i="41"/>
  <c r="C84" i="41"/>
  <c r="F84" i="41" s="1"/>
  <c r="H84" i="41" s="1"/>
  <c r="C85" i="41"/>
  <c r="C4" i="41"/>
  <c r="F4" i="41" s="1"/>
  <c r="H4" i="41" s="1"/>
  <c r="M85" i="41"/>
  <c r="E85" i="41"/>
  <c r="F85" i="41"/>
  <c r="H85" i="41" s="1"/>
  <c r="E84" i="41"/>
  <c r="E83" i="41"/>
  <c r="F83" i="41"/>
  <c r="H83" i="41" s="1"/>
  <c r="E82" i="41"/>
  <c r="F82" i="41"/>
  <c r="H82" i="41" s="1"/>
  <c r="E81" i="41"/>
  <c r="F81" i="41"/>
  <c r="H81" i="41" s="1"/>
  <c r="E80" i="41"/>
  <c r="E79" i="41"/>
  <c r="F79" i="41"/>
  <c r="H79" i="41" s="1"/>
  <c r="E78" i="41"/>
  <c r="F78" i="41"/>
  <c r="H78" i="41" s="1"/>
  <c r="E77" i="41"/>
  <c r="F77" i="41"/>
  <c r="H77" i="41" s="1"/>
  <c r="E76" i="41"/>
  <c r="E75" i="41"/>
  <c r="F75" i="41"/>
  <c r="H75" i="41" s="1"/>
  <c r="E74" i="41"/>
  <c r="F74" i="41"/>
  <c r="H74" i="41" s="1"/>
  <c r="E73" i="41"/>
  <c r="F73" i="41"/>
  <c r="H73" i="41" s="1"/>
  <c r="E72" i="41"/>
  <c r="E71" i="41"/>
  <c r="F71" i="41"/>
  <c r="H71" i="41" s="1"/>
  <c r="E70" i="41"/>
  <c r="F70" i="41"/>
  <c r="H70" i="41" s="1"/>
  <c r="E69" i="41"/>
  <c r="F69" i="41"/>
  <c r="H69" i="41" s="1"/>
  <c r="E68" i="41"/>
  <c r="E67" i="41"/>
  <c r="F67" i="41"/>
  <c r="H67" i="41" s="1"/>
  <c r="E66" i="41"/>
  <c r="F66" i="41"/>
  <c r="H66" i="41" s="1"/>
  <c r="E65" i="41"/>
  <c r="F65" i="41"/>
  <c r="H65" i="41" s="1"/>
  <c r="E64" i="41"/>
  <c r="E63" i="41"/>
  <c r="F63" i="41"/>
  <c r="H63" i="41" s="1"/>
  <c r="E62" i="41"/>
  <c r="F62" i="41"/>
  <c r="H62" i="41" s="1"/>
  <c r="E61" i="41"/>
  <c r="F61" i="41"/>
  <c r="H61" i="41" s="1"/>
  <c r="E60" i="41"/>
  <c r="E59" i="41"/>
  <c r="F59" i="41"/>
  <c r="H59" i="41" s="1"/>
  <c r="E58" i="41"/>
  <c r="F58" i="41"/>
  <c r="H58" i="41" s="1"/>
  <c r="E57" i="41"/>
  <c r="F57" i="41"/>
  <c r="H57" i="41" s="1"/>
  <c r="E56" i="41"/>
  <c r="F55" i="41"/>
  <c r="H55" i="41" s="1"/>
  <c r="F54" i="41"/>
  <c r="H54" i="41" s="1"/>
  <c r="E54" i="41"/>
  <c r="F53" i="41"/>
  <c r="H53" i="41" s="1"/>
  <c r="E53" i="41"/>
  <c r="E52" i="41"/>
  <c r="F51" i="41"/>
  <c r="H51" i="41" s="1"/>
  <c r="E51" i="41"/>
  <c r="F50" i="41"/>
  <c r="H50" i="41" s="1"/>
  <c r="E50" i="41"/>
  <c r="F49" i="41"/>
  <c r="H49" i="41" s="1"/>
  <c r="E49" i="41"/>
  <c r="E48" i="41"/>
  <c r="F47" i="41"/>
  <c r="H47" i="41" s="1"/>
  <c r="E47" i="41"/>
  <c r="F46" i="41"/>
  <c r="H46" i="41" s="1"/>
  <c r="E46" i="41"/>
  <c r="F45" i="41"/>
  <c r="H45" i="41" s="1"/>
  <c r="E45" i="41"/>
  <c r="E44" i="41"/>
  <c r="F43" i="41"/>
  <c r="H43" i="41" s="1"/>
  <c r="E43" i="41"/>
  <c r="F42" i="41"/>
  <c r="H42" i="41" s="1"/>
  <c r="E42" i="41"/>
  <c r="F41" i="41"/>
  <c r="H41" i="41" s="1"/>
  <c r="E41" i="41"/>
  <c r="E40" i="41"/>
  <c r="F39" i="41"/>
  <c r="H39" i="41" s="1"/>
  <c r="E39" i="41"/>
  <c r="F38" i="41"/>
  <c r="H38" i="41" s="1"/>
  <c r="E38" i="41"/>
  <c r="F37" i="41"/>
  <c r="H37" i="41" s="1"/>
  <c r="E37" i="41"/>
  <c r="E36" i="41"/>
  <c r="F35" i="41"/>
  <c r="H35" i="41" s="1"/>
  <c r="E35" i="41"/>
  <c r="F34" i="41"/>
  <c r="H34" i="41" s="1"/>
  <c r="E34" i="41"/>
  <c r="F33" i="41"/>
  <c r="H33" i="41" s="1"/>
  <c r="E33" i="41"/>
  <c r="E32" i="41"/>
  <c r="F31" i="41"/>
  <c r="H31" i="41" s="1"/>
  <c r="E31" i="41"/>
  <c r="F30" i="41"/>
  <c r="H30" i="41" s="1"/>
  <c r="E30" i="41"/>
  <c r="F29" i="41"/>
  <c r="H29" i="41" s="1"/>
  <c r="E29" i="41"/>
  <c r="E28" i="41"/>
  <c r="F27" i="41"/>
  <c r="H27" i="41" s="1"/>
  <c r="E27" i="41"/>
  <c r="F26" i="41"/>
  <c r="H26" i="41" s="1"/>
  <c r="E26" i="41"/>
  <c r="F25" i="41"/>
  <c r="H25" i="41" s="1"/>
  <c r="E25" i="41"/>
  <c r="E24" i="41"/>
  <c r="F23" i="41"/>
  <c r="H23" i="41" s="1"/>
  <c r="E23" i="41"/>
  <c r="F22" i="41"/>
  <c r="H22" i="41" s="1"/>
  <c r="E22" i="41"/>
  <c r="F21" i="41"/>
  <c r="H21" i="41" s="1"/>
  <c r="E21" i="41"/>
  <c r="E20" i="41"/>
  <c r="I19" i="41"/>
  <c r="E19" i="41"/>
  <c r="E18" i="41"/>
  <c r="F18" i="41"/>
  <c r="H18" i="41" s="1"/>
  <c r="E17" i="41"/>
  <c r="F17" i="41"/>
  <c r="H17" i="41" s="1"/>
  <c r="E16" i="41"/>
  <c r="E15" i="41"/>
  <c r="F15" i="41"/>
  <c r="H15" i="41" s="1"/>
  <c r="E14" i="41"/>
  <c r="F14" i="41"/>
  <c r="H14" i="41" s="1"/>
  <c r="E13" i="41"/>
  <c r="F13" i="41"/>
  <c r="H13" i="41" s="1"/>
  <c r="E12" i="41"/>
  <c r="E11" i="41"/>
  <c r="F11" i="41"/>
  <c r="H11" i="41" s="1"/>
  <c r="E10" i="41"/>
  <c r="F10" i="41"/>
  <c r="H10" i="41" s="1"/>
  <c r="E9" i="41"/>
  <c r="F9" i="41"/>
  <c r="H9" i="41" s="1"/>
  <c r="E8" i="41"/>
  <c r="J7" i="41"/>
  <c r="E7" i="41"/>
  <c r="F7" i="41"/>
  <c r="H7" i="41" s="1"/>
  <c r="E6" i="41"/>
  <c r="F6" i="41"/>
  <c r="H6" i="41" s="1"/>
  <c r="E5" i="41"/>
  <c r="F5" i="41"/>
  <c r="H5" i="41" s="1"/>
  <c r="E4" i="41"/>
  <c r="C5" i="40"/>
  <c r="C6" i="40"/>
  <c r="C7" i="40"/>
  <c r="C8" i="40"/>
  <c r="F8" i="40" s="1"/>
  <c r="H8" i="40" s="1"/>
  <c r="C9" i="40"/>
  <c r="C10" i="40"/>
  <c r="C11" i="40"/>
  <c r="C12" i="40"/>
  <c r="F12" i="40" s="1"/>
  <c r="H12" i="40" s="1"/>
  <c r="C13" i="40"/>
  <c r="C14" i="40"/>
  <c r="C15" i="40"/>
  <c r="C16" i="40"/>
  <c r="F16" i="40" s="1"/>
  <c r="H16" i="40" s="1"/>
  <c r="C17" i="40"/>
  <c r="C18" i="40"/>
  <c r="C21" i="40"/>
  <c r="C22" i="40"/>
  <c r="C23" i="40"/>
  <c r="C24" i="40"/>
  <c r="F24" i="40" s="1"/>
  <c r="H24" i="40" s="1"/>
  <c r="C25" i="40"/>
  <c r="C26" i="40"/>
  <c r="C27" i="40"/>
  <c r="C28" i="40"/>
  <c r="F28" i="40" s="1"/>
  <c r="H28" i="40" s="1"/>
  <c r="C29" i="40"/>
  <c r="C30" i="40"/>
  <c r="C31" i="40"/>
  <c r="C32" i="40"/>
  <c r="F32" i="40" s="1"/>
  <c r="H32" i="40" s="1"/>
  <c r="C33" i="40"/>
  <c r="C34" i="40"/>
  <c r="C35" i="40"/>
  <c r="C36" i="40"/>
  <c r="F36" i="40" s="1"/>
  <c r="H36" i="40" s="1"/>
  <c r="C37" i="40"/>
  <c r="C38" i="40"/>
  <c r="C39" i="40"/>
  <c r="C40" i="40"/>
  <c r="F40" i="40" s="1"/>
  <c r="H40" i="40" s="1"/>
  <c r="C41" i="40"/>
  <c r="C42" i="40"/>
  <c r="C43" i="40"/>
  <c r="C44" i="40"/>
  <c r="F44" i="40" s="1"/>
  <c r="H44" i="40" s="1"/>
  <c r="C45" i="40"/>
  <c r="C46" i="40"/>
  <c r="C47" i="40"/>
  <c r="C48" i="40"/>
  <c r="F48" i="40" s="1"/>
  <c r="H48" i="40" s="1"/>
  <c r="C49" i="40"/>
  <c r="C50" i="40"/>
  <c r="C51" i="40"/>
  <c r="C52" i="40"/>
  <c r="F52" i="40" s="1"/>
  <c r="H52" i="40" s="1"/>
  <c r="C53" i="40"/>
  <c r="C54" i="40"/>
  <c r="C55" i="40"/>
  <c r="C56" i="40"/>
  <c r="F56" i="40" s="1"/>
  <c r="H56" i="40" s="1"/>
  <c r="C57" i="40"/>
  <c r="C58" i="40"/>
  <c r="C59" i="40"/>
  <c r="C60" i="40"/>
  <c r="F60" i="40" s="1"/>
  <c r="H60" i="40" s="1"/>
  <c r="C61" i="40"/>
  <c r="C62" i="40"/>
  <c r="C63" i="40"/>
  <c r="C64" i="40"/>
  <c r="F64" i="40" s="1"/>
  <c r="H64" i="40" s="1"/>
  <c r="C65" i="40"/>
  <c r="C66" i="40"/>
  <c r="C67" i="40"/>
  <c r="C68" i="40"/>
  <c r="F68" i="40" s="1"/>
  <c r="H68" i="40" s="1"/>
  <c r="C69" i="40"/>
  <c r="C70" i="40"/>
  <c r="C71" i="40"/>
  <c r="C72" i="40"/>
  <c r="F72" i="40" s="1"/>
  <c r="H72" i="40" s="1"/>
  <c r="C73" i="40"/>
  <c r="C74" i="40"/>
  <c r="C75" i="40"/>
  <c r="C76" i="40"/>
  <c r="F76" i="40" s="1"/>
  <c r="H76" i="40" s="1"/>
  <c r="C77" i="40"/>
  <c r="C78" i="40"/>
  <c r="C79" i="40"/>
  <c r="C80" i="40"/>
  <c r="F80" i="40" s="1"/>
  <c r="H80" i="40" s="1"/>
  <c r="C81" i="40"/>
  <c r="C82" i="40"/>
  <c r="C83" i="40"/>
  <c r="C84" i="40"/>
  <c r="F84" i="40" s="1"/>
  <c r="H84" i="40" s="1"/>
  <c r="C85" i="40"/>
  <c r="C4" i="40"/>
  <c r="F4" i="40" s="1"/>
  <c r="H4" i="40" s="1"/>
  <c r="M85" i="40"/>
  <c r="E85" i="40"/>
  <c r="F85" i="40"/>
  <c r="H85" i="40" s="1"/>
  <c r="E84" i="40"/>
  <c r="E83" i="40"/>
  <c r="F83" i="40"/>
  <c r="H83" i="40" s="1"/>
  <c r="E82" i="40"/>
  <c r="F82" i="40"/>
  <c r="H82" i="40" s="1"/>
  <c r="E81" i="40"/>
  <c r="F81" i="40"/>
  <c r="H81" i="40" s="1"/>
  <c r="E80" i="40"/>
  <c r="E79" i="40"/>
  <c r="F79" i="40"/>
  <c r="H79" i="40" s="1"/>
  <c r="E78" i="40"/>
  <c r="F78" i="40"/>
  <c r="H78" i="40" s="1"/>
  <c r="E77" i="40"/>
  <c r="F77" i="40"/>
  <c r="H77" i="40" s="1"/>
  <c r="E76" i="40"/>
  <c r="E75" i="40"/>
  <c r="F75" i="40"/>
  <c r="H75" i="40" s="1"/>
  <c r="E74" i="40"/>
  <c r="F74" i="40"/>
  <c r="H74" i="40" s="1"/>
  <c r="E73" i="40"/>
  <c r="F73" i="40"/>
  <c r="H73" i="40" s="1"/>
  <c r="E72" i="40"/>
  <c r="E71" i="40"/>
  <c r="F71" i="40"/>
  <c r="H71" i="40" s="1"/>
  <c r="E70" i="40"/>
  <c r="F70" i="40"/>
  <c r="H70" i="40" s="1"/>
  <c r="E69" i="40"/>
  <c r="F69" i="40"/>
  <c r="H69" i="40" s="1"/>
  <c r="E68" i="40"/>
  <c r="E67" i="40"/>
  <c r="F67" i="40"/>
  <c r="H67" i="40" s="1"/>
  <c r="E66" i="40"/>
  <c r="F66" i="40"/>
  <c r="H66" i="40" s="1"/>
  <c r="E65" i="40"/>
  <c r="F65" i="40"/>
  <c r="H65" i="40" s="1"/>
  <c r="E64" i="40"/>
  <c r="E63" i="40"/>
  <c r="F63" i="40"/>
  <c r="H63" i="40" s="1"/>
  <c r="E62" i="40"/>
  <c r="F62" i="40"/>
  <c r="H62" i="40" s="1"/>
  <c r="E61" i="40"/>
  <c r="F61" i="40"/>
  <c r="H61" i="40" s="1"/>
  <c r="E60" i="40"/>
  <c r="E59" i="40"/>
  <c r="F59" i="40"/>
  <c r="H59" i="40" s="1"/>
  <c r="E58" i="40"/>
  <c r="F58" i="40"/>
  <c r="H58" i="40" s="1"/>
  <c r="E57" i="40"/>
  <c r="F57" i="40"/>
  <c r="H57" i="40" s="1"/>
  <c r="E56" i="40"/>
  <c r="F55" i="40"/>
  <c r="H55" i="40" s="1"/>
  <c r="F54" i="40"/>
  <c r="H54" i="40" s="1"/>
  <c r="E54" i="40"/>
  <c r="F53" i="40"/>
  <c r="H53" i="40" s="1"/>
  <c r="E53" i="40"/>
  <c r="E52" i="40"/>
  <c r="F51" i="40"/>
  <c r="H51" i="40" s="1"/>
  <c r="E51" i="40"/>
  <c r="F50" i="40"/>
  <c r="H50" i="40" s="1"/>
  <c r="E50" i="40"/>
  <c r="F49" i="40"/>
  <c r="H49" i="40" s="1"/>
  <c r="E49" i="40"/>
  <c r="E48" i="40"/>
  <c r="F47" i="40"/>
  <c r="H47" i="40" s="1"/>
  <c r="E47" i="40"/>
  <c r="F46" i="40"/>
  <c r="H46" i="40" s="1"/>
  <c r="E46" i="40"/>
  <c r="F45" i="40"/>
  <c r="H45" i="40" s="1"/>
  <c r="E45" i="40"/>
  <c r="E44" i="40"/>
  <c r="F43" i="40"/>
  <c r="H43" i="40" s="1"/>
  <c r="E43" i="40"/>
  <c r="F42" i="40"/>
  <c r="H42" i="40" s="1"/>
  <c r="E42" i="40"/>
  <c r="F41" i="40"/>
  <c r="H41" i="40" s="1"/>
  <c r="E41" i="40"/>
  <c r="E40" i="40"/>
  <c r="F39" i="40"/>
  <c r="H39" i="40" s="1"/>
  <c r="E39" i="40"/>
  <c r="F38" i="40"/>
  <c r="H38" i="40" s="1"/>
  <c r="E38" i="40"/>
  <c r="F37" i="40"/>
  <c r="H37" i="40" s="1"/>
  <c r="E37" i="40"/>
  <c r="E36" i="40"/>
  <c r="F35" i="40"/>
  <c r="H35" i="40" s="1"/>
  <c r="E35" i="40"/>
  <c r="F34" i="40"/>
  <c r="H34" i="40" s="1"/>
  <c r="E34" i="40"/>
  <c r="F33" i="40"/>
  <c r="H33" i="40" s="1"/>
  <c r="E33" i="40"/>
  <c r="E32" i="40"/>
  <c r="F31" i="40"/>
  <c r="H31" i="40" s="1"/>
  <c r="E31" i="40"/>
  <c r="F30" i="40"/>
  <c r="H30" i="40" s="1"/>
  <c r="E30" i="40"/>
  <c r="F29" i="40"/>
  <c r="H29" i="40" s="1"/>
  <c r="E29" i="40"/>
  <c r="E28" i="40"/>
  <c r="F27" i="40"/>
  <c r="H27" i="40" s="1"/>
  <c r="E27" i="40"/>
  <c r="F26" i="40"/>
  <c r="H26" i="40" s="1"/>
  <c r="E26" i="40"/>
  <c r="F25" i="40"/>
  <c r="H25" i="40" s="1"/>
  <c r="E25" i="40"/>
  <c r="E24" i="40"/>
  <c r="F23" i="40"/>
  <c r="H23" i="40" s="1"/>
  <c r="E23" i="40"/>
  <c r="F22" i="40"/>
  <c r="H22" i="40" s="1"/>
  <c r="E22" i="40"/>
  <c r="F21" i="40"/>
  <c r="H21" i="40" s="1"/>
  <c r="E21" i="40"/>
  <c r="E20" i="40"/>
  <c r="I19" i="40"/>
  <c r="E19" i="40"/>
  <c r="E18" i="40"/>
  <c r="F18" i="40"/>
  <c r="H18" i="40" s="1"/>
  <c r="E17" i="40"/>
  <c r="F17" i="40"/>
  <c r="H17" i="40" s="1"/>
  <c r="E16" i="40"/>
  <c r="E15" i="40"/>
  <c r="F15" i="40"/>
  <c r="H15" i="40" s="1"/>
  <c r="E14" i="40"/>
  <c r="F14" i="40"/>
  <c r="H14" i="40" s="1"/>
  <c r="E13" i="40"/>
  <c r="F13" i="40"/>
  <c r="H13" i="40" s="1"/>
  <c r="E12" i="40"/>
  <c r="E11" i="40"/>
  <c r="F11" i="40"/>
  <c r="H11" i="40" s="1"/>
  <c r="E10" i="40"/>
  <c r="F10" i="40"/>
  <c r="H10" i="40" s="1"/>
  <c r="E9" i="40"/>
  <c r="F9" i="40"/>
  <c r="H9" i="40" s="1"/>
  <c r="E8" i="40"/>
  <c r="J7" i="40"/>
  <c r="E7" i="40"/>
  <c r="F7" i="40"/>
  <c r="H7" i="40" s="1"/>
  <c r="E6" i="40"/>
  <c r="F6" i="40"/>
  <c r="H6" i="40" s="1"/>
  <c r="E5" i="40"/>
  <c r="F5" i="40"/>
  <c r="H5" i="40" s="1"/>
  <c r="E4" i="40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C82" i="39"/>
  <c r="C83" i="39"/>
  <c r="C84" i="39"/>
  <c r="C85" i="39"/>
  <c r="C4" i="39"/>
  <c r="M85" i="39"/>
  <c r="E85" i="39"/>
  <c r="F85" i="39"/>
  <c r="H85" i="39" s="1"/>
  <c r="E84" i="39"/>
  <c r="F84" i="39"/>
  <c r="H84" i="39" s="1"/>
  <c r="E83" i="39"/>
  <c r="F83" i="39"/>
  <c r="H83" i="39" s="1"/>
  <c r="E82" i="39"/>
  <c r="F82" i="39"/>
  <c r="H82" i="39" s="1"/>
  <c r="E81" i="39"/>
  <c r="F81" i="39"/>
  <c r="H81" i="39" s="1"/>
  <c r="E80" i="39"/>
  <c r="F80" i="39"/>
  <c r="H80" i="39" s="1"/>
  <c r="E79" i="39"/>
  <c r="F79" i="39"/>
  <c r="H79" i="39" s="1"/>
  <c r="E78" i="39"/>
  <c r="F78" i="39"/>
  <c r="H78" i="39" s="1"/>
  <c r="E77" i="39"/>
  <c r="F77" i="39"/>
  <c r="H77" i="39" s="1"/>
  <c r="E76" i="39"/>
  <c r="F76" i="39"/>
  <c r="H76" i="39" s="1"/>
  <c r="E75" i="39"/>
  <c r="F75" i="39"/>
  <c r="H75" i="39" s="1"/>
  <c r="E74" i="39"/>
  <c r="F74" i="39"/>
  <c r="H74" i="39" s="1"/>
  <c r="E73" i="39"/>
  <c r="F73" i="39"/>
  <c r="H73" i="39" s="1"/>
  <c r="E72" i="39"/>
  <c r="F72" i="39"/>
  <c r="H72" i="39" s="1"/>
  <c r="E71" i="39"/>
  <c r="F71" i="39"/>
  <c r="H71" i="39" s="1"/>
  <c r="E70" i="39"/>
  <c r="F70" i="39"/>
  <c r="H70" i="39" s="1"/>
  <c r="E69" i="39"/>
  <c r="F69" i="39"/>
  <c r="H69" i="39" s="1"/>
  <c r="E68" i="39"/>
  <c r="F68" i="39"/>
  <c r="H68" i="39" s="1"/>
  <c r="E67" i="39"/>
  <c r="F67" i="39"/>
  <c r="H67" i="39" s="1"/>
  <c r="E66" i="39"/>
  <c r="F66" i="39"/>
  <c r="H66" i="39" s="1"/>
  <c r="E65" i="39"/>
  <c r="F65" i="39"/>
  <c r="H65" i="39" s="1"/>
  <c r="E64" i="39"/>
  <c r="F64" i="39"/>
  <c r="H64" i="39" s="1"/>
  <c r="E63" i="39"/>
  <c r="F63" i="39"/>
  <c r="H63" i="39" s="1"/>
  <c r="E62" i="39"/>
  <c r="F62" i="39"/>
  <c r="H62" i="39" s="1"/>
  <c r="E61" i="39"/>
  <c r="F61" i="39"/>
  <c r="H61" i="39" s="1"/>
  <c r="E60" i="39"/>
  <c r="F60" i="39"/>
  <c r="H60" i="39" s="1"/>
  <c r="E59" i="39"/>
  <c r="F59" i="39"/>
  <c r="H59" i="39" s="1"/>
  <c r="E58" i="39"/>
  <c r="F58" i="39"/>
  <c r="H58" i="39" s="1"/>
  <c r="E57" i="39"/>
  <c r="F57" i="39"/>
  <c r="H57" i="39" s="1"/>
  <c r="E56" i="39"/>
  <c r="F56" i="39"/>
  <c r="H56" i="39" s="1"/>
  <c r="F55" i="39"/>
  <c r="H55" i="39" s="1"/>
  <c r="F54" i="39"/>
  <c r="H54" i="39" s="1"/>
  <c r="E54" i="39"/>
  <c r="F53" i="39"/>
  <c r="H53" i="39" s="1"/>
  <c r="E53" i="39"/>
  <c r="F52" i="39"/>
  <c r="H52" i="39" s="1"/>
  <c r="E52" i="39"/>
  <c r="F51" i="39"/>
  <c r="H51" i="39" s="1"/>
  <c r="E51" i="39"/>
  <c r="F50" i="39"/>
  <c r="H50" i="39" s="1"/>
  <c r="E50" i="39"/>
  <c r="F49" i="39"/>
  <c r="H49" i="39" s="1"/>
  <c r="E49" i="39"/>
  <c r="F48" i="39"/>
  <c r="H48" i="39" s="1"/>
  <c r="E48" i="39"/>
  <c r="F47" i="39"/>
  <c r="H47" i="39" s="1"/>
  <c r="E47" i="39"/>
  <c r="F46" i="39"/>
  <c r="H46" i="39" s="1"/>
  <c r="E46" i="39"/>
  <c r="F45" i="39"/>
  <c r="H45" i="39" s="1"/>
  <c r="E45" i="39"/>
  <c r="F44" i="39"/>
  <c r="H44" i="39" s="1"/>
  <c r="E44" i="39"/>
  <c r="F43" i="39"/>
  <c r="H43" i="39" s="1"/>
  <c r="E43" i="39"/>
  <c r="F42" i="39"/>
  <c r="H42" i="39" s="1"/>
  <c r="E42" i="39"/>
  <c r="F41" i="39"/>
  <c r="H41" i="39" s="1"/>
  <c r="E41" i="39"/>
  <c r="F40" i="39"/>
  <c r="H40" i="39" s="1"/>
  <c r="E40" i="39"/>
  <c r="F39" i="39"/>
  <c r="H39" i="39" s="1"/>
  <c r="E39" i="39"/>
  <c r="F38" i="39"/>
  <c r="H38" i="39" s="1"/>
  <c r="E38" i="39"/>
  <c r="F37" i="39"/>
  <c r="H37" i="39" s="1"/>
  <c r="E37" i="39"/>
  <c r="F36" i="39"/>
  <c r="H36" i="39" s="1"/>
  <c r="E36" i="39"/>
  <c r="F35" i="39"/>
  <c r="H35" i="39" s="1"/>
  <c r="E35" i="39"/>
  <c r="F34" i="39"/>
  <c r="H34" i="39" s="1"/>
  <c r="E34" i="39"/>
  <c r="F33" i="39"/>
  <c r="H33" i="39" s="1"/>
  <c r="E33" i="39"/>
  <c r="F32" i="39"/>
  <c r="H32" i="39" s="1"/>
  <c r="E32" i="39"/>
  <c r="F31" i="39"/>
  <c r="H31" i="39" s="1"/>
  <c r="E31" i="39"/>
  <c r="F30" i="39"/>
  <c r="H30" i="39" s="1"/>
  <c r="E30" i="39"/>
  <c r="F29" i="39"/>
  <c r="H29" i="39" s="1"/>
  <c r="E29" i="39"/>
  <c r="F28" i="39"/>
  <c r="H28" i="39" s="1"/>
  <c r="E28" i="39"/>
  <c r="F27" i="39"/>
  <c r="H27" i="39" s="1"/>
  <c r="E27" i="39"/>
  <c r="F26" i="39"/>
  <c r="H26" i="39" s="1"/>
  <c r="E26" i="39"/>
  <c r="F25" i="39"/>
  <c r="H25" i="39" s="1"/>
  <c r="E25" i="39"/>
  <c r="F24" i="39"/>
  <c r="H24" i="39" s="1"/>
  <c r="E24" i="39"/>
  <c r="F23" i="39"/>
  <c r="H23" i="39" s="1"/>
  <c r="E23" i="39"/>
  <c r="F22" i="39"/>
  <c r="H22" i="39" s="1"/>
  <c r="E22" i="39"/>
  <c r="F21" i="39"/>
  <c r="H21" i="39" s="1"/>
  <c r="E21" i="39"/>
  <c r="F20" i="39"/>
  <c r="H20" i="39" s="1"/>
  <c r="E20" i="39"/>
  <c r="I19" i="39"/>
  <c r="E19" i="39"/>
  <c r="F19" i="39"/>
  <c r="H19" i="39" s="1"/>
  <c r="E18" i="39"/>
  <c r="F18" i="39"/>
  <c r="H18" i="39" s="1"/>
  <c r="E17" i="39"/>
  <c r="F17" i="39"/>
  <c r="H17" i="39" s="1"/>
  <c r="E16" i="39"/>
  <c r="F16" i="39"/>
  <c r="H16" i="39" s="1"/>
  <c r="E15" i="39"/>
  <c r="F15" i="39"/>
  <c r="H15" i="39" s="1"/>
  <c r="E14" i="39"/>
  <c r="F14" i="39"/>
  <c r="H14" i="39" s="1"/>
  <c r="E13" i="39"/>
  <c r="F13" i="39"/>
  <c r="H13" i="39" s="1"/>
  <c r="E12" i="39"/>
  <c r="F12" i="39"/>
  <c r="H12" i="39" s="1"/>
  <c r="E11" i="39"/>
  <c r="F11" i="39"/>
  <c r="H11" i="39" s="1"/>
  <c r="E10" i="39"/>
  <c r="F10" i="39"/>
  <c r="H10" i="39" s="1"/>
  <c r="E9" i="39"/>
  <c r="F9" i="39"/>
  <c r="H9" i="39" s="1"/>
  <c r="E8" i="39"/>
  <c r="F8" i="39"/>
  <c r="H8" i="39" s="1"/>
  <c r="J7" i="39"/>
  <c r="E7" i="39"/>
  <c r="F7" i="39"/>
  <c r="H7" i="39" s="1"/>
  <c r="E6" i="39"/>
  <c r="F6" i="39"/>
  <c r="H6" i="39" s="1"/>
  <c r="E5" i="39"/>
  <c r="F5" i="39"/>
  <c r="H5" i="39" s="1"/>
  <c r="E4" i="39"/>
  <c r="F4" i="39"/>
  <c r="H4" i="39" s="1"/>
  <c r="C5" i="38"/>
  <c r="C6" i="38"/>
  <c r="C7" i="38"/>
  <c r="C8" i="38"/>
  <c r="F8" i="38" s="1"/>
  <c r="H8" i="38" s="1"/>
  <c r="C9" i="38"/>
  <c r="C10" i="38"/>
  <c r="C11" i="38"/>
  <c r="C12" i="38"/>
  <c r="F12" i="38" s="1"/>
  <c r="H12" i="38" s="1"/>
  <c r="C13" i="38"/>
  <c r="C14" i="38"/>
  <c r="C15" i="38"/>
  <c r="C16" i="38"/>
  <c r="F16" i="38" s="1"/>
  <c r="H16" i="38" s="1"/>
  <c r="C17" i="38"/>
  <c r="C18" i="38"/>
  <c r="C19" i="38"/>
  <c r="C20" i="38"/>
  <c r="F20" i="38" s="1"/>
  <c r="H20" i="38" s="1"/>
  <c r="C21" i="38"/>
  <c r="C22" i="38"/>
  <c r="C23" i="38"/>
  <c r="C24" i="38"/>
  <c r="F24" i="38" s="1"/>
  <c r="H24" i="38" s="1"/>
  <c r="C25" i="38"/>
  <c r="C26" i="38"/>
  <c r="C27" i="38"/>
  <c r="C28" i="38"/>
  <c r="F28" i="38" s="1"/>
  <c r="H28" i="38" s="1"/>
  <c r="C29" i="38"/>
  <c r="C30" i="38"/>
  <c r="C31" i="38"/>
  <c r="C32" i="38"/>
  <c r="F32" i="38" s="1"/>
  <c r="H32" i="38" s="1"/>
  <c r="C33" i="38"/>
  <c r="C34" i="38"/>
  <c r="C35" i="38"/>
  <c r="C36" i="38"/>
  <c r="F36" i="38" s="1"/>
  <c r="H36" i="38" s="1"/>
  <c r="C37" i="38"/>
  <c r="C38" i="38"/>
  <c r="C39" i="38"/>
  <c r="C40" i="38"/>
  <c r="F40" i="38" s="1"/>
  <c r="H40" i="38" s="1"/>
  <c r="C41" i="38"/>
  <c r="C42" i="38"/>
  <c r="C43" i="38"/>
  <c r="C44" i="38"/>
  <c r="F44" i="38" s="1"/>
  <c r="H44" i="38" s="1"/>
  <c r="C45" i="38"/>
  <c r="C46" i="38"/>
  <c r="C47" i="38"/>
  <c r="C48" i="38"/>
  <c r="F48" i="38" s="1"/>
  <c r="H48" i="38" s="1"/>
  <c r="C49" i="38"/>
  <c r="C50" i="38"/>
  <c r="C51" i="38"/>
  <c r="C52" i="38"/>
  <c r="F52" i="38" s="1"/>
  <c r="H52" i="38" s="1"/>
  <c r="C53" i="38"/>
  <c r="C54" i="38"/>
  <c r="C55" i="38"/>
  <c r="C56" i="38"/>
  <c r="F56" i="38" s="1"/>
  <c r="H56" i="38" s="1"/>
  <c r="C57" i="38"/>
  <c r="C58" i="38"/>
  <c r="C59" i="38"/>
  <c r="C60" i="38"/>
  <c r="F60" i="38" s="1"/>
  <c r="H60" i="38" s="1"/>
  <c r="C61" i="38"/>
  <c r="C62" i="38"/>
  <c r="C63" i="38"/>
  <c r="C64" i="38"/>
  <c r="F64" i="38" s="1"/>
  <c r="H64" i="38" s="1"/>
  <c r="C65" i="38"/>
  <c r="C66" i="38"/>
  <c r="C67" i="38"/>
  <c r="C68" i="38"/>
  <c r="F68" i="38" s="1"/>
  <c r="H68" i="38" s="1"/>
  <c r="C69" i="38"/>
  <c r="C70" i="38"/>
  <c r="C71" i="38"/>
  <c r="C72" i="38"/>
  <c r="F72" i="38" s="1"/>
  <c r="H72" i="38" s="1"/>
  <c r="C73" i="38"/>
  <c r="C74" i="38"/>
  <c r="C75" i="38"/>
  <c r="C76" i="38"/>
  <c r="F76" i="38" s="1"/>
  <c r="H76" i="38" s="1"/>
  <c r="C77" i="38"/>
  <c r="C78" i="38"/>
  <c r="C79" i="38"/>
  <c r="C80" i="38"/>
  <c r="F80" i="38" s="1"/>
  <c r="H80" i="38" s="1"/>
  <c r="C81" i="38"/>
  <c r="C82" i="38"/>
  <c r="C83" i="38"/>
  <c r="C84" i="38"/>
  <c r="F84" i="38" s="1"/>
  <c r="H84" i="38" s="1"/>
  <c r="C85" i="38"/>
  <c r="C4" i="38"/>
  <c r="F4" i="38" s="1"/>
  <c r="H4" i="38" s="1"/>
  <c r="M85" i="38"/>
  <c r="E85" i="38"/>
  <c r="F85" i="38"/>
  <c r="H85" i="38" s="1"/>
  <c r="E84" i="38"/>
  <c r="E83" i="38"/>
  <c r="F83" i="38"/>
  <c r="H83" i="38" s="1"/>
  <c r="E82" i="38"/>
  <c r="F82" i="38"/>
  <c r="H82" i="38" s="1"/>
  <c r="E81" i="38"/>
  <c r="F81" i="38"/>
  <c r="H81" i="38" s="1"/>
  <c r="E80" i="38"/>
  <c r="E79" i="38"/>
  <c r="F79" i="38"/>
  <c r="H79" i="38" s="1"/>
  <c r="E78" i="38"/>
  <c r="F78" i="38"/>
  <c r="H78" i="38" s="1"/>
  <c r="E77" i="38"/>
  <c r="F77" i="38"/>
  <c r="H77" i="38" s="1"/>
  <c r="E76" i="38"/>
  <c r="E75" i="38"/>
  <c r="F75" i="38"/>
  <c r="H75" i="38" s="1"/>
  <c r="E74" i="38"/>
  <c r="F74" i="38"/>
  <c r="H74" i="38" s="1"/>
  <c r="E73" i="38"/>
  <c r="F73" i="38"/>
  <c r="H73" i="38" s="1"/>
  <c r="E72" i="38"/>
  <c r="E71" i="38"/>
  <c r="F71" i="38"/>
  <c r="H71" i="38" s="1"/>
  <c r="E70" i="38"/>
  <c r="F70" i="38"/>
  <c r="H70" i="38" s="1"/>
  <c r="E69" i="38"/>
  <c r="F69" i="38"/>
  <c r="H69" i="38" s="1"/>
  <c r="E68" i="38"/>
  <c r="E67" i="38"/>
  <c r="F67" i="38"/>
  <c r="H67" i="38" s="1"/>
  <c r="E66" i="38"/>
  <c r="F66" i="38"/>
  <c r="H66" i="38" s="1"/>
  <c r="E65" i="38"/>
  <c r="F65" i="38"/>
  <c r="H65" i="38" s="1"/>
  <c r="E64" i="38"/>
  <c r="E63" i="38"/>
  <c r="F63" i="38"/>
  <c r="H63" i="38" s="1"/>
  <c r="E62" i="38"/>
  <c r="F62" i="38"/>
  <c r="H62" i="38" s="1"/>
  <c r="E61" i="38"/>
  <c r="F61" i="38"/>
  <c r="H61" i="38" s="1"/>
  <c r="E60" i="38"/>
  <c r="E59" i="38"/>
  <c r="F59" i="38"/>
  <c r="H59" i="38" s="1"/>
  <c r="E58" i="38"/>
  <c r="F58" i="38"/>
  <c r="H58" i="38" s="1"/>
  <c r="E57" i="38"/>
  <c r="F57" i="38"/>
  <c r="H57" i="38" s="1"/>
  <c r="E56" i="38"/>
  <c r="F55" i="38"/>
  <c r="H55" i="38" s="1"/>
  <c r="F54" i="38"/>
  <c r="H54" i="38" s="1"/>
  <c r="E54" i="38"/>
  <c r="F53" i="38"/>
  <c r="H53" i="38" s="1"/>
  <c r="E53" i="38"/>
  <c r="E52" i="38"/>
  <c r="F51" i="38"/>
  <c r="H51" i="38" s="1"/>
  <c r="E51" i="38"/>
  <c r="F50" i="38"/>
  <c r="H50" i="38" s="1"/>
  <c r="E50" i="38"/>
  <c r="F49" i="38"/>
  <c r="H49" i="38" s="1"/>
  <c r="E49" i="38"/>
  <c r="E48" i="38"/>
  <c r="F47" i="38"/>
  <c r="H47" i="38" s="1"/>
  <c r="E47" i="38"/>
  <c r="F46" i="38"/>
  <c r="H46" i="38" s="1"/>
  <c r="E46" i="38"/>
  <c r="F45" i="38"/>
  <c r="H45" i="38" s="1"/>
  <c r="E45" i="38"/>
  <c r="E44" i="38"/>
  <c r="F43" i="38"/>
  <c r="H43" i="38" s="1"/>
  <c r="E43" i="38"/>
  <c r="F42" i="38"/>
  <c r="H42" i="38" s="1"/>
  <c r="E42" i="38"/>
  <c r="F41" i="38"/>
  <c r="H41" i="38" s="1"/>
  <c r="E41" i="38"/>
  <c r="E40" i="38"/>
  <c r="F39" i="38"/>
  <c r="H39" i="38" s="1"/>
  <c r="E39" i="38"/>
  <c r="F38" i="38"/>
  <c r="H38" i="38" s="1"/>
  <c r="E38" i="38"/>
  <c r="F37" i="38"/>
  <c r="H37" i="38" s="1"/>
  <c r="E37" i="38"/>
  <c r="E36" i="38"/>
  <c r="F35" i="38"/>
  <c r="H35" i="38" s="1"/>
  <c r="E35" i="38"/>
  <c r="F34" i="38"/>
  <c r="H34" i="38" s="1"/>
  <c r="E34" i="38"/>
  <c r="F33" i="38"/>
  <c r="H33" i="38" s="1"/>
  <c r="E33" i="38"/>
  <c r="E32" i="38"/>
  <c r="F31" i="38"/>
  <c r="H31" i="38" s="1"/>
  <c r="E31" i="38"/>
  <c r="F30" i="38"/>
  <c r="H30" i="38" s="1"/>
  <c r="E30" i="38"/>
  <c r="F29" i="38"/>
  <c r="H29" i="38" s="1"/>
  <c r="E29" i="38"/>
  <c r="E28" i="38"/>
  <c r="F27" i="38"/>
  <c r="H27" i="38" s="1"/>
  <c r="E27" i="38"/>
  <c r="F26" i="38"/>
  <c r="H26" i="38" s="1"/>
  <c r="E26" i="38"/>
  <c r="F25" i="38"/>
  <c r="H25" i="38" s="1"/>
  <c r="E25" i="38"/>
  <c r="E24" i="38"/>
  <c r="F23" i="38"/>
  <c r="H23" i="38" s="1"/>
  <c r="E23" i="38"/>
  <c r="F22" i="38"/>
  <c r="H22" i="38" s="1"/>
  <c r="E22" i="38"/>
  <c r="F21" i="38"/>
  <c r="H21" i="38" s="1"/>
  <c r="E21" i="38"/>
  <c r="E20" i="38"/>
  <c r="I19" i="38"/>
  <c r="E19" i="38"/>
  <c r="F19" i="38"/>
  <c r="H19" i="38" s="1"/>
  <c r="E18" i="38"/>
  <c r="F18" i="38"/>
  <c r="H18" i="38" s="1"/>
  <c r="E17" i="38"/>
  <c r="F17" i="38"/>
  <c r="H17" i="38" s="1"/>
  <c r="E16" i="38"/>
  <c r="E15" i="38"/>
  <c r="F15" i="38"/>
  <c r="H15" i="38" s="1"/>
  <c r="E14" i="38"/>
  <c r="F14" i="38"/>
  <c r="H14" i="38" s="1"/>
  <c r="E13" i="38"/>
  <c r="F13" i="38"/>
  <c r="H13" i="38" s="1"/>
  <c r="E12" i="38"/>
  <c r="E11" i="38"/>
  <c r="F11" i="38"/>
  <c r="H11" i="38" s="1"/>
  <c r="E10" i="38"/>
  <c r="F10" i="38"/>
  <c r="H10" i="38" s="1"/>
  <c r="E9" i="38"/>
  <c r="F9" i="38"/>
  <c r="H9" i="38" s="1"/>
  <c r="E8" i="38"/>
  <c r="J7" i="38"/>
  <c r="E7" i="38"/>
  <c r="F7" i="38"/>
  <c r="H7" i="38" s="1"/>
  <c r="E6" i="38"/>
  <c r="F6" i="38"/>
  <c r="H6" i="38" s="1"/>
  <c r="E5" i="38"/>
  <c r="F5" i="38"/>
  <c r="H5" i="38" s="1"/>
  <c r="E4" i="38"/>
  <c r="C5" i="37"/>
  <c r="C6" i="37"/>
  <c r="C7" i="37"/>
  <c r="C8" i="37"/>
  <c r="F8" i="37" s="1"/>
  <c r="H8" i="37" s="1"/>
  <c r="C9" i="37"/>
  <c r="C10" i="37"/>
  <c r="C11" i="37"/>
  <c r="C12" i="37"/>
  <c r="F12" i="37" s="1"/>
  <c r="H12" i="37" s="1"/>
  <c r="C13" i="37"/>
  <c r="C14" i="37"/>
  <c r="C15" i="37"/>
  <c r="C16" i="37"/>
  <c r="F16" i="37" s="1"/>
  <c r="H16" i="37" s="1"/>
  <c r="C17" i="37"/>
  <c r="C18" i="37"/>
  <c r="C19" i="37"/>
  <c r="C20" i="37"/>
  <c r="F20" i="37" s="1"/>
  <c r="H20" i="37" s="1"/>
  <c r="C21" i="37"/>
  <c r="C22" i="37"/>
  <c r="C23" i="37"/>
  <c r="C24" i="37"/>
  <c r="F24" i="37" s="1"/>
  <c r="H24" i="37" s="1"/>
  <c r="C25" i="37"/>
  <c r="C26" i="37"/>
  <c r="C27" i="37"/>
  <c r="C28" i="37"/>
  <c r="F28" i="37" s="1"/>
  <c r="H28" i="37" s="1"/>
  <c r="C29" i="37"/>
  <c r="C30" i="37"/>
  <c r="C31" i="37"/>
  <c r="C32" i="37"/>
  <c r="F32" i="37" s="1"/>
  <c r="H32" i="37" s="1"/>
  <c r="C33" i="37"/>
  <c r="C34" i="37"/>
  <c r="C35" i="37"/>
  <c r="C36" i="37"/>
  <c r="F36" i="37" s="1"/>
  <c r="H36" i="37" s="1"/>
  <c r="C37" i="37"/>
  <c r="C38" i="37"/>
  <c r="C39" i="37"/>
  <c r="C40" i="37"/>
  <c r="F40" i="37" s="1"/>
  <c r="H40" i="37" s="1"/>
  <c r="C41" i="37"/>
  <c r="C42" i="37"/>
  <c r="C43" i="37"/>
  <c r="C44" i="37"/>
  <c r="F44" i="37" s="1"/>
  <c r="H44" i="37" s="1"/>
  <c r="C45" i="37"/>
  <c r="C46" i="37"/>
  <c r="C47" i="37"/>
  <c r="C48" i="37"/>
  <c r="F48" i="37" s="1"/>
  <c r="H48" i="37" s="1"/>
  <c r="C49" i="37"/>
  <c r="C50" i="37"/>
  <c r="C51" i="37"/>
  <c r="C52" i="37"/>
  <c r="F52" i="37" s="1"/>
  <c r="H52" i="37" s="1"/>
  <c r="C53" i="37"/>
  <c r="C54" i="37"/>
  <c r="C55" i="37"/>
  <c r="C56" i="37"/>
  <c r="F56" i="37" s="1"/>
  <c r="H56" i="37" s="1"/>
  <c r="C57" i="37"/>
  <c r="C58" i="37"/>
  <c r="C59" i="37"/>
  <c r="C60" i="37"/>
  <c r="F60" i="37" s="1"/>
  <c r="H60" i="37" s="1"/>
  <c r="C61" i="37"/>
  <c r="C62" i="37"/>
  <c r="C63" i="37"/>
  <c r="C64" i="37"/>
  <c r="F64" i="37" s="1"/>
  <c r="H64" i="37" s="1"/>
  <c r="C65" i="37"/>
  <c r="C66" i="37"/>
  <c r="C67" i="37"/>
  <c r="C68" i="37"/>
  <c r="F68" i="37" s="1"/>
  <c r="H68" i="37" s="1"/>
  <c r="C69" i="37"/>
  <c r="C70" i="37"/>
  <c r="C71" i="37"/>
  <c r="C72" i="37"/>
  <c r="F72" i="37" s="1"/>
  <c r="H72" i="37" s="1"/>
  <c r="C73" i="37"/>
  <c r="C74" i="37"/>
  <c r="C75" i="37"/>
  <c r="C76" i="37"/>
  <c r="F76" i="37" s="1"/>
  <c r="H76" i="37" s="1"/>
  <c r="C77" i="37"/>
  <c r="C78" i="37"/>
  <c r="C79" i="37"/>
  <c r="C80" i="37"/>
  <c r="F80" i="37" s="1"/>
  <c r="H80" i="37" s="1"/>
  <c r="C81" i="37"/>
  <c r="C82" i="37"/>
  <c r="C83" i="37"/>
  <c r="C84" i="37"/>
  <c r="F84" i="37" s="1"/>
  <c r="H84" i="37" s="1"/>
  <c r="C85" i="37"/>
  <c r="C4" i="37"/>
  <c r="M85" i="37"/>
  <c r="E85" i="37"/>
  <c r="F85" i="37"/>
  <c r="H85" i="37" s="1"/>
  <c r="E84" i="37"/>
  <c r="E83" i="37"/>
  <c r="F83" i="37"/>
  <c r="H83" i="37" s="1"/>
  <c r="E82" i="37"/>
  <c r="F82" i="37"/>
  <c r="H82" i="37" s="1"/>
  <c r="E81" i="37"/>
  <c r="F81" i="37"/>
  <c r="H81" i="37" s="1"/>
  <c r="E80" i="37"/>
  <c r="E79" i="37"/>
  <c r="F79" i="37"/>
  <c r="H79" i="37" s="1"/>
  <c r="E78" i="37"/>
  <c r="F78" i="37"/>
  <c r="H78" i="37" s="1"/>
  <c r="E77" i="37"/>
  <c r="F77" i="37"/>
  <c r="H77" i="37" s="1"/>
  <c r="E76" i="37"/>
  <c r="E75" i="37"/>
  <c r="F75" i="37"/>
  <c r="H75" i="37" s="1"/>
  <c r="E74" i="37"/>
  <c r="F74" i="37"/>
  <c r="H74" i="37" s="1"/>
  <c r="E73" i="37"/>
  <c r="F73" i="37"/>
  <c r="H73" i="37" s="1"/>
  <c r="E72" i="37"/>
  <c r="E71" i="37"/>
  <c r="F71" i="37"/>
  <c r="H71" i="37" s="1"/>
  <c r="E70" i="37"/>
  <c r="F70" i="37"/>
  <c r="H70" i="37" s="1"/>
  <c r="E69" i="37"/>
  <c r="F69" i="37"/>
  <c r="H69" i="37" s="1"/>
  <c r="E68" i="37"/>
  <c r="E67" i="37"/>
  <c r="F67" i="37"/>
  <c r="H67" i="37" s="1"/>
  <c r="E66" i="37"/>
  <c r="F66" i="37"/>
  <c r="H66" i="37" s="1"/>
  <c r="E65" i="37"/>
  <c r="F65" i="37"/>
  <c r="H65" i="37" s="1"/>
  <c r="E64" i="37"/>
  <c r="E63" i="37"/>
  <c r="F63" i="37"/>
  <c r="H63" i="37" s="1"/>
  <c r="E62" i="37"/>
  <c r="F62" i="37"/>
  <c r="H62" i="37" s="1"/>
  <c r="E61" i="37"/>
  <c r="F61" i="37"/>
  <c r="H61" i="37" s="1"/>
  <c r="E60" i="37"/>
  <c r="E59" i="37"/>
  <c r="F59" i="37"/>
  <c r="H59" i="37" s="1"/>
  <c r="E58" i="37"/>
  <c r="F58" i="37"/>
  <c r="H58" i="37" s="1"/>
  <c r="E57" i="37"/>
  <c r="F57" i="37"/>
  <c r="H57" i="37" s="1"/>
  <c r="E56" i="37"/>
  <c r="F55" i="37"/>
  <c r="H55" i="37" s="1"/>
  <c r="F54" i="37"/>
  <c r="H54" i="37" s="1"/>
  <c r="E54" i="37"/>
  <c r="F53" i="37"/>
  <c r="H53" i="37" s="1"/>
  <c r="E53" i="37"/>
  <c r="E52" i="37"/>
  <c r="F51" i="37"/>
  <c r="H51" i="37" s="1"/>
  <c r="E51" i="37"/>
  <c r="F50" i="37"/>
  <c r="H50" i="37" s="1"/>
  <c r="E50" i="37"/>
  <c r="F49" i="37"/>
  <c r="H49" i="37" s="1"/>
  <c r="E49" i="37"/>
  <c r="E48" i="37"/>
  <c r="F47" i="37"/>
  <c r="H47" i="37" s="1"/>
  <c r="E47" i="37"/>
  <c r="F46" i="37"/>
  <c r="H46" i="37" s="1"/>
  <c r="E46" i="37"/>
  <c r="F45" i="37"/>
  <c r="H45" i="37" s="1"/>
  <c r="E45" i="37"/>
  <c r="E44" i="37"/>
  <c r="F43" i="37"/>
  <c r="H43" i="37" s="1"/>
  <c r="E43" i="37"/>
  <c r="F42" i="37"/>
  <c r="H42" i="37" s="1"/>
  <c r="E42" i="37"/>
  <c r="F41" i="37"/>
  <c r="H41" i="37" s="1"/>
  <c r="E41" i="37"/>
  <c r="E40" i="37"/>
  <c r="F39" i="37"/>
  <c r="H39" i="37" s="1"/>
  <c r="E39" i="37"/>
  <c r="F38" i="37"/>
  <c r="H38" i="37" s="1"/>
  <c r="E38" i="37"/>
  <c r="F37" i="37"/>
  <c r="H37" i="37" s="1"/>
  <c r="E37" i="37"/>
  <c r="E36" i="37"/>
  <c r="F35" i="37"/>
  <c r="H35" i="37" s="1"/>
  <c r="E35" i="37"/>
  <c r="F34" i="37"/>
  <c r="H34" i="37" s="1"/>
  <c r="E34" i="37"/>
  <c r="F33" i="37"/>
  <c r="H33" i="37" s="1"/>
  <c r="E33" i="37"/>
  <c r="E32" i="37"/>
  <c r="F31" i="37"/>
  <c r="H31" i="37" s="1"/>
  <c r="E31" i="37"/>
  <c r="F30" i="37"/>
  <c r="H30" i="37" s="1"/>
  <c r="E30" i="37"/>
  <c r="F29" i="37"/>
  <c r="H29" i="37" s="1"/>
  <c r="E29" i="37"/>
  <c r="E28" i="37"/>
  <c r="F27" i="37"/>
  <c r="H27" i="37" s="1"/>
  <c r="E27" i="37"/>
  <c r="F26" i="37"/>
  <c r="H26" i="37" s="1"/>
  <c r="E26" i="37"/>
  <c r="F25" i="37"/>
  <c r="H25" i="37" s="1"/>
  <c r="E25" i="37"/>
  <c r="E24" i="37"/>
  <c r="F23" i="37"/>
  <c r="H23" i="37" s="1"/>
  <c r="E23" i="37"/>
  <c r="F22" i="37"/>
  <c r="H22" i="37" s="1"/>
  <c r="E22" i="37"/>
  <c r="F21" i="37"/>
  <c r="H21" i="37" s="1"/>
  <c r="E21" i="37"/>
  <c r="E20" i="37"/>
  <c r="I19" i="37"/>
  <c r="E19" i="37"/>
  <c r="F19" i="37"/>
  <c r="H19" i="37" s="1"/>
  <c r="E18" i="37"/>
  <c r="F18" i="37"/>
  <c r="H18" i="37" s="1"/>
  <c r="E17" i="37"/>
  <c r="F17" i="37"/>
  <c r="H17" i="37" s="1"/>
  <c r="E16" i="37"/>
  <c r="E15" i="37"/>
  <c r="F15" i="37"/>
  <c r="H15" i="37" s="1"/>
  <c r="E14" i="37"/>
  <c r="F14" i="37"/>
  <c r="H14" i="37" s="1"/>
  <c r="E13" i="37"/>
  <c r="F13" i="37"/>
  <c r="H13" i="37" s="1"/>
  <c r="E12" i="37"/>
  <c r="E11" i="37"/>
  <c r="F11" i="37"/>
  <c r="H11" i="37" s="1"/>
  <c r="E10" i="37"/>
  <c r="F10" i="37"/>
  <c r="H10" i="37" s="1"/>
  <c r="E9" i="37"/>
  <c r="F9" i="37"/>
  <c r="H9" i="37" s="1"/>
  <c r="E8" i="37"/>
  <c r="J7" i="37"/>
  <c r="E7" i="37"/>
  <c r="F7" i="37"/>
  <c r="H7" i="37" s="1"/>
  <c r="E6" i="37"/>
  <c r="F6" i="37"/>
  <c r="H6" i="37" s="1"/>
  <c r="E5" i="37"/>
  <c r="F5" i="37"/>
  <c r="H5" i="37" s="1"/>
  <c r="E4" i="37"/>
  <c r="F4" i="37"/>
  <c r="H4" i="37" s="1"/>
  <c r="C5" i="36"/>
  <c r="C6" i="36"/>
  <c r="C7" i="36"/>
  <c r="C8" i="36"/>
  <c r="F8" i="36" s="1"/>
  <c r="H8" i="36" s="1"/>
  <c r="C9" i="36"/>
  <c r="C10" i="36"/>
  <c r="C11" i="36"/>
  <c r="C12" i="36"/>
  <c r="F12" i="36" s="1"/>
  <c r="H12" i="36" s="1"/>
  <c r="C13" i="36"/>
  <c r="C14" i="36"/>
  <c r="C15" i="36"/>
  <c r="C16" i="36"/>
  <c r="F16" i="36" s="1"/>
  <c r="H16" i="36" s="1"/>
  <c r="C17" i="36"/>
  <c r="C18" i="36"/>
  <c r="C19" i="36"/>
  <c r="C20" i="36"/>
  <c r="F20" i="36" s="1"/>
  <c r="H20" i="36" s="1"/>
  <c r="C21" i="36"/>
  <c r="C22" i="36"/>
  <c r="C23" i="36"/>
  <c r="C24" i="36"/>
  <c r="F24" i="36" s="1"/>
  <c r="H24" i="36" s="1"/>
  <c r="C25" i="36"/>
  <c r="C26" i="36"/>
  <c r="C27" i="36"/>
  <c r="C28" i="36"/>
  <c r="F28" i="36" s="1"/>
  <c r="H28" i="36" s="1"/>
  <c r="C29" i="36"/>
  <c r="C30" i="36"/>
  <c r="C31" i="36"/>
  <c r="C32" i="36"/>
  <c r="F32" i="36" s="1"/>
  <c r="H32" i="36" s="1"/>
  <c r="C33" i="36"/>
  <c r="C34" i="36"/>
  <c r="C35" i="36"/>
  <c r="C36" i="36"/>
  <c r="F36" i="36" s="1"/>
  <c r="H36" i="36" s="1"/>
  <c r="C37" i="36"/>
  <c r="C38" i="36"/>
  <c r="C39" i="36"/>
  <c r="C40" i="36"/>
  <c r="F40" i="36" s="1"/>
  <c r="H40" i="36" s="1"/>
  <c r="C41" i="36"/>
  <c r="C42" i="36"/>
  <c r="C43" i="36"/>
  <c r="C44" i="36"/>
  <c r="F44" i="36" s="1"/>
  <c r="H44" i="36" s="1"/>
  <c r="C45" i="36"/>
  <c r="C46" i="36"/>
  <c r="C47" i="36"/>
  <c r="C48" i="36"/>
  <c r="F48" i="36" s="1"/>
  <c r="H48" i="36" s="1"/>
  <c r="C49" i="36"/>
  <c r="C50" i="36"/>
  <c r="C51" i="36"/>
  <c r="C52" i="36"/>
  <c r="F52" i="36" s="1"/>
  <c r="H52" i="36" s="1"/>
  <c r="C53" i="36"/>
  <c r="C54" i="36"/>
  <c r="C55" i="36"/>
  <c r="C56" i="36"/>
  <c r="F56" i="36" s="1"/>
  <c r="H56" i="36" s="1"/>
  <c r="C57" i="36"/>
  <c r="C58" i="36"/>
  <c r="C59" i="36"/>
  <c r="C60" i="36"/>
  <c r="F60" i="36" s="1"/>
  <c r="H60" i="36" s="1"/>
  <c r="C61" i="36"/>
  <c r="C62" i="36"/>
  <c r="C63" i="36"/>
  <c r="C64" i="36"/>
  <c r="F64" i="36" s="1"/>
  <c r="H64" i="36" s="1"/>
  <c r="C65" i="36"/>
  <c r="C66" i="36"/>
  <c r="C67" i="36"/>
  <c r="C68" i="36"/>
  <c r="F68" i="36" s="1"/>
  <c r="H68" i="36" s="1"/>
  <c r="C69" i="36"/>
  <c r="C70" i="36"/>
  <c r="C71" i="36"/>
  <c r="C72" i="36"/>
  <c r="F72" i="36" s="1"/>
  <c r="H72" i="36" s="1"/>
  <c r="C73" i="36"/>
  <c r="C74" i="36"/>
  <c r="C75" i="36"/>
  <c r="C76" i="36"/>
  <c r="F76" i="36" s="1"/>
  <c r="H76" i="36" s="1"/>
  <c r="C77" i="36"/>
  <c r="C78" i="36"/>
  <c r="C79" i="36"/>
  <c r="C80" i="36"/>
  <c r="F80" i="36" s="1"/>
  <c r="H80" i="36" s="1"/>
  <c r="C81" i="36"/>
  <c r="C82" i="36"/>
  <c r="C83" i="36"/>
  <c r="C84" i="36"/>
  <c r="F84" i="36" s="1"/>
  <c r="H84" i="36" s="1"/>
  <c r="C85" i="36"/>
  <c r="C4" i="36"/>
  <c r="F4" i="36" s="1"/>
  <c r="H4" i="36" s="1"/>
  <c r="M85" i="36"/>
  <c r="E85" i="36"/>
  <c r="F85" i="36"/>
  <c r="H85" i="36" s="1"/>
  <c r="E84" i="36"/>
  <c r="E83" i="36"/>
  <c r="F83" i="36"/>
  <c r="H83" i="36" s="1"/>
  <c r="E82" i="36"/>
  <c r="F82" i="36"/>
  <c r="H82" i="36" s="1"/>
  <c r="E81" i="36"/>
  <c r="F81" i="36"/>
  <c r="H81" i="36" s="1"/>
  <c r="E80" i="36"/>
  <c r="E79" i="36"/>
  <c r="F79" i="36"/>
  <c r="H79" i="36" s="1"/>
  <c r="E78" i="36"/>
  <c r="F78" i="36"/>
  <c r="H78" i="36" s="1"/>
  <c r="E77" i="36"/>
  <c r="F77" i="36"/>
  <c r="H77" i="36" s="1"/>
  <c r="E76" i="36"/>
  <c r="E75" i="36"/>
  <c r="F75" i="36"/>
  <c r="H75" i="36" s="1"/>
  <c r="E74" i="36"/>
  <c r="F74" i="36"/>
  <c r="H74" i="36" s="1"/>
  <c r="E73" i="36"/>
  <c r="F73" i="36"/>
  <c r="H73" i="36" s="1"/>
  <c r="E72" i="36"/>
  <c r="E71" i="36"/>
  <c r="F71" i="36"/>
  <c r="H71" i="36" s="1"/>
  <c r="E70" i="36"/>
  <c r="F70" i="36"/>
  <c r="H70" i="36" s="1"/>
  <c r="E69" i="36"/>
  <c r="F69" i="36"/>
  <c r="H69" i="36" s="1"/>
  <c r="E68" i="36"/>
  <c r="E67" i="36"/>
  <c r="F67" i="36"/>
  <c r="H67" i="36" s="1"/>
  <c r="E66" i="36"/>
  <c r="F66" i="36"/>
  <c r="H66" i="36" s="1"/>
  <c r="E65" i="36"/>
  <c r="F65" i="36"/>
  <c r="H65" i="36" s="1"/>
  <c r="E64" i="36"/>
  <c r="E63" i="36"/>
  <c r="F63" i="36"/>
  <c r="H63" i="36" s="1"/>
  <c r="E62" i="36"/>
  <c r="F62" i="36"/>
  <c r="H62" i="36" s="1"/>
  <c r="E61" i="36"/>
  <c r="F61" i="36"/>
  <c r="H61" i="36" s="1"/>
  <c r="E60" i="36"/>
  <c r="E59" i="36"/>
  <c r="F59" i="36"/>
  <c r="H59" i="36" s="1"/>
  <c r="E58" i="36"/>
  <c r="F58" i="36"/>
  <c r="H58" i="36" s="1"/>
  <c r="E57" i="36"/>
  <c r="F57" i="36"/>
  <c r="H57" i="36" s="1"/>
  <c r="E56" i="36"/>
  <c r="F55" i="36"/>
  <c r="H55" i="36" s="1"/>
  <c r="F54" i="36"/>
  <c r="H54" i="36" s="1"/>
  <c r="E54" i="36"/>
  <c r="F53" i="36"/>
  <c r="H53" i="36" s="1"/>
  <c r="E53" i="36"/>
  <c r="E52" i="36"/>
  <c r="F51" i="36"/>
  <c r="H51" i="36" s="1"/>
  <c r="E51" i="36"/>
  <c r="F50" i="36"/>
  <c r="H50" i="36" s="1"/>
  <c r="E50" i="36"/>
  <c r="F49" i="36"/>
  <c r="H49" i="36" s="1"/>
  <c r="E49" i="36"/>
  <c r="E48" i="36"/>
  <c r="F47" i="36"/>
  <c r="H47" i="36" s="1"/>
  <c r="E47" i="36"/>
  <c r="F46" i="36"/>
  <c r="H46" i="36" s="1"/>
  <c r="E46" i="36"/>
  <c r="F45" i="36"/>
  <c r="H45" i="36" s="1"/>
  <c r="E45" i="36"/>
  <c r="E44" i="36"/>
  <c r="F43" i="36"/>
  <c r="H43" i="36" s="1"/>
  <c r="E43" i="36"/>
  <c r="F42" i="36"/>
  <c r="H42" i="36" s="1"/>
  <c r="E42" i="36"/>
  <c r="F41" i="36"/>
  <c r="H41" i="36" s="1"/>
  <c r="E41" i="36"/>
  <c r="E40" i="36"/>
  <c r="F39" i="36"/>
  <c r="H39" i="36" s="1"/>
  <c r="E39" i="36"/>
  <c r="F38" i="36"/>
  <c r="H38" i="36" s="1"/>
  <c r="E38" i="36"/>
  <c r="F37" i="36"/>
  <c r="H37" i="36" s="1"/>
  <c r="E37" i="36"/>
  <c r="E36" i="36"/>
  <c r="F35" i="36"/>
  <c r="H35" i="36" s="1"/>
  <c r="E35" i="36"/>
  <c r="F34" i="36"/>
  <c r="H34" i="36" s="1"/>
  <c r="E34" i="36"/>
  <c r="F33" i="36"/>
  <c r="H33" i="36" s="1"/>
  <c r="E33" i="36"/>
  <c r="E32" i="36"/>
  <c r="F31" i="36"/>
  <c r="H31" i="36" s="1"/>
  <c r="E31" i="36"/>
  <c r="F30" i="36"/>
  <c r="H30" i="36" s="1"/>
  <c r="E30" i="36"/>
  <c r="F29" i="36"/>
  <c r="H29" i="36" s="1"/>
  <c r="E29" i="36"/>
  <c r="E28" i="36"/>
  <c r="F27" i="36"/>
  <c r="H27" i="36" s="1"/>
  <c r="E27" i="36"/>
  <c r="F26" i="36"/>
  <c r="H26" i="36" s="1"/>
  <c r="E26" i="36"/>
  <c r="F25" i="36"/>
  <c r="H25" i="36" s="1"/>
  <c r="E25" i="36"/>
  <c r="E24" i="36"/>
  <c r="F23" i="36"/>
  <c r="H23" i="36" s="1"/>
  <c r="E23" i="36"/>
  <c r="F22" i="36"/>
  <c r="H22" i="36" s="1"/>
  <c r="E22" i="36"/>
  <c r="F21" i="36"/>
  <c r="H21" i="36" s="1"/>
  <c r="E21" i="36"/>
  <c r="E20" i="36"/>
  <c r="I19" i="36"/>
  <c r="E19" i="36"/>
  <c r="F19" i="36"/>
  <c r="H19" i="36" s="1"/>
  <c r="E18" i="36"/>
  <c r="F18" i="36"/>
  <c r="H18" i="36" s="1"/>
  <c r="E17" i="36"/>
  <c r="F17" i="36"/>
  <c r="H17" i="36" s="1"/>
  <c r="E16" i="36"/>
  <c r="E15" i="36"/>
  <c r="F15" i="36"/>
  <c r="H15" i="36" s="1"/>
  <c r="E14" i="36"/>
  <c r="F14" i="36"/>
  <c r="H14" i="36" s="1"/>
  <c r="E13" i="36"/>
  <c r="F13" i="36"/>
  <c r="H13" i="36" s="1"/>
  <c r="E12" i="36"/>
  <c r="E11" i="36"/>
  <c r="F11" i="36"/>
  <c r="H11" i="36" s="1"/>
  <c r="E10" i="36"/>
  <c r="F10" i="36"/>
  <c r="H10" i="36" s="1"/>
  <c r="E9" i="36"/>
  <c r="F9" i="36"/>
  <c r="H9" i="36" s="1"/>
  <c r="E8" i="36"/>
  <c r="J7" i="36"/>
  <c r="E7" i="36"/>
  <c r="F7" i="36"/>
  <c r="H7" i="36" s="1"/>
  <c r="E6" i="36"/>
  <c r="F6" i="36"/>
  <c r="H6" i="36" s="1"/>
  <c r="E5" i="36"/>
  <c r="F5" i="36"/>
  <c r="H5" i="36" s="1"/>
  <c r="E4" i="36"/>
  <c r="C5" i="35"/>
  <c r="C6" i="35"/>
  <c r="C7" i="35"/>
  <c r="C8" i="35"/>
  <c r="F8" i="35" s="1"/>
  <c r="H8" i="35" s="1"/>
  <c r="C9" i="35"/>
  <c r="C10" i="35"/>
  <c r="C11" i="35"/>
  <c r="C12" i="35"/>
  <c r="F12" i="35" s="1"/>
  <c r="H12" i="35" s="1"/>
  <c r="C13" i="35"/>
  <c r="C14" i="35"/>
  <c r="C15" i="35"/>
  <c r="C16" i="35"/>
  <c r="F16" i="35" s="1"/>
  <c r="H16" i="35" s="1"/>
  <c r="C17" i="35"/>
  <c r="C18" i="35"/>
  <c r="C19" i="35"/>
  <c r="C20" i="35"/>
  <c r="F20" i="35" s="1"/>
  <c r="H20" i="35" s="1"/>
  <c r="C21" i="35"/>
  <c r="C22" i="35"/>
  <c r="C23" i="35"/>
  <c r="C24" i="35"/>
  <c r="F24" i="35" s="1"/>
  <c r="H24" i="35" s="1"/>
  <c r="C25" i="35"/>
  <c r="C26" i="35"/>
  <c r="C27" i="35"/>
  <c r="C28" i="35"/>
  <c r="F28" i="35" s="1"/>
  <c r="H28" i="35" s="1"/>
  <c r="C29" i="35"/>
  <c r="C30" i="35"/>
  <c r="C31" i="35"/>
  <c r="C32" i="35"/>
  <c r="F32" i="35" s="1"/>
  <c r="H32" i="35" s="1"/>
  <c r="C33" i="35"/>
  <c r="C34" i="35"/>
  <c r="C35" i="35"/>
  <c r="C36" i="35"/>
  <c r="F36" i="35" s="1"/>
  <c r="H36" i="35" s="1"/>
  <c r="C37" i="35"/>
  <c r="C38" i="35"/>
  <c r="C39" i="35"/>
  <c r="C40" i="35"/>
  <c r="F40" i="35" s="1"/>
  <c r="H40" i="35" s="1"/>
  <c r="C41" i="35"/>
  <c r="C42" i="35"/>
  <c r="C43" i="35"/>
  <c r="C44" i="35"/>
  <c r="F44" i="35" s="1"/>
  <c r="H44" i="35" s="1"/>
  <c r="C45" i="35"/>
  <c r="C46" i="35"/>
  <c r="C47" i="35"/>
  <c r="C48" i="35"/>
  <c r="F48" i="35" s="1"/>
  <c r="H48" i="35" s="1"/>
  <c r="C49" i="35"/>
  <c r="C50" i="35"/>
  <c r="C51" i="35"/>
  <c r="C52" i="35"/>
  <c r="F52" i="35" s="1"/>
  <c r="H52" i="35" s="1"/>
  <c r="C53" i="35"/>
  <c r="C54" i="35"/>
  <c r="C55" i="35"/>
  <c r="C56" i="35"/>
  <c r="F56" i="35" s="1"/>
  <c r="H56" i="35" s="1"/>
  <c r="C57" i="35"/>
  <c r="C58" i="35"/>
  <c r="C59" i="35"/>
  <c r="C60" i="35"/>
  <c r="F60" i="35" s="1"/>
  <c r="H60" i="35" s="1"/>
  <c r="C61" i="35"/>
  <c r="C62" i="35"/>
  <c r="C63" i="35"/>
  <c r="C64" i="35"/>
  <c r="F64" i="35" s="1"/>
  <c r="H64" i="35" s="1"/>
  <c r="C65" i="35"/>
  <c r="C66" i="35"/>
  <c r="C67" i="35"/>
  <c r="C68" i="35"/>
  <c r="F68" i="35" s="1"/>
  <c r="H68" i="35" s="1"/>
  <c r="C69" i="35"/>
  <c r="C70" i="35"/>
  <c r="C71" i="35"/>
  <c r="C72" i="35"/>
  <c r="F72" i="35" s="1"/>
  <c r="H72" i="35" s="1"/>
  <c r="C73" i="35"/>
  <c r="C74" i="35"/>
  <c r="C75" i="35"/>
  <c r="C76" i="35"/>
  <c r="F76" i="35" s="1"/>
  <c r="H76" i="35" s="1"/>
  <c r="C77" i="35"/>
  <c r="C78" i="35"/>
  <c r="C79" i="35"/>
  <c r="C80" i="35"/>
  <c r="F80" i="35" s="1"/>
  <c r="H80" i="35" s="1"/>
  <c r="C81" i="35"/>
  <c r="C82" i="35"/>
  <c r="C83" i="35"/>
  <c r="C84" i="35"/>
  <c r="F84" i="35" s="1"/>
  <c r="H84" i="35" s="1"/>
  <c r="C85" i="35"/>
  <c r="C4" i="35"/>
  <c r="F4" i="35" s="1"/>
  <c r="H4" i="35" s="1"/>
  <c r="M85" i="35"/>
  <c r="E85" i="35"/>
  <c r="F85" i="35"/>
  <c r="H85" i="35" s="1"/>
  <c r="E84" i="35"/>
  <c r="E83" i="35"/>
  <c r="F83" i="35"/>
  <c r="H83" i="35" s="1"/>
  <c r="E82" i="35"/>
  <c r="F82" i="35"/>
  <c r="H82" i="35" s="1"/>
  <c r="E81" i="35"/>
  <c r="F81" i="35"/>
  <c r="H81" i="35" s="1"/>
  <c r="E80" i="35"/>
  <c r="E79" i="35"/>
  <c r="F79" i="35"/>
  <c r="H79" i="35" s="1"/>
  <c r="E78" i="35"/>
  <c r="F78" i="35"/>
  <c r="H78" i="35" s="1"/>
  <c r="E77" i="35"/>
  <c r="F77" i="35"/>
  <c r="H77" i="35" s="1"/>
  <c r="E76" i="35"/>
  <c r="E75" i="35"/>
  <c r="F75" i="35"/>
  <c r="H75" i="35" s="1"/>
  <c r="E74" i="35"/>
  <c r="F74" i="35"/>
  <c r="H74" i="35" s="1"/>
  <c r="E73" i="35"/>
  <c r="F73" i="35"/>
  <c r="H73" i="35" s="1"/>
  <c r="E72" i="35"/>
  <c r="E71" i="35"/>
  <c r="F71" i="35"/>
  <c r="H71" i="35" s="1"/>
  <c r="E70" i="35"/>
  <c r="F70" i="35"/>
  <c r="H70" i="35" s="1"/>
  <c r="E69" i="35"/>
  <c r="F69" i="35"/>
  <c r="H69" i="35" s="1"/>
  <c r="E68" i="35"/>
  <c r="E67" i="35"/>
  <c r="F67" i="35"/>
  <c r="H67" i="35" s="1"/>
  <c r="E66" i="35"/>
  <c r="F66" i="35"/>
  <c r="H66" i="35" s="1"/>
  <c r="E65" i="35"/>
  <c r="F65" i="35"/>
  <c r="H65" i="35" s="1"/>
  <c r="E64" i="35"/>
  <c r="E63" i="35"/>
  <c r="F63" i="35"/>
  <c r="H63" i="35" s="1"/>
  <c r="E62" i="35"/>
  <c r="F62" i="35"/>
  <c r="H62" i="35" s="1"/>
  <c r="E61" i="35"/>
  <c r="F61" i="35"/>
  <c r="H61" i="35" s="1"/>
  <c r="E60" i="35"/>
  <c r="E59" i="35"/>
  <c r="F59" i="35"/>
  <c r="H59" i="35" s="1"/>
  <c r="E58" i="35"/>
  <c r="F58" i="35"/>
  <c r="H58" i="35" s="1"/>
  <c r="E57" i="35"/>
  <c r="F57" i="35"/>
  <c r="H57" i="35" s="1"/>
  <c r="E56" i="35"/>
  <c r="F55" i="35"/>
  <c r="H55" i="35" s="1"/>
  <c r="F54" i="35"/>
  <c r="H54" i="35" s="1"/>
  <c r="E54" i="35"/>
  <c r="F53" i="35"/>
  <c r="H53" i="35" s="1"/>
  <c r="E53" i="35"/>
  <c r="E52" i="35"/>
  <c r="F51" i="35"/>
  <c r="H51" i="35" s="1"/>
  <c r="E51" i="35"/>
  <c r="F50" i="35"/>
  <c r="H50" i="35" s="1"/>
  <c r="E50" i="35"/>
  <c r="F49" i="35"/>
  <c r="H49" i="35" s="1"/>
  <c r="E49" i="35"/>
  <c r="E48" i="35"/>
  <c r="F47" i="35"/>
  <c r="H47" i="35" s="1"/>
  <c r="E47" i="35"/>
  <c r="F46" i="35"/>
  <c r="H46" i="35" s="1"/>
  <c r="E46" i="35"/>
  <c r="F45" i="35"/>
  <c r="H45" i="35" s="1"/>
  <c r="E45" i="35"/>
  <c r="E44" i="35"/>
  <c r="F43" i="35"/>
  <c r="H43" i="35" s="1"/>
  <c r="E43" i="35"/>
  <c r="F42" i="35"/>
  <c r="H42" i="35" s="1"/>
  <c r="E42" i="35"/>
  <c r="F41" i="35"/>
  <c r="H41" i="35" s="1"/>
  <c r="E41" i="35"/>
  <c r="E40" i="35"/>
  <c r="F39" i="35"/>
  <c r="H39" i="35" s="1"/>
  <c r="E39" i="35"/>
  <c r="F38" i="35"/>
  <c r="H38" i="35" s="1"/>
  <c r="E38" i="35"/>
  <c r="F37" i="35"/>
  <c r="H37" i="35" s="1"/>
  <c r="E37" i="35"/>
  <c r="E36" i="35"/>
  <c r="F35" i="35"/>
  <c r="H35" i="35" s="1"/>
  <c r="E35" i="35"/>
  <c r="F34" i="35"/>
  <c r="H34" i="35" s="1"/>
  <c r="E34" i="35"/>
  <c r="F33" i="35"/>
  <c r="H33" i="35" s="1"/>
  <c r="E33" i="35"/>
  <c r="E32" i="35"/>
  <c r="F31" i="35"/>
  <c r="H31" i="35" s="1"/>
  <c r="E31" i="35"/>
  <c r="F30" i="35"/>
  <c r="H30" i="35" s="1"/>
  <c r="E30" i="35"/>
  <c r="F29" i="35"/>
  <c r="H29" i="35" s="1"/>
  <c r="E29" i="35"/>
  <c r="E28" i="35"/>
  <c r="F27" i="35"/>
  <c r="H27" i="35" s="1"/>
  <c r="E27" i="35"/>
  <c r="F26" i="35"/>
  <c r="H26" i="35" s="1"/>
  <c r="E26" i="35"/>
  <c r="F25" i="35"/>
  <c r="H25" i="35" s="1"/>
  <c r="E25" i="35"/>
  <c r="E24" i="35"/>
  <c r="F23" i="35"/>
  <c r="H23" i="35" s="1"/>
  <c r="E23" i="35"/>
  <c r="F22" i="35"/>
  <c r="H22" i="35" s="1"/>
  <c r="E22" i="35"/>
  <c r="F21" i="35"/>
  <c r="H21" i="35" s="1"/>
  <c r="E21" i="35"/>
  <c r="E20" i="35"/>
  <c r="I19" i="35"/>
  <c r="E19" i="35"/>
  <c r="F19" i="35"/>
  <c r="H19" i="35" s="1"/>
  <c r="E18" i="35"/>
  <c r="F18" i="35"/>
  <c r="H18" i="35" s="1"/>
  <c r="E17" i="35"/>
  <c r="F17" i="35"/>
  <c r="H17" i="35" s="1"/>
  <c r="E16" i="35"/>
  <c r="E15" i="35"/>
  <c r="F15" i="35"/>
  <c r="H15" i="35" s="1"/>
  <c r="E14" i="35"/>
  <c r="F14" i="35"/>
  <c r="H14" i="35" s="1"/>
  <c r="E13" i="35"/>
  <c r="F13" i="35"/>
  <c r="H13" i="35" s="1"/>
  <c r="E12" i="35"/>
  <c r="E11" i="35"/>
  <c r="F11" i="35"/>
  <c r="H11" i="35" s="1"/>
  <c r="E10" i="35"/>
  <c r="F10" i="35"/>
  <c r="H10" i="35" s="1"/>
  <c r="E9" i="35"/>
  <c r="F9" i="35"/>
  <c r="H9" i="35" s="1"/>
  <c r="E8" i="35"/>
  <c r="J7" i="35"/>
  <c r="E7" i="35"/>
  <c r="F7" i="35"/>
  <c r="H7" i="35" s="1"/>
  <c r="E6" i="35"/>
  <c r="F6" i="35"/>
  <c r="H6" i="35" s="1"/>
  <c r="E5" i="35"/>
  <c r="F5" i="35"/>
  <c r="H5" i="35" s="1"/>
  <c r="E4" i="35"/>
  <c r="C5" i="34"/>
  <c r="C6" i="34"/>
  <c r="C7" i="34"/>
  <c r="C8" i="34"/>
  <c r="F8" i="34" s="1"/>
  <c r="H8" i="34" s="1"/>
  <c r="C9" i="34"/>
  <c r="C10" i="34"/>
  <c r="C11" i="34"/>
  <c r="F11" i="34" s="1"/>
  <c r="H11" i="34" s="1"/>
  <c r="C12" i="34"/>
  <c r="F12" i="34" s="1"/>
  <c r="H12" i="34" s="1"/>
  <c r="C13" i="34"/>
  <c r="C14" i="34"/>
  <c r="C15" i="34"/>
  <c r="F15" i="34" s="1"/>
  <c r="H15" i="34" s="1"/>
  <c r="C16" i="34"/>
  <c r="F16" i="34" s="1"/>
  <c r="H16" i="34" s="1"/>
  <c r="C17" i="34"/>
  <c r="C18" i="34"/>
  <c r="C19" i="34"/>
  <c r="F19" i="34" s="1"/>
  <c r="H19" i="34" s="1"/>
  <c r="C20" i="34"/>
  <c r="F20" i="34" s="1"/>
  <c r="H20" i="34" s="1"/>
  <c r="C21" i="34"/>
  <c r="C22" i="34"/>
  <c r="F22" i="34" s="1"/>
  <c r="H22" i="34" s="1"/>
  <c r="C23" i="34"/>
  <c r="C24" i="34"/>
  <c r="F24" i="34" s="1"/>
  <c r="H24" i="34" s="1"/>
  <c r="C25" i="34"/>
  <c r="C26" i="34"/>
  <c r="F26" i="34" s="1"/>
  <c r="H26" i="34" s="1"/>
  <c r="C27" i="34"/>
  <c r="C28" i="34"/>
  <c r="F28" i="34" s="1"/>
  <c r="H28" i="34" s="1"/>
  <c r="C29" i="34"/>
  <c r="C30" i="34"/>
  <c r="F30" i="34" s="1"/>
  <c r="H30" i="34" s="1"/>
  <c r="C31" i="34"/>
  <c r="C32" i="34"/>
  <c r="F32" i="34" s="1"/>
  <c r="H32" i="34" s="1"/>
  <c r="C33" i="34"/>
  <c r="C34" i="34"/>
  <c r="F34" i="34" s="1"/>
  <c r="H34" i="34" s="1"/>
  <c r="C35" i="34"/>
  <c r="C36" i="34"/>
  <c r="F36" i="34" s="1"/>
  <c r="H36" i="34" s="1"/>
  <c r="C37" i="34"/>
  <c r="C38" i="34"/>
  <c r="F38" i="34" s="1"/>
  <c r="H38" i="34" s="1"/>
  <c r="C39" i="34"/>
  <c r="C40" i="34"/>
  <c r="F40" i="34" s="1"/>
  <c r="H40" i="34" s="1"/>
  <c r="C41" i="34"/>
  <c r="C42" i="34"/>
  <c r="F42" i="34" s="1"/>
  <c r="H42" i="34" s="1"/>
  <c r="C43" i="34"/>
  <c r="C44" i="34"/>
  <c r="F44" i="34" s="1"/>
  <c r="H44" i="34" s="1"/>
  <c r="C45" i="34"/>
  <c r="C46" i="34"/>
  <c r="F46" i="34" s="1"/>
  <c r="H46" i="34" s="1"/>
  <c r="C47" i="34"/>
  <c r="C48" i="34"/>
  <c r="F48" i="34" s="1"/>
  <c r="H48" i="34" s="1"/>
  <c r="C49" i="34"/>
  <c r="C50" i="34"/>
  <c r="F50" i="34" s="1"/>
  <c r="H50" i="34" s="1"/>
  <c r="C51" i="34"/>
  <c r="C52" i="34"/>
  <c r="F52" i="34" s="1"/>
  <c r="H52" i="34" s="1"/>
  <c r="C53" i="34"/>
  <c r="C54" i="34"/>
  <c r="F54" i="34" s="1"/>
  <c r="H54" i="34" s="1"/>
  <c r="C55" i="34"/>
  <c r="C56" i="34"/>
  <c r="F56" i="34" s="1"/>
  <c r="H56" i="34" s="1"/>
  <c r="C57" i="34"/>
  <c r="C58" i="34"/>
  <c r="C59" i="34"/>
  <c r="F59" i="34" s="1"/>
  <c r="H59" i="34" s="1"/>
  <c r="C60" i="34"/>
  <c r="F60" i="34" s="1"/>
  <c r="H60" i="34" s="1"/>
  <c r="C61" i="34"/>
  <c r="C62" i="34"/>
  <c r="C63" i="34"/>
  <c r="F63" i="34" s="1"/>
  <c r="H63" i="34" s="1"/>
  <c r="C64" i="34"/>
  <c r="F64" i="34" s="1"/>
  <c r="H64" i="34" s="1"/>
  <c r="C65" i="34"/>
  <c r="C66" i="34"/>
  <c r="C67" i="34"/>
  <c r="F67" i="34" s="1"/>
  <c r="H67" i="34" s="1"/>
  <c r="C68" i="34"/>
  <c r="F68" i="34" s="1"/>
  <c r="H68" i="34" s="1"/>
  <c r="C69" i="34"/>
  <c r="C70" i="34"/>
  <c r="C71" i="34"/>
  <c r="F71" i="34" s="1"/>
  <c r="H71" i="34" s="1"/>
  <c r="C72" i="34"/>
  <c r="F72" i="34" s="1"/>
  <c r="H72" i="34" s="1"/>
  <c r="C73" i="34"/>
  <c r="C74" i="34"/>
  <c r="C75" i="34"/>
  <c r="F75" i="34" s="1"/>
  <c r="H75" i="34" s="1"/>
  <c r="C76" i="34"/>
  <c r="F76" i="34" s="1"/>
  <c r="H76" i="34" s="1"/>
  <c r="C77" i="34"/>
  <c r="C78" i="34"/>
  <c r="C79" i="34"/>
  <c r="F79" i="34" s="1"/>
  <c r="H79" i="34" s="1"/>
  <c r="C80" i="34"/>
  <c r="F80" i="34" s="1"/>
  <c r="H80" i="34" s="1"/>
  <c r="C81" i="34"/>
  <c r="C82" i="34"/>
  <c r="C83" i="34"/>
  <c r="F83" i="34" s="1"/>
  <c r="H83" i="34" s="1"/>
  <c r="C84" i="34"/>
  <c r="F84" i="34" s="1"/>
  <c r="H84" i="34" s="1"/>
  <c r="C85" i="34"/>
  <c r="C4" i="34"/>
  <c r="F4" i="34" s="1"/>
  <c r="H4" i="34" s="1"/>
  <c r="M85" i="34"/>
  <c r="E85" i="34"/>
  <c r="F85" i="34"/>
  <c r="H85" i="34" s="1"/>
  <c r="E84" i="34"/>
  <c r="E83" i="34"/>
  <c r="E82" i="34"/>
  <c r="F82" i="34"/>
  <c r="H82" i="34" s="1"/>
  <c r="E81" i="34"/>
  <c r="F81" i="34"/>
  <c r="H81" i="34" s="1"/>
  <c r="E80" i="34"/>
  <c r="E79" i="34"/>
  <c r="E78" i="34"/>
  <c r="F78" i="34"/>
  <c r="H78" i="34" s="1"/>
  <c r="E77" i="34"/>
  <c r="F77" i="34"/>
  <c r="H77" i="34" s="1"/>
  <c r="E76" i="34"/>
  <c r="E75" i="34"/>
  <c r="E74" i="34"/>
  <c r="F74" i="34"/>
  <c r="H74" i="34" s="1"/>
  <c r="E73" i="34"/>
  <c r="F73" i="34"/>
  <c r="H73" i="34" s="1"/>
  <c r="E72" i="34"/>
  <c r="E71" i="34"/>
  <c r="E70" i="34"/>
  <c r="F70" i="34"/>
  <c r="H70" i="34" s="1"/>
  <c r="E69" i="34"/>
  <c r="F69" i="34"/>
  <c r="H69" i="34" s="1"/>
  <c r="E68" i="34"/>
  <c r="E67" i="34"/>
  <c r="E66" i="34"/>
  <c r="F66" i="34"/>
  <c r="H66" i="34" s="1"/>
  <c r="E65" i="34"/>
  <c r="F65" i="34"/>
  <c r="H65" i="34" s="1"/>
  <c r="E64" i="34"/>
  <c r="E63" i="34"/>
  <c r="E62" i="34"/>
  <c r="F62" i="34"/>
  <c r="H62" i="34" s="1"/>
  <c r="E61" i="34"/>
  <c r="F61" i="34"/>
  <c r="H61" i="34" s="1"/>
  <c r="E60" i="34"/>
  <c r="E59" i="34"/>
  <c r="E58" i="34"/>
  <c r="F58" i="34"/>
  <c r="H58" i="34" s="1"/>
  <c r="E57" i="34"/>
  <c r="F57" i="34"/>
  <c r="H57" i="34" s="1"/>
  <c r="E56" i="34"/>
  <c r="F55" i="34"/>
  <c r="H55" i="34" s="1"/>
  <c r="E54" i="34"/>
  <c r="F53" i="34"/>
  <c r="H53" i="34" s="1"/>
  <c r="E53" i="34"/>
  <c r="E52" i="34"/>
  <c r="F51" i="34"/>
  <c r="H51" i="34" s="1"/>
  <c r="E51" i="34"/>
  <c r="E50" i="34"/>
  <c r="F49" i="34"/>
  <c r="H49" i="34" s="1"/>
  <c r="E49" i="34"/>
  <c r="E48" i="34"/>
  <c r="F47" i="34"/>
  <c r="H47" i="34" s="1"/>
  <c r="E47" i="34"/>
  <c r="E46" i="34"/>
  <c r="F45" i="34"/>
  <c r="H45" i="34" s="1"/>
  <c r="E45" i="34"/>
  <c r="E44" i="34"/>
  <c r="F43" i="34"/>
  <c r="H43" i="34" s="1"/>
  <c r="E43" i="34"/>
  <c r="E42" i="34"/>
  <c r="F41" i="34"/>
  <c r="H41" i="34" s="1"/>
  <c r="E41" i="34"/>
  <c r="E40" i="34"/>
  <c r="F39" i="34"/>
  <c r="H39" i="34" s="1"/>
  <c r="E39" i="34"/>
  <c r="E38" i="34"/>
  <c r="F37" i="34"/>
  <c r="H37" i="34" s="1"/>
  <c r="E37" i="34"/>
  <c r="E36" i="34"/>
  <c r="F35" i="34"/>
  <c r="H35" i="34" s="1"/>
  <c r="E35" i="34"/>
  <c r="E34" i="34"/>
  <c r="F33" i="34"/>
  <c r="H33" i="34" s="1"/>
  <c r="E33" i="34"/>
  <c r="E32" i="34"/>
  <c r="F31" i="34"/>
  <c r="H31" i="34" s="1"/>
  <c r="E31" i="34"/>
  <c r="E30" i="34"/>
  <c r="F29" i="34"/>
  <c r="H29" i="34" s="1"/>
  <c r="E29" i="34"/>
  <c r="E28" i="34"/>
  <c r="F27" i="34"/>
  <c r="H27" i="34" s="1"/>
  <c r="E27" i="34"/>
  <c r="E26" i="34"/>
  <c r="F25" i="34"/>
  <c r="H25" i="34" s="1"/>
  <c r="E25" i="34"/>
  <c r="E24" i="34"/>
  <c r="F23" i="34"/>
  <c r="H23" i="34" s="1"/>
  <c r="E23" i="34"/>
  <c r="E22" i="34"/>
  <c r="F21" i="34"/>
  <c r="H21" i="34" s="1"/>
  <c r="E21" i="34"/>
  <c r="E20" i="34"/>
  <c r="I19" i="34"/>
  <c r="E19" i="34"/>
  <c r="E18" i="34"/>
  <c r="F18" i="34"/>
  <c r="H18" i="34" s="1"/>
  <c r="E17" i="34"/>
  <c r="F17" i="34"/>
  <c r="H17" i="34" s="1"/>
  <c r="E16" i="34"/>
  <c r="E15" i="34"/>
  <c r="E14" i="34"/>
  <c r="F14" i="34"/>
  <c r="H14" i="34" s="1"/>
  <c r="E13" i="34"/>
  <c r="F13" i="34"/>
  <c r="H13" i="34" s="1"/>
  <c r="E12" i="34"/>
  <c r="E11" i="34"/>
  <c r="E10" i="34"/>
  <c r="F10" i="34"/>
  <c r="H10" i="34" s="1"/>
  <c r="E9" i="34"/>
  <c r="F9" i="34"/>
  <c r="H9" i="34" s="1"/>
  <c r="E8" i="34"/>
  <c r="J7" i="34"/>
  <c r="E7" i="34"/>
  <c r="F7" i="34"/>
  <c r="H7" i="34" s="1"/>
  <c r="E6" i="34"/>
  <c r="F6" i="34"/>
  <c r="H6" i="34" s="1"/>
  <c r="E5" i="34"/>
  <c r="F5" i="34"/>
  <c r="H5" i="34" s="1"/>
  <c r="E4" i="34"/>
  <c r="C5" i="33"/>
  <c r="C6" i="33"/>
  <c r="C7" i="33"/>
  <c r="C8" i="33"/>
  <c r="F8" i="33" s="1"/>
  <c r="H8" i="33" s="1"/>
  <c r="C9" i="33"/>
  <c r="C10" i="33"/>
  <c r="C11" i="33"/>
  <c r="C12" i="33"/>
  <c r="F12" i="33" s="1"/>
  <c r="H12" i="33" s="1"/>
  <c r="C13" i="33"/>
  <c r="C14" i="33"/>
  <c r="C15" i="33"/>
  <c r="C16" i="33"/>
  <c r="F16" i="33" s="1"/>
  <c r="H16" i="33" s="1"/>
  <c r="C17" i="33"/>
  <c r="C18" i="33"/>
  <c r="C19" i="33"/>
  <c r="C20" i="33"/>
  <c r="F20" i="33" s="1"/>
  <c r="H20" i="33" s="1"/>
  <c r="C21" i="33"/>
  <c r="C22" i="33"/>
  <c r="C23" i="33"/>
  <c r="C24" i="33"/>
  <c r="F24" i="33" s="1"/>
  <c r="H24" i="33" s="1"/>
  <c r="C25" i="33"/>
  <c r="C26" i="33"/>
  <c r="C27" i="33"/>
  <c r="C28" i="33"/>
  <c r="F28" i="33" s="1"/>
  <c r="H28" i="33" s="1"/>
  <c r="C29" i="33"/>
  <c r="C30" i="33"/>
  <c r="C31" i="33"/>
  <c r="C32" i="33"/>
  <c r="F32" i="33" s="1"/>
  <c r="H32" i="33" s="1"/>
  <c r="C33" i="33"/>
  <c r="C34" i="33"/>
  <c r="C35" i="33"/>
  <c r="C36" i="33"/>
  <c r="F36" i="33" s="1"/>
  <c r="H36" i="33" s="1"/>
  <c r="C37" i="33"/>
  <c r="C38" i="33"/>
  <c r="C39" i="33"/>
  <c r="C40" i="33"/>
  <c r="F40" i="33" s="1"/>
  <c r="H40" i="33" s="1"/>
  <c r="C41" i="33"/>
  <c r="C42" i="33"/>
  <c r="C43" i="33"/>
  <c r="C44" i="33"/>
  <c r="F44" i="33" s="1"/>
  <c r="H44" i="33" s="1"/>
  <c r="C45" i="33"/>
  <c r="C46" i="33"/>
  <c r="C47" i="33"/>
  <c r="C48" i="33"/>
  <c r="F48" i="33" s="1"/>
  <c r="H48" i="33" s="1"/>
  <c r="C49" i="33"/>
  <c r="C50" i="33"/>
  <c r="C51" i="33"/>
  <c r="C52" i="33"/>
  <c r="F52" i="33" s="1"/>
  <c r="H52" i="33" s="1"/>
  <c r="C53" i="33"/>
  <c r="C54" i="33"/>
  <c r="C55" i="33"/>
  <c r="C56" i="33"/>
  <c r="F56" i="33" s="1"/>
  <c r="H56" i="33" s="1"/>
  <c r="C57" i="33"/>
  <c r="C58" i="33"/>
  <c r="C59" i="33"/>
  <c r="C60" i="33"/>
  <c r="F60" i="33" s="1"/>
  <c r="H60" i="33" s="1"/>
  <c r="C61" i="33"/>
  <c r="C62" i="33"/>
  <c r="C63" i="33"/>
  <c r="C64" i="33"/>
  <c r="F64" i="33" s="1"/>
  <c r="H64" i="33" s="1"/>
  <c r="C65" i="33"/>
  <c r="C66" i="33"/>
  <c r="C67" i="33"/>
  <c r="C68" i="33"/>
  <c r="F68" i="33" s="1"/>
  <c r="H68" i="33" s="1"/>
  <c r="C69" i="33"/>
  <c r="C70" i="33"/>
  <c r="C71" i="33"/>
  <c r="C72" i="33"/>
  <c r="F72" i="33" s="1"/>
  <c r="H72" i="33" s="1"/>
  <c r="C73" i="33"/>
  <c r="C74" i="33"/>
  <c r="C75" i="33"/>
  <c r="C76" i="33"/>
  <c r="F76" i="33" s="1"/>
  <c r="H76" i="33" s="1"/>
  <c r="C77" i="33"/>
  <c r="C78" i="33"/>
  <c r="C79" i="33"/>
  <c r="C80" i="33"/>
  <c r="F80" i="33" s="1"/>
  <c r="H80" i="33" s="1"/>
  <c r="C81" i="33"/>
  <c r="C82" i="33"/>
  <c r="C83" i="33"/>
  <c r="C84" i="33"/>
  <c r="F84" i="33" s="1"/>
  <c r="H84" i="33" s="1"/>
  <c r="C85" i="33"/>
  <c r="C4" i="33"/>
  <c r="F4" i="33" s="1"/>
  <c r="H4" i="33" s="1"/>
  <c r="M85" i="33"/>
  <c r="E85" i="33"/>
  <c r="F85" i="33"/>
  <c r="H85" i="33" s="1"/>
  <c r="E84" i="33"/>
  <c r="E83" i="33"/>
  <c r="F83" i="33"/>
  <c r="H83" i="33" s="1"/>
  <c r="E82" i="33"/>
  <c r="F82" i="33"/>
  <c r="H82" i="33" s="1"/>
  <c r="E81" i="33"/>
  <c r="F81" i="33"/>
  <c r="H81" i="33" s="1"/>
  <c r="E80" i="33"/>
  <c r="E79" i="33"/>
  <c r="F79" i="33"/>
  <c r="H79" i="33" s="1"/>
  <c r="E78" i="33"/>
  <c r="F78" i="33"/>
  <c r="H78" i="33" s="1"/>
  <c r="E77" i="33"/>
  <c r="F77" i="33"/>
  <c r="H77" i="33" s="1"/>
  <c r="E76" i="33"/>
  <c r="E75" i="33"/>
  <c r="F75" i="33"/>
  <c r="H75" i="33" s="1"/>
  <c r="E74" i="33"/>
  <c r="F74" i="33"/>
  <c r="H74" i="33" s="1"/>
  <c r="E73" i="33"/>
  <c r="F73" i="33"/>
  <c r="H73" i="33" s="1"/>
  <c r="E72" i="33"/>
  <c r="E71" i="33"/>
  <c r="F71" i="33"/>
  <c r="H71" i="33" s="1"/>
  <c r="E70" i="33"/>
  <c r="F70" i="33"/>
  <c r="H70" i="33" s="1"/>
  <c r="E69" i="33"/>
  <c r="F69" i="33"/>
  <c r="H69" i="33" s="1"/>
  <c r="E68" i="33"/>
  <c r="E67" i="33"/>
  <c r="F67" i="33"/>
  <c r="H67" i="33" s="1"/>
  <c r="E66" i="33"/>
  <c r="F66" i="33"/>
  <c r="H66" i="33" s="1"/>
  <c r="E65" i="33"/>
  <c r="F65" i="33"/>
  <c r="H65" i="33" s="1"/>
  <c r="E64" i="33"/>
  <c r="E63" i="33"/>
  <c r="F63" i="33"/>
  <c r="H63" i="33" s="1"/>
  <c r="E62" i="33"/>
  <c r="F62" i="33"/>
  <c r="H62" i="33" s="1"/>
  <c r="E61" i="33"/>
  <c r="F61" i="33"/>
  <c r="H61" i="33" s="1"/>
  <c r="E60" i="33"/>
  <c r="E59" i="33"/>
  <c r="F59" i="33"/>
  <c r="H59" i="33" s="1"/>
  <c r="E58" i="33"/>
  <c r="F58" i="33"/>
  <c r="H58" i="33" s="1"/>
  <c r="E57" i="33"/>
  <c r="F57" i="33"/>
  <c r="H57" i="33" s="1"/>
  <c r="E56" i="33"/>
  <c r="F55" i="33"/>
  <c r="H55" i="33" s="1"/>
  <c r="F54" i="33"/>
  <c r="H54" i="33" s="1"/>
  <c r="E54" i="33"/>
  <c r="F53" i="33"/>
  <c r="H53" i="33" s="1"/>
  <c r="E53" i="33"/>
  <c r="E52" i="33"/>
  <c r="F51" i="33"/>
  <c r="H51" i="33" s="1"/>
  <c r="E51" i="33"/>
  <c r="F50" i="33"/>
  <c r="H50" i="33" s="1"/>
  <c r="E50" i="33"/>
  <c r="F49" i="33"/>
  <c r="H49" i="33" s="1"/>
  <c r="E49" i="33"/>
  <c r="E48" i="33"/>
  <c r="F47" i="33"/>
  <c r="H47" i="33" s="1"/>
  <c r="E47" i="33"/>
  <c r="F46" i="33"/>
  <c r="H46" i="33" s="1"/>
  <c r="E46" i="33"/>
  <c r="F45" i="33"/>
  <c r="H45" i="33" s="1"/>
  <c r="E45" i="33"/>
  <c r="E44" i="33"/>
  <c r="F43" i="33"/>
  <c r="H43" i="33" s="1"/>
  <c r="E43" i="33"/>
  <c r="F42" i="33"/>
  <c r="H42" i="33" s="1"/>
  <c r="E42" i="33"/>
  <c r="F41" i="33"/>
  <c r="H41" i="33" s="1"/>
  <c r="E41" i="33"/>
  <c r="E40" i="33"/>
  <c r="F39" i="33"/>
  <c r="H39" i="33" s="1"/>
  <c r="E39" i="33"/>
  <c r="F38" i="33"/>
  <c r="H38" i="33" s="1"/>
  <c r="E38" i="33"/>
  <c r="F37" i="33"/>
  <c r="H37" i="33" s="1"/>
  <c r="E37" i="33"/>
  <c r="E36" i="33"/>
  <c r="F35" i="33"/>
  <c r="H35" i="33" s="1"/>
  <c r="E35" i="33"/>
  <c r="F34" i="33"/>
  <c r="H34" i="33" s="1"/>
  <c r="E34" i="33"/>
  <c r="F33" i="33"/>
  <c r="H33" i="33" s="1"/>
  <c r="E33" i="33"/>
  <c r="E32" i="33"/>
  <c r="F31" i="33"/>
  <c r="H31" i="33" s="1"/>
  <c r="E31" i="33"/>
  <c r="F30" i="33"/>
  <c r="H30" i="33" s="1"/>
  <c r="E30" i="33"/>
  <c r="F29" i="33"/>
  <c r="H29" i="33" s="1"/>
  <c r="E29" i="33"/>
  <c r="E28" i="33"/>
  <c r="F27" i="33"/>
  <c r="H27" i="33" s="1"/>
  <c r="E27" i="33"/>
  <c r="F26" i="33"/>
  <c r="H26" i="33" s="1"/>
  <c r="E26" i="33"/>
  <c r="F25" i="33"/>
  <c r="H25" i="33" s="1"/>
  <c r="E25" i="33"/>
  <c r="E24" i="33"/>
  <c r="F23" i="33"/>
  <c r="H23" i="33" s="1"/>
  <c r="E23" i="33"/>
  <c r="F22" i="33"/>
  <c r="H22" i="33" s="1"/>
  <c r="E22" i="33"/>
  <c r="F21" i="33"/>
  <c r="H21" i="33" s="1"/>
  <c r="E21" i="33"/>
  <c r="E20" i="33"/>
  <c r="I19" i="33"/>
  <c r="E19" i="33"/>
  <c r="F19" i="33"/>
  <c r="H19" i="33" s="1"/>
  <c r="E18" i="33"/>
  <c r="F18" i="33"/>
  <c r="H18" i="33" s="1"/>
  <c r="E17" i="33"/>
  <c r="F17" i="33"/>
  <c r="H17" i="33" s="1"/>
  <c r="E16" i="33"/>
  <c r="E15" i="33"/>
  <c r="F15" i="33"/>
  <c r="H15" i="33" s="1"/>
  <c r="E14" i="33"/>
  <c r="F14" i="33"/>
  <c r="H14" i="33" s="1"/>
  <c r="E13" i="33"/>
  <c r="F13" i="33"/>
  <c r="H13" i="33" s="1"/>
  <c r="E12" i="33"/>
  <c r="E11" i="33"/>
  <c r="F11" i="33"/>
  <c r="H11" i="33" s="1"/>
  <c r="E10" i="33"/>
  <c r="F10" i="33"/>
  <c r="H10" i="33" s="1"/>
  <c r="E9" i="33"/>
  <c r="F9" i="33"/>
  <c r="H9" i="33" s="1"/>
  <c r="E8" i="33"/>
  <c r="J7" i="33"/>
  <c r="E7" i="33"/>
  <c r="F7" i="33"/>
  <c r="H7" i="33" s="1"/>
  <c r="E6" i="33"/>
  <c r="F6" i="33"/>
  <c r="H6" i="33" s="1"/>
  <c r="E5" i="33"/>
  <c r="F5" i="33"/>
  <c r="H5" i="33" s="1"/>
  <c r="E4" i="33"/>
  <c r="C5" i="32"/>
  <c r="C6" i="32"/>
  <c r="C7" i="32"/>
  <c r="C8" i="32"/>
  <c r="F8" i="32" s="1"/>
  <c r="H8" i="32" s="1"/>
  <c r="C9" i="32"/>
  <c r="C10" i="32"/>
  <c r="C11" i="32"/>
  <c r="C12" i="32"/>
  <c r="F12" i="32" s="1"/>
  <c r="H12" i="32" s="1"/>
  <c r="C13" i="32"/>
  <c r="C14" i="32"/>
  <c r="C15" i="32"/>
  <c r="C16" i="32"/>
  <c r="F16" i="32" s="1"/>
  <c r="H16" i="32" s="1"/>
  <c r="C17" i="32"/>
  <c r="C18" i="32"/>
  <c r="C19" i="32"/>
  <c r="C20" i="32"/>
  <c r="F20" i="32" s="1"/>
  <c r="H20" i="32" s="1"/>
  <c r="C21" i="32"/>
  <c r="C22" i="32"/>
  <c r="C23" i="32"/>
  <c r="C24" i="32"/>
  <c r="F24" i="32" s="1"/>
  <c r="H24" i="32" s="1"/>
  <c r="C25" i="32"/>
  <c r="C26" i="32"/>
  <c r="C27" i="32"/>
  <c r="C28" i="32"/>
  <c r="F28" i="32" s="1"/>
  <c r="H28" i="32" s="1"/>
  <c r="C29" i="32"/>
  <c r="C30" i="32"/>
  <c r="C31" i="32"/>
  <c r="C32" i="32"/>
  <c r="F32" i="32" s="1"/>
  <c r="H32" i="32" s="1"/>
  <c r="C33" i="32"/>
  <c r="C34" i="32"/>
  <c r="C35" i="32"/>
  <c r="C36" i="32"/>
  <c r="F36" i="32" s="1"/>
  <c r="H36" i="32" s="1"/>
  <c r="C37" i="32"/>
  <c r="C38" i="32"/>
  <c r="C39" i="32"/>
  <c r="C40" i="32"/>
  <c r="F40" i="32" s="1"/>
  <c r="H40" i="32" s="1"/>
  <c r="C41" i="32"/>
  <c r="C42" i="32"/>
  <c r="C43" i="32"/>
  <c r="C44" i="32"/>
  <c r="F44" i="32" s="1"/>
  <c r="H44" i="32" s="1"/>
  <c r="C45" i="32"/>
  <c r="C46" i="32"/>
  <c r="C47" i="32"/>
  <c r="C48" i="32"/>
  <c r="F48" i="32" s="1"/>
  <c r="H48" i="32" s="1"/>
  <c r="C49" i="32"/>
  <c r="C50" i="32"/>
  <c r="C51" i="32"/>
  <c r="C52" i="32"/>
  <c r="F52" i="32" s="1"/>
  <c r="H52" i="32" s="1"/>
  <c r="C53" i="32"/>
  <c r="C54" i="32"/>
  <c r="C55" i="32"/>
  <c r="C56" i="32"/>
  <c r="F56" i="32" s="1"/>
  <c r="H56" i="32" s="1"/>
  <c r="C57" i="32"/>
  <c r="C58" i="32"/>
  <c r="C59" i="32"/>
  <c r="C60" i="32"/>
  <c r="F60" i="32" s="1"/>
  <c r="H60" i="32" s="1"/>
  <c r="C61" i="32"/>
  <c r="C62" i="32"/>
  <c r="C63" i="32"/>
  <c r="C64" i="32"/>
  <c r="F64" i="32" s="1"/>
  <c r="H64" i="32" s="1"/>
  <c r="C65" i="32"/>
  <c r="C66" i="32"/>
  <c r="C67" i="32"/>
  <c r="C68" i="32"/>
  <c r="F68" i="32" s="1"/>
  <c r="H68" i="32" s="1"/>
  <c r="C69" i="32"/>
  <c r="C70" i="32"/>
  <c r="C71" i="32"/>
  <c r="C72" i="32"/>
  <c r="F72" i="32" s="1"/>
  <c r="H72" i="32" s="1"/>
  <c r="C73" i="32"/>
  <c r="C74" i="32"/>
  <c r="C75" i="32"/>
  <c r="C76" i="32"/>
  <c r="F76" i="32" s="1"/>
  <c r="H76" i="32" s="1"/>
  <c r="C77" i="32"/>
  <c r="C78" i="32"/>
  <c r="C79" i="32"/>
  <c r="C80" i="32"/>
  <c r="F80" i="32" s="1"/>
  <c r="H80" i="32" s="1"/>
  <c r="C81" i="32"/>
  <c r="C82" i="32"/>
  <c r="C83" i="32"/>
  <c r="C84" i="32"/>
  <c r="F84" i="32" s="1"/>
  <c r="H84" i="32" s="1"/>
  <c r="C85" i="32"/>
  <c r="C4" i="32"/>
  <c r="M85" i="32"/>
  <c r="E85" i="32"/>
  <c r="F85" i="32"/>
  <c r="H85" i="32" s="1"/>
  <c r="E84" i="32"/>
  <c r="E83" i="32"/>
  <c r="F83" i="32"/>
  <c r="H83" i="32" s="1"/>
  <c r="E82" i="32"/>
  <c r="F82" i="32"/>
  <c r="H82" i="32" s="1"/>
  <c r="E81" i="32"/>
  <c r="F81" i="32"/>
  <c r="H81" i="32" s="1"/>
  <c r="E80" i="32"/>
  <c r="E79" i="32"/>
  <c r="F79" i="32"/>
  <c r="H79" i="32" s="1"/>
  <c r="E78" i="32"/>
  <c r="F78" i="32"/>
  <c r="H78" i="32" s="1"/>
  <c r="E77" i="32"/>
  <c r="F77" i="32"/>
  <c r="H77" i="32" s="1"/>
  <c r="E76" i="32"/>
  <c r="E75" i="32"/>
  <c r="F75" i="32"/>
  <c r="H75" i="32" s="1"/>
  <c r="E74" i="32"/>
  <c r="F74" i="32"/>
  <c r="H74" i="32" s="1"/>
  <c r="E73" i="32"/>
  <c r="F73" i="32"/>
  <c r="H73" i="32" s="1"/>
  <c r="E72" i="32"/>
  <c r="E71" i="32"/>
  <c r="F71" i="32"/>
  <c r="H71" i="32" s="1"/>
  <c r="E70" i="32"/>
  <c r="F70" i="32"/>
  <c r="H70" i="32" s="1"/>
  <c r="E69" i="32"/>
  <c r="F69" i="32"/>
  <c r="H69" i="32" s="1"/>
  <c r="E68" i="32"/>
  <c r="E67" i="32"/>
  <c r="F67" i="32"/>
  <c r="H67" i="32" s="1"/>
  <c r="E66" i="32"/>
  <c r="F66" i="32"/>
  <c r="H66" i="32" s="1"/>
  <c r="E65" i="32"/>
  <c r="F65" i="32"/>
  <c r="H65" i="32" s="1"/>
  <c r="E64" i="32"/>
  <c r="E63" i="32"/>
  <c r="F63" i="32"/>
  <c r="H63" i="32" s="1"/>
  <c r="E62" i="32"/>
  <c r="F62" i="32"/>
  <c r="H62" i="32" s="1"/>
  <c r="E61" i="32"/>
  <c r="F61" i="32"/>
  <c r="H61" i="32" s="1"/>
  <c r="E60" i="32"/>
  <c r="E59" i="32"/>
  <c r="F59" i="32"/>
  <c r="H59" i="32" s="1"/>
  <c r="E58" i="32"/>
  <c r="F58" i="32"/>
  <c r="H58" i="32" s="1"/>
  <c r="E57" i="32"/>
  <c r="F57" i="32"/>
  <c r="H57" i="32" s="1"/>
  <c r="E56" i="32"/>
  <c r="F55" i="32"/>
  <c r="H55" i="32" s="1"/>
  <c r="F54" i="32"/>
  <c r="H54" i="32" s="1"/>
  <c r="E54" i="32"/>
  <c r="F53" i="32"/>
  <c r="H53" i="32" s="1"/>
  <c r="E53" i="32"/>
  <c r="E52" i="32"/>
  <c r="F51" i="32"/>
  <c r="H51" i="32" s="1"/>
  <c r="E51" i="32"/>
  <c r="F50" i="32"/>
  <c r="H50" i="32" s="1"/>
  <c r="E50" i="32"/>
  <c r="F49" i="32"/>
  <c r="H49" i="32" s="1"/>
  <c r="E49" i="32"/>
  <c r="E48" i="32"/>
  <c r="F47" i="32"/>
  <c r="H47" i="32" s="1"/>
  <c r="E47" i="32"/>
  <c r="F46" i="32"/>
  <c r="H46" i="32" s="1"/>
  <c r="E46" i="32"/>
  <c r="F45" i="32"/>
  <c r="H45" i="32" s="1"/>
  <c r="E45" i="32"/>
  <c r="E44" i="32"/>
  <c r="F43" i="32"/>
  <c r="H43" i="32" s="1"/>
  <c r="E43" i="32"/>
  <c r="F42" i="32"/>
  <c r="H42" i="32" s="1"/>
  <c r="E42" i="32"/>
  <c r="F41" i="32"/>
  <c r="H41" i="32" s="1"/>
  <c r="E41" i="32"/>
  <c r="E40" i="32"/>
  <c r="F39" i="32"/>
  <c r="H39" i="32" s="1"/>
  <c r="E39" i="32"/>
  <c r="F38" i="32"/>
  <c r="H38" i="32" s="1"/>
  <c r="E38" i="32"/>
  <c r="F37" i="32"/>
  <c r="H37" i="32" s="1"/>
  <c r="E37" i="32"/>
  <c r="E36" i="32"/>
  <c r="F35" i="32"/>
  <c r="H35" i="32" s="1"/>
  <c r="E35" i="32"/>
  <c r="F34" i="32"/>
  <c r="H34" i="32" s="1"/>
  <c r="E34" i="32"/>
  <c r="F33" i="32"/>
  <c r="H33" i="32" s="1"/>
  <c r="E33" i="32"/>
  <c r="E32" i="32"/>
  <c r="F31" i="32"/>
  <c r="H31" i="32" s="1"/>
  <c r="E31" i="32"/>
  <c r="F30" i="32"/>
  <c r="H30" i="32" s="1"/>
  <c r="E30" i="32"/>
  <c r="F29" i="32"/>
  <c r="H29" i="32" s="1"/>
  <c r="E29" i="32"/>
  <c r="E28" i="32"/>
  <c r="F27" i="32"/>
  <c r="H27" i="32" s="1"/>
  <c r="E27" i="32"/>
  <c r="F26" i="32"/>
  <c r="H26" i="32" s="1"/>
  <c r="E26" i="32"/>
  <c r="F25" i="32"/>
  <c r="H25" i="32" s="1"/>
  <c r="E25" i="32"/>
  <c r="E24" i="32"/>
  <c r="F23" i="32"/>
  <c r="H23" i="32" s="1"/>
  <c r="E23" i="32"/>
  <c r="F22" i="32"/>
  <c r="H22" i="32" s="1"/>
  <c r="E22" i="32"/>
  <c r="F21" i="32"/>
  <c r="H21" i="32" s="1"/>
  <c r="E21" i="32"/>
  <c r="E20" i="32"/>
  <c r="I19" i="32"/>
  <c r="E19" i="32"/>
  <c r="F19" i="32"/>
  <c r="H19" i="32" s="1"/>
  <c r="E18" i="32"/>
  <c r="F18" i="32"/>
  <c r="H18" i="32" s="1"/>
  <c r="E17" i="32"/>
  <c r="F17" i="32"/>
  <c r="H17" i="32" s="1"/>
  <c r="E16" i="32"/>
  <c r="E15" i="32"/>
  <c r="F15" i="32"/>
  <c r="H15" i="32" s="1"/>
  <c r="E14" i="32"/>
  <c r="F14" i="32"/>
  <c r="H14" i="32" s="1"/>
  <c r="E13" i="32"/>
  <c r="F13" i="32"/>
  <c r="H13" i="32" s="1"/>
  <c r="E12" i="32"/>
  <c r="E11" i="32"/>
  <c r="F11" i="32"/>
  <c r="H11" i="32" s="1"/>
  <c r="E10" i="32"/>
  <c r="F10" i="32"/>
  <c r="H10" i="32" s="1"/>
  <c r="E9" i="32"/>
  <c r="F9" i="32"/>
  <c r="H9" i="32" s="1"/>
  <c r="E8" i="32"/>
  <c r="J7" i="32"/>
  <c r="E7" i="32"/>
  <c r="F7" i="32"/>
  <c r="H7" i="32" s="1"/>
  <c r="E6" i="32"/>
  <c r="F6" i="32"/>
  <c r="H6" i="32" s="1"/>
  <c r="E5" i="32"/>
  <c r="F5" i="32"/>
  <c r="H5" i="32" s="1"/>
  <c r="E4" i="32"/>
  <c r="F4" i="32"/>
  <c r="H4" i="32" s="1"/>
  <c r="C5" i="31"/>
  <c r="C6" i="31"/>
  <c r="C7" i="31"/>
  <c r="C8" i="31"/>
  <c r="F8" i="31" s="1"/>
  <c r="H8" i="31" s="1"/>
  <c r="C9" i="31"/>
  <c r="C10" i="31"/>
  <c r="C11" i="31"/>
  <c r="C12" i="31"/>
  <c r="F12" i="31" s="1"/>
  <c r="H12" i="31" s="1"/>
  <c r="C13" i="31"/>
  <c r="C14" i="31"/>
  <c r="C15" i="31"/>
  <c r="C16" i="31"/>
  <c r="F16" i="31" s="1"/>
  <c r="H16" i="31" s="1"/>
  <c r="C17" i="31"/>
  <c r="C18" i="31"/>
  <c r="C19" i="31"/>
  <c r="C20" i="31"/>
  <c r="F20" i="31" s="1"/>
  <c r="H20" i="31" s="1"/>
  <c r="C21" i="31"/>
  <c r="C22" i="31"/>
  <c r="C23" i="31"/>
  <c r="C24" i="31"/>
  <c r="F24" i="31" s="1"/>
  <c r="H24" i="31" s="1"/>
  <c r="C25" i="31"/>
  <c r="C26" i="31"/>
  <c r="C27" i="31"/>
  <c r="C28" i="31"/>
  <c r="F28" i="31" s="1"/>
  <c r="H28" i="31" s="1"/>
  <c r="C29" i="31"/>
  <c r="C30" i="31"/>
  <c r="C31" i="31"/>
  <c r="C32" i="31"/>
  <c r="F32" i="31" s="1"/>
  <c r="H32" i="31" s="1"/>
  <c r="C33" i="31"/>
  <c r="C34" i="31"/>
  <c r="C35" i="31"/>
  <c r="C36" i="31"/>
  <c r="F36" i="31" s="1"/>
  <c r="H36" i="31" s="1"/>
  <c r="C37" i="31"/>
  <c r="C38" i="31"/>
  <c r="C39" i="31"/>
  <c r="C40" i="31"/>
  <c r="F40" i="31" s="1"/>
  <c r="H40" i="31" s="1"/>
  <c r="C41" i="31"/>
  <c r="C42" i="31"/>
  <c r="C43" i="31"/>
  <c r="C44" i="31"/>
  <c r="F44" i="31" s="1"/>
  <c r="H44" i="31" s="1"/>
  <c r="C45" i="31"/>
  <c r="C46" i="31"/>
  <c r="C47" i="31"/>
  <c r="C48" i="31"/>
  <c r="F48" i="31" s="1"/>
  <c r="H48" i="31" s="1"/>
  <c r="C49" i="31"/>
  <c r="C50" i="31"/>
  <c r="C51" i="31"/>
  <c r="C52" i="31"/>
  <c r="F52" i="31" s="1"/>
  <c r="H52" i="31" s="1"/>
  <c r="C53" i="31"/>
  <c r="C54" i="31"/>
  <c r="C55" i="31"/>
  <c r="C56" i="31"/>
  <c r="F56" i="31" s="1"/>
  <c r="H56" i="31" s="1"/>
  <c r="C57" i="31"/>
  <c r="C58" i="31"/>
  <c r="C59" i="31"/>
  <c r="C60" i="31"/>
  <c r="F60" i="31" s="1"/>
  <c r="H60" i="31" s="1"/>
  <c r="C61" i="31"/>
  <c r="C62" i="31"/>
  <c r="C63" i="31"/>
  <c r="C64" i="31"/>
  <c r="F64" i="31" s="1"/>
  <c r="H64" i="31" s="1"/>
  <c r="C65" i="31"/>
  <c r="C66" i="31"/>
  <c r="C67" i="31"/>
  <c r="C68" i="31"/>
  <c r="F68" i="31" s="1"/>
  <c r="H68" i="31" s="1"/>
  <c r="C69" i="31"/>
  <c r="C70" i="31"/>
  <c r="C71" i="31"/>
  <c r="C72" i="31"/>
  <c r="F72" i="31" s="1"/>
  <c r="H72" i="31" s="1"/>
  <c r="C73" i="31"/>
  <c r="C74" i="31"/>
  <c r="C75" i="31"/>
  <c r="C76" i="31"/>
  <c r="F76" i="31" s="1"/>
  <c r="H76" i="31" s="1"/>
  <c r="C77" i="31"/>
  <c r="C78" i="31"/>
  <c r="C79" i="31"/>
  <c r="C80" i="31"/>
  <c r="F80" i="31" s="1"/>
  <c r="H80" i="31" s="1"/>
  <c r="C81" i="31"/>
  <c r="C82" i="31"/>
  <c r="C83" i="31"/>
  <c r="C84" i="31"/>
  <c r="F84" i="31" s="1"/>
  <c r="H84" i="31" s="1"/>
  <c r="C85" i="31"/>
  <c r="C4" i="31"/>
  <c r="F4" i="31" s="1"/>
  <c r="H4" i="31" s="1"/>
  <c r="M85" i="31"/>
  <c r="E85" i="31"/>
  <c r="F85" i="31"/>
  <c r="H85" i="31" s="1"/>
  <c r="E84" i="31"/>
  <c r="E83" i="31"/>
  <c r="F83" i="31"/>
  <c r="H83" i="31" s="1"/>
  <c r="E82" i="31"/>
  <c r="F82" i="31"/>
  <c r="H82" i="31" s="1"/>
  <c r="E81" i="31"/>
  <c r="F81" i="31"/>
  <c r="H81" i="31" s="1"/>
  <c r="E80" i="31"/>
  <c r="E79" i="31"/>
  <c r="F79" i="31"/>
  <c r="H79" i="31" s="1"/>
  <c r="E78" i="31"/>
  <c r="F78" i="31"/>
  <c r="H78" i="31" s="1"/>
  <c r="E77" i="31"/>
  <c r="F77" i="31"/>
  <c r="H77" i="31" s="1"/>
  <c r="E76" i="31"/>
  <c r="E75" i="31"/>
  <c r="F75" i="31"/>
  <c r="H75" i="31" s="1"/>
  <c r="E74" i="31"/>
  <c r="F74" i="31"/>
  <c r="H74" i="31" s="1"/>
  <c r="E73" i="31"/>
  <c r="F73" i="31"/>
  <c r="H73" i="31" s="1"/>
  <c r="E72" i="31"/>
  <c r="E71" i="31"/>
  <c r="F71" i="31"/>
  <c r="H71" i="31" s="1"/>
  <c r="E70" i="31"/>
  <c r="F70" i="31"/>
  <c r="H70" i="31" s="1"/>
  <c r="E69" i="31"/>
  <c r="F69" i="31"/>
  <c r="H69" i="31" s="1"/>
  <c r="E68" i="31"/>
  <c r="E67" i="31"/>
  <c r="F67" i="31"/>
  <c r="H67" i="31" s="1"/>
  <c r="E66" i="31"/>
  <c r="F66" i="31"/>
  <c r="H66" i="31" s="1"/>
  <c r="E65" i="31"/>
  <c r="F65" i="31"/>
  <c r="H65" i="31" s="1"/>
  <c r="E64" i="31"/>
  <c r="E63" i="31"/>
  <c r="F63" i="31"/>
  <c r="H63" i="31" s="1"/>
  <c r="E62" i="31"/>
  <c r="F62" i="31"/>
  <c r="H62" i="31" s="1"/>
  <c r="E61" i="31"/>
  <c r="F61" i="31"/>
  <c r="H61" i="31" s="1"/>
  <c r="E60" i="31"/>
  <c r="E59" i="31"/>
  <c r="F59" i="31"/>
  <c r="H59" i="31" s="1"/>
  <c r="E58" i="31"/>
  <c r="F58" i="31"/>
  <c r="H58" i="31" s="1"/>
  <c r="E57" i="31"/>
  <c r="F57" i="31"/>
  <c r="H57" i="31" s="1"/>
  <c r="E56" i="31"/>
  <c r="F55" i="31"/>
  <c r="H55" i="31" s="1"/>
  <c r="F54" i="31"/>
  <c r="H54" i="31" s="1"/>
  <c r="E54" i="31"/>
  <c r="F53" i="31"/>
  <c r="H53" i="31" s="1"/>
  <c r="E53" i="31"/>
  <c r="E52" i="31"/>
  <c r="F51" i="31"/>
  <c r="H51" i="31" s="1"/>
  <c r="E51" i="31"/>
  <c r="F50" i="31"/>
  <c r="H50" i="31" s="1"/>
  <c r="E50" i="31"/>
  <c r="F49" i="31"/>
  <c r="H49" i="31" s="1"/>
  <c r="E49" i="31"/>
  <c r="E48" i="31"/>
  <c r="F47" i="31"/>
  <c r="H47" i="31" s="1"/>
  <c r="E47" i="31"/>
  <c r="F46" i="31"/>
  <c r="H46" i="31" s="1"/>
  <c r="E46" i="31"/>
  <c r="F45" i="31"/>
  <c r="H45" i="31" s="1"/>
  <c r="E45" i="31"/>
  <c r="E44" i="31"/>
  <c r="F43" i="31"/>
  <c r="H43" i="31" s="1"/>
  <c r="E43" i="31"/>
  <c r="F42" i="31"/>
  <c r="H42" i="31" s="1"/>
  <c r="E42" i="31"/>
  <c r="F41" i="31"/>
  <c r="H41" i="31" s="1"/>
  <c r="E41" i="31"/>
  <c r="E40" i="31"/>
  <c r="F39" i="31"/>
  <c r="H39" i="31" s="1"/>
  <c r="E39" i="31"/>
  <c r="F38" i="31"/>
  <c r="H38" i="31" s="1"/>
  <c r="E38" i="31"/>
  <c r="F37" i="31"/>
  <c r="H37" i="31" s="1"/>
  <c r="E37" i="31"/>
  <c r="E36" i="31"/>
  <c r="F35" i="31"/>
  <c r="H35" i="31" s="1"/>
  <c r="E35" i="31"/>
  <c r="F34" i="31"/>
  <c r="H34" i="31" s="1"/>
  <c r="E34" i="31"/>
  <c r="F33" i="31"/>
  <c r="H33" i="31" s="1"/>
  <c r="E33" i="31"/>
  <c r="E32" i="31"/>
  <c r="F31" i="31"/>
  <c r="H31" i="31" s="1"/>
  <c r="E31" i="31"/>
  <c r="F30" i="31"/>
  <c r="H30" i="31" s="1"/>
  <c r="E30" i="31"/>
  <c r="F29" i="31"/>
  <c r="H29" i="31" s="1"/>
  <c r="E29" i="31"/>
  <c r="E28" i="31"/>
  <c r="F27" i="31"/>
  <c r="H27" i="31" s="1"/>
  <c r="E27" i="31"/>
  <c r="F26" i="31"/>
  <c r="H26" i="31" s="1"/>
  <c r="E26" i="31"/>
  <c r="F25" i="31"/>
  <c r="H25" i="31" s="1"/>
  <c r="E25" i="31"/>
  <c r="E24" i="31"/>
  <c r="F23" i="31"/>
  <c r="H23" i="31" s="1"/>
  <c r="E23" i="31"/>
  <c r="F22" i="31"/>
  <c r="H22" i="31" s="1"/>
  <c r="E22" i="31"/>
  <c r="F21" i="31"/>
  <c r="H21" i="31" s="1"/>
  <c r="E21" i="31"/>
  <c r="E20" i="31"/>
  <c r="I19" i="31"/>
  <c r="E19" i="31"/>
  <c r="F19" i="31"/>
  <c r="H19" i="31" s="1"/>
  <c r="E18" i="31"/>
  <c r="F18" i="31"/>
  <c r="H18" i="31" s="1"/>
  <c r="E17" i="31"/>
  <c r="F17" i="31"/>
  <c r="H17" i="31" s="1"/>
  <c r="E16" i="31"/>
  <c r="E15" i="31"/>
  <c r="F15" i="31"/>
  <c r="H15" i="31" s="1"/>
  <c r="E14" i="31"/>
  <c r="F14" i="31"/>
  <c r="H14" i="31" s="1"/>
  <c r="E13" i="31"/>
  <c r="F13" i="31"/>
  <c r="H13" i="31" s="1"/>
  <c r="E12" i="31"/>
  <c r="E11" i="31"/>
  <c r="F11" i="31"/>
  <c r="H11" i="31" s="1"/>
  <c r="E10" i="31"/>
  <c r="F10" i="31"/>
  <c r="H10" i="31" s="1"/>
  <c r="E9" i="31"/>
  <c r="F9" i="31"/>
  <c r="H9" i="31" s="1"/>
  <c r="E8" i="31"/>
  <c r="J7" i="31"/>
  <c r="E7" i="31"/>
  <c r="F7" i="31"/>
  <c r="H7" i="31" s="1"/>
  <c r="E6" i="31"/>
  <c r="F6" i="31"/>
  <c r="H6" i="31" s="1"/>
  <c r="E5" i="31"/>
  <c r="F5" i="31"/>
  <c r="H5" i="31" s="1"/>
  <c r="E4" i="31"/>
  <c r="C6" i="30"/>
  <c r="C7" i="30"/>
  <c r="C8" i="30"/>
  <c r="C9" i="30"/>
  <c r="F9" i="30" s="1"/>
  <c r="H9" i="30" s="1"/>
  <c r="C10" i="30"/>
  <c r="C11" i="30"/>
  <c r="C12" i="30"/>
  <c r="C13" i="30"/>
  <c r="F13" i="30" s="1"/>
  <c r="H13" i="30" s="1"/>
  <c r="C14" i="30"/>
  <c r="C15" i="30"/>
  <c r="C16" i="30"/>
  <c r="C17" i="30"/>
  <c r="F17" i="30" s="1"/>
  <c r="H17" i="30" s="1"/>
  <c r="C18" i="30"/>
  <c r="C19" i="30"/>
  <c r="C20" i="30"/>
  <c r="C21" i="30"/>
  <c r="F21" i="30" s="1"/>
  <c r="H21" i="30" s="1"/>
  <c r="C22" i="30"/>
  <c r="C23" i="30"/>
  <c r="C24" i="30"/>
  <c r="C25" i="30"/>
  <c r="F25" i="30" s="1"/>
  <c r="H25" i="30" s="1"/>
  <c r="C26" i="30"/>
  <c r="C27" i="30"/>
  <c r="C28" i="30"/>
  <c r="C29" i="30"/>
  <c r="F29" i="30" s="1"/>
  <c r="H29" i="30" s="1"/>
  <c r="C30" i="30"/>
  <c r="C31" i="30"/>
  <c r="C32" i="30"/>
  <c r="C33" i="30"/>
  <c r="C34" i="30"/>
  <c r="C35" i="30"/>
  <c r="C36" i="30"/>
  <c r="C37" i="30"/>
  <c r="C38" i="30"/>
  <c r="C39" i="30"/>
  <c r="C40" i="30"/>
  <c r="C41" i="30"/>
  <c r="F41" i="30" s="1"/>
  <c r="H41" i="30" s="1"/>
  <c r="C42" i="30"/>
  <c r="C43" i="30"/>
  <c r="C44" i="30"/>
  <c r="C45" i="30"/>
  <c r="F45" i="30" s="1"/>
  <c r="H45" i="30" s="1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F61" i="30" s="1"/>
  <c r="H61" i="30" s="1"/>
  <c r="C62" i="30"/>
  <c r="C63" i="30"/>
  <c r="C64" i="30"/>
  <c r="C65" i="30"/>
  <c r="F65" i="30" s="1"/>
  <c r="H65" i="30" s="1"/>
  <c r="C66" i="30"/>
  <c r="C67" i="30"/>
  <c r="C68" i="30"/>
  <c r="C69" i="30"/>
  <c r="F69" i="30" s="1"/>
  <c r="H69" i="30" s="1"/>
  <c r="C70" i="30"/>
  <c r="C71" i="30"/>
  <c r="C72" i="30"/>
  <c r="C73" i="30"/>
  <c r="F73" i="30" s="1"/>
  <c r="H73" i="30" s="1"/>
  <c r="C74" i="30"/>
  <c r="C75" i="30"/>
  <c r="C76" i="30"/>
  <c r="C77" i="30"/>
  <c r="F77" i="30" s="1"/>
  <c r="H77" i="30" s="1"/>
  <c r="C78" i="30"/>
  <c r="C79" i="30"/>
  <c r="C80" i="30"/>
  <c r="C81" i="30"/>
  <c r="F81" i="30" s="1"/>
  <c r="H81" i="30" s="1"/>
  <c r="C82" i="30"/>
  <c r="C83" i="30"/>
  <c r="C84" i="30"/>
  <c r="C85" i="30"/>
  <c r="C4" i="30"/>
  <c r="C5" i="30"/>
  <c r="F12" i="30"/>
  <c r="H12" i="30" s="1"/>
  <c r="F20" i="30"/>
  <c r="H20" i="30" s="1"/>
  <c r="F28" i="30"/>
  <c r="H28" i="30" s="1"/>
  <c r="F36" i="30"/>
  <c r="H36" i="30" s="1"/>
  <c r="F37" i="30"/>
  <c r="H37" i="30" s="1"/>
  <c r="F44" i="30"/>
  <c r="H44" i="30" s="1"/>
  <c r="F52" i="30"/>
  <c r="H52" i="30" s="1"/>
  <c r="F53" i="30"/>
  <c r="H53" i="30" s="1"/>
  <c r="F54" i="30"/>
  <c r="H54" i="30" s="1"/>
  <c r="F60" i="30"/>
  <c r="H60" i="30" s="1"/>
  <c r="F63" i="30"/>
  <c r="H63" i="30" s="1"/>
  <c r="F68" i="30"/>
  <c r="H68" i="30" s="1"/>
  <c r="F71" i="30"/>
  <c r="H71" i="30" s="1"/>
  <c r="F76" i="30"/>
  <c r="H76" i="30" s="1"/>
  <c r="F79" i="30"/>
  <c r="H79" i="30" s="1"/>
  <c r="F84" i="30"/>
  <c r="H84" i="30" s="1"/>
  <c r="F85" i="30"/>
  <c r="H85" i="30" s="1"/>
  <c r="M85" i="30"/>
  <c r="E85" i="30"/>
  <c r="E84" i="30"/>
  <c r="E83" i="30"/>
  <c r="F83" i="30"/>
  <c r="H83" i="30" s="1"/>
  <c r="E82" i="30"/>
  <c r="F82" i="30"/>
  <c r="H82" i="30" s="1"/>
  <c r="E81" i="30"/>
  <c r="E80" i="30"/>
  <c r="F80" i="30"/>
  <c r="H80" i="30" s="1"/>
  <c r="E79" i="30"/>
  <c r="E78" i="30"/>
  <c r="F78" i="30"/>
  <c r="H78" i="30" s="1"/>
  <c r="E77" i="30"/>
  <c r="E76" i="30"/>
  <c r="E75" i="30"/>
  <c r="F75" i="30"/>
  <c r="H75" i="30" s="1"/>
  <c r="E74" i="30"/>
  <c r="F74" i="30"/>
  <c r="H74" i="30" s="1"/>
  <c r="E73" i="30"/>
  <c r="E72" i="30"/>
  <c r="F72" i="30"/>
  <c r="H72" i="30" s="1"/>
  <c r="E71" i="30"/>
  <c r="E70" i="30"/>
  <c r="F70" i="30"/>
  <c r="H70" i="30" s="1"/>
  <c r="E69" i="30"/>
  <c r="E68" i="30"/>
  <c r="E67" i="30"/>
  <c r="F67" i="30"/>
  <c r="H67" i="30" s="1"/>
  <c r="E66" i="30"/>
  <c r="F66" i="30"/>
  <c r="H66" i="30" s="1"/>
  <c r="E65" i="30"/>
  <c r="E64" i="30"/>
  <c r="F64" i="30"/>
  <c r="H64" i="30" s="1"/>
  <c r="E63" i="30"/>
  <c r="E62" i="30"/>
  <c r="F62" i="30"/>
  <c r="H62" i="30" s="1"/>
  <c r="E61" i="30"/>
  <c r="E60" i="30"/>
  <c r="E59" i="30"/>
  <c r="F59" i="30"/>
  <c r="H59" i="30" s="1"/>
  <c r="E58" i="30"/>
  <c r="F58" i="30"/>
  <c r="H58" i="30" s="1"/>
  <c r="E57" i="30"/>
  <c r="F57" i="30"/>
  <c r="H57" i="30" s="1"/>
  <c r="E56" i="30"/>
  <c r="F56" i="30"/>
  <c r="H56" i="30" s="1"/>
  <c r="F55" i="30"/>
  <c r="H55" i="30" s="1"/>
  <c r="E54" i="30"/>
  <c r="E53" i="30"/>
  <c r="E52" i="30"/>
  <c r="E51" i="30"/>
  <c r="F51" i="30"/>
  <c r="H51" i="30" s="1"/>
  <c r="F50" i="30"/>
  <c r="H50" i="30" s="1"/>
  <c r="E50" i="30"/>
  <c r="E49" i="30"/>
  <c r="F49" i="30"/>
  <c r="H49" i="30" s="1"/>
  <c r="F48" i="30"/>
  <c r="H48" i="30" s="1"/>
  <c r="E48" i="30"/>
  <c r="E47" i="30"/>
  <c r="F47" i="30"/>
  <c r="H47" i="30" s="1"/>
  <c r="F46" i="30"/>
  <c r="H46" i="30" s="1"/>
  <c r="E46" i="30"/>
  <c r="E45" i="30"/>
  <c r="E44" i="30"/>
  <c r="E43" i="30"/>
  <c r="F43" i="30"/>
  <c r="H43" i="30" s="1"/>
  <c r="F42" i="30"/>
  <c r="H42" i="30" s="1"/>
  <c r="E42" i="30"/>
  <c r="E41" i="30"/>
  <c r="F40" i="30"/>
  <c r="H40" i="30" s="1"/>
  <c r="E40" i="30"/>
  <c r="E39" i="30"/>
  <c r="F39" i="30"/>
  <c r="H39" i="30" s="1"/>
  <c r="F38" i="30"/>
  <c r="H38" i="30" s="1"/>
  <c r="E38" i="30"/>
  <c r="E37" i="30"/>
  <c r="E36" i="30"/>
  <c r="E35" i="30"/>
  <c r="F35" i="30"/>
  <c r="H35" i="30" s="1"/>
  <c r="F34" i="30"/>
  <c r="H34" i="30" s="1"/>
  <c r="E34" i="30"/>
  <c r="E33" i="30"/>
  <c r="F33" i="30"/>
  <c r="H33" i="30" s="1"/>
  <c r="F32" i="30"/>
  <c r="H32" i="30" s="1"/>
  <c r="E32" i="30"/>
  <c r="E31" i="30"/>
  <c r="F31" i="30"/>
  <c r="H31" i="30" s="1"/>
  <c r="F30" i="30"/>
  <c r="H30" i="30" s="1"/>
  <c r="E30" i="30"/>
  <c r="E29" i="30"/>
  <c r="E28" i="30"/>
  <c r="E27" i="30"/>
  <c r="F27" i="30"/>
  <c r="H27" i="30" s="1"/>
  <c r="F26" i="30"/>
  <c r="H26" i="30" s="1"/>
  <c r="E26" i="30"/>
  <c r="E25" i="30"/>
  <c r="F24" i="30"/>
  <c r="H24" i="30" s="1"/>
  <c r="E24" i="30"/>
  <c r="E23" i="30"/>
  <c r="F23" i="30"/>
  <c r="H23" i="30" s="1"/>
  <c r="F22" i="30"/>
  <c r="H22" i="30" s="1"/>
  <c r="E22" i="30"/>
  <c r="E21" i="30"/>
  <c r="E20" i="30"/>
  <c r="I19" i="30"/>
  <c r="E19" i="30"/>
  <c r="F19" i="30"/>
  <c r="H19" i="30" s="1"/>
  <c r="E18" i="30"/>
  <c r="F18" i="30"/>
  <c r="H18" i="30" s="1"/>
  <c r="E17" i="30"/>
  <c r="E16" i="30"/>
  <c r="F16" i="30"/>
  <c r="H16" i="30" s="1"/>
  <c r="E15" i="30"/>
  <c r="F15" i="30"/>
  <c r="H15" i="30" s="1"/>
  <c r="E14" i="30"/>
  <c r="F14" i="30"/>
  <c r="H14" i="30" s="1"/>
  <c r="E13" i="30"/>
  <c r="E12" i="30"/>
  <c r="E11" i="30"/>
  <c r="F11" i="30"/>
  <c r="H11" i="30" s="1"/>
  <c r="E10" i="30"/>
  <c r="F10" i="30"/>
  <c r="H10" i="30" s="1"/>
  <c r="E9" i="30"/>
  <c r="E8" i="30"/>
  <c r="F8" i="30"/>
  <c r="H8" i="30" s="1"/>
  <c r="J7" i="30"/>
  <c r="E7" i="30"/>
  <c r="F7" i="30"/>
  <c r="H7" i="30" s="1"/>
  <c r="F6" i="30"/>
  <c r="H6" i="30" s="1"/>
  <c r="E6" i="30"/>
  <c r="E5" i="30"/>
  <c r="F5" i="30"/>
  <c r="H5" i="30" s="1"/>
  <c r="C5" i="29"/>
  <c r="C6" i="29"/>
  <c r="C7" i="29"/>
  <c r="C8" i="29"/>
  <c r="C9" i="29"/>
  <c r="C10" i="29"/>
  <c r="C11" i="29"/>
  <c r="C12" i="29"/>
  <c r="F12" i="29" s="1"/>
  <c r="H12" i="29" s="1"/>
  <c r="C13" i="29"/>
  <c r="C14" i="29"/>
  <c r="C15" i="29"/>
  <c r="C16" i="29"/>
  <c r="C17" i="29"/>
  <c r="C18" i="29"/>
  <c r="C19" i="29"/>
  <c r="C20" i="29"/>
  <c r="F20" i="29" s="1"/>
  <c r="H20" i="29" s="1"/>
  <c r="C21" i="29"/>
  <c r="C22" i="29"/>
  <c r="C23" i="29"/>
  <c r="C24" i="29"/>
  <c r="C25" i="29"/>
  <c r="C26" i="29"/>
  <c r="C27" i="29"/>
  <c r="C28" i="29"/>
  <c r="F28" i="29" s="1"/>
  <c r="H28" i="29" s="1"/>
  <c r="C29" i="29"/>
  <c r="C30" i="29"/>
  <c r="C31" i="29"/>
  <c r="C32" i="29"/>
  <c r="C33" i="29"/>
  <c r="C34" i="29"/>
  <c r="C35" i="29"/>
  <c r="C36" i="29"/>
  <c r="F36" i="29" s="1"/>
  <c r="H36" i="29" s="1"/>
  <c r="C37" i="29"/>
  <c r="C38" i="29"/>
  <c r="C39" i="29"/>
  <c r="C40" i="29"/>
  <c r="C41" i="29"/>
  <c r="C42" i="29"/>
  <c r="C43" i="29"/>
  <c r="C44" i="29"/>
  <c r="F44" i="29" s="1"/>
  <c r="H44" i="29" s="1"/>
  <c r="C45" i="29"/>
  <c r="C46" i="29"/>
  <c r="C47" i="29"/>
  <c r="C48" i="29"/>
  <c r="C49" i="29"/>
  <c r="C50" i="29"/>
  <c r="C51" i="29"/>
  <c r="C52" i="29"/>
  <c r="F52" i="29" s="1"/>
  <c r="H52" i="29" s="1"/>
  <c r="C53" i="29"/>
  <c r="C54" i="29"/>
  <c r="C55" i="29"/>
  <c r="C56" i="29"/>
  <c r="C57" i="29"/>
  <c r="C58" i="29"/>
  <c r="C59" i="29"/>
  <c r="C60" i="29"/>
  <c r="F60" i="29" s="1"/>
  <c r="H60" i="29" s="1"/>
  <c r="C61" i="29"/>
  <c r="C62" i="29"/>
  <c r="C63" i="29"/>
  <c r="C64" i="29"/>
  <c r="C65" i="29"/>
  <c r="C66" i="29"/>
  <c r="C67" i="29"/>
  <c r="C68" i="29"/>
  <c r="F68" i="29" s="1"/>
  <c r="H68" i="29" s="1"/>
  <c r="C69" i="29"/>
  <c r="C70" i="29"/>
  <c r="C71" i="29"/>
  <c r="C72" i="29"/>
  <c r="C73" i="29"/>
  <c r="C74" i="29"/>
  <c r="C75" i="29"/>
  <c r="C76" i="29"/>
  <c r="F76" i="29" s="1"/>
  <c r="H76" i="29" s="1"/>
  <c r="C77" i="29"/>
  <c r="C78" i="29"/>
  <c r="C79" i="29"/>
  <c r="C80" i="29"/>
  <c r="C81" i="29"/>
  <c r="C82" i="29"/>
  <c r="C83" i="29"/>
  <c r="C84" i="29"/>
  <c r="F84" i="29" s="1"/>
  <c r="H84" i="29" s="1"/>
  <c r="C85" i="29"/>
  <c r="C4" i="29"/>
  <c r="F4" i="29" s="1"/>
  <c r="H4" i="29" s="1"/>
  <c r="M85" i="29"/>
  <c r="E85" i="29"/>
  <c r="F85" i="29"/>
  <c r="H85" i="29" s="1"/>
  <c r="E84" i="29"/>
  <c r="E83" i="29"/>
  <c r="F83" i="29"/>
  <c r="H83" i="29" s="1"/>
  <c r="E82" i="29"/>
  <c r="F82" i="29"/>
  <c r="H82" i="29" s="1"/>
  <c r="E81" i="29"/>
  <c r="F81" i="29"/>
  <c r="H81" i="29" s="1"/>
  <c r="E80" i="29"/>
  <c r="F80" i="29"/>
  <c r="H80" i="29" s="1"/>
  <c r="E79" i="29"/>
  <c r="F79" i="29"/>
  <c r="H79" i="29" s="1"/>
  <c r="E78" i="29"/>
  <c r="F78" i="29"/>
  <c r="H78" i="29" s="1"/>
  <c r="E77" i="29"/>
  <c r="F77" i="29"/>
  <c r="H77" i="29" s="1"/>
  <c r="E76" i="29"/>
  <c r="E75" i="29"/>
  <c r="F75" i="29"/>
  <c r="H75" i="29" s="1"/>
  <c r="E74" i="29"/>
  <c r="F74" i="29"/>
  <c r="H74" i="29" s="1"/>
  <c r="E73" i="29"/>
  <c r="F73" i="29"/>
  <c r="H73" i="29" s="1"/>
  <c r="E72" i="29"/>
  <c r="F72" i="29"/>
  <c r="H72" i="29" s="1"/>
  <c r="E71" i="29"/>
  <c r="F71" i="29"/>
  <c r="H71" i="29" s="1"/>
  <c r="E70" i="29"/>
  <c r="F70" i="29"/>
  <c r="H70" i="29" s="1"/>
  <c r="E69" i="29"/>
  <c r="F69" i="29"/>
  <c r="H69" i="29" s="1"/>
  <c r="E68" i="29"/>
  <c r="E67" i="29"/>
  <c r="F67" i="29"/>
  <c r="H67" i="29" s="1"/>
  <c r="E66" i="29"/>
  <c r="F66" i="29"/>
  <c r="H66" i="29" s="1"/>
  <c r="E65" i="29"/>
  <c r="F65" i="29"/>
  <c r="H65" i="29" s="1"/>
  <c r="E64" i="29"/>
  <c r="F64" i="29"/>
  <c r="H64" i="29" s="1"/>
  <c r="E63" i="29"/>
  <c r="F63" i="29"/>
  <c r="H63" i="29" s="1"/>
  <c r="E62" i="29"/>
  <c r="F62" i="29"/>
  <c r="H62" i="29" s="1"/>
  <c r="E61" i="29"/>
  <c r="F61" i="29"/>
  <c r="H61" i="29" s="1"/>
  <c r="E60" i="29"/>
  <c r="E59" i="29"/>
  <c r="F59" i="29"/>
  <c r="H59" i="29" s="1"/>
  <c r="E58" i="29"/>
  <c r="F58" i="29"/>
  <c r="H58" i="29" s="1"/>
  <c r="E57" i="29"/>
  <c r="F57" i="29"/>
  <c r="H57" i="29" s="1"/>
  <c r="E56" i="29"/>
  <c r="F56" i="29"/>
  <c r="H56" i="29" s="1"/>
  <c r="F55" i="29"/>
  <c r="H55" i="29" s="1"/>
  <c r="F54" i="29"/>
  <c r="H54" i="29" s="1"/>
  <c r="E54" i="29"/>
  <c r="E53" i="29"/>
  <c r="F53" i="29"/>
  <c r="H53" i="29" s="1"/>
  <c r="E52" i="29"/>
  <c r="E51" i="29"/>
  <c r="F51" i="29"/>
  <c r="H51" i="29" s="1"/>
  <c r="F50" i="29"/>
  <c r="H50" i="29" s="1"/>
  <c r="E50" i="29"/>
  <c r="E49" i="29"/>
  <c r="F49" i="29"/>
  <c r="H49" i="29" s="1"/>
  <c r="F48" i="29"/>
  <c r="H48" i="29" s="1"/>
  <c r="E48" i="29"/>
  <c r="E47" i="29"/>
  <c r="F47" i="29"/>
  <c r="H47" i="29" s="1"/>
  <c r="F46" i="29"/>
  <c r="H46" i="29" s="1"/>
  <c r="E46" i="29"/>
  <c r="E45" i="29"/>
  <c r="F45" i="29"/>
  <c r="H45" i="29" s="1"/>
  <c r="E44" i="29"/>
  <c r="E43" i="29"/>
  <c r="F43" i="29"/>
  <c r="H43" i="29" s="1"/>
  <c r="F42" i="29"/>
  <c r="H42" i="29" s="1"/>
  <c r="E42" i="29"/>
  <c r="E41" i="29"/>
  <c r="F41" i="29"/>
  <c r="H41" i="29" s="1"/>
  <c r="F40" i="29"/>
  <c r="H40" i="29" s="1"/>
  <c r="E40" i="29"/>
  <c r="E39" i="29"/>
  <c r="F39" i="29"/>
  <c r="H39" i="29" s="1"/>
  <c r="F38" i="29"/>
  <c r="H38" i="29" s="1"/>
  <c r="E38" i="29"/>
  <c r="E37" i="29"/>
  <c r="F37" i="29"/>
  <c r="H37" i="29" s="1"/>
  <c r="E36" i="29"/>
  <c r="E35" i="29"/>
  <c r="F35" i="29"/>
  <c r="H35" i="29" s="1"/>
  <c r="F34" i="29"/>
  <c r="H34" i="29" s="1"/>
  <c r="E34" i="29"/>
  <c r="E33" i="29"/>
  <c r="F33" i="29"/>
  <c r="H33" i="29" s="1"/>
  <c r="F32" i="29"/>
  <c r="H32" i="29" s="1"/>
  <c r="E32" i="29"/>
  <c r="E31" i="29"/>
  <c r="F31" i="29"/>
  <c r="H31" i="29" s="1"/>
  <c r="F30" i="29"/>
  <c r="H30" i="29" s="1"/>
  <c r="E30" i="29"/>
  <c r="E29" i="29"/>
  <c r="F29" i="29"/>
  <c r="H29" i="29" s="1"/>
  <c r="E28" i="29"/>
  <c r="E27" i="29"/>
  <c r="F27" i="29"/>
  <c r="H27" i="29" s="1"/>
  <c r="F26" i="29"/>
  <c r="H26" i="29" s="1"/>
  <c r="E26" i="29"/>
  <c r="E25" i="29"/>
  <c r="F25" i="29"/>
  <c r="H25" i="29" s="1"/>
  <c r="F24" i="29"/>
  <c r="H24" i="29" s="1"/>
  <c r="E24" i="29"/>
  <c r="E23" i="29"/>
  <c r="F23" i="29"/>
  <c r="H23" i="29" s="1"/>
  <c r="F22" i="29"/>
  <c r="H22" i="29" s="1"/>
  <c r="E22" i="29"/>
  <c r="E21" i="29"/>
  <c r="F21" i="29"/>
  <c r="H21" i="29" s="1"/>
  <c r="E20" i="29"/>
  <c r="I19" i="29"/>
  <c r="E19" i="29"/>
  <c r="F19" i="29"/>
  <c r="H19" i="29" s="1"/>
  <c r="E18" i="29"/>
  <c r="F18" i="29"/>
  <c r="H18" i="29" s="1"/>
  <c r="E17" i="29"/>
  <c r="F17" i="29"/>
  <c r="H17" i="29" s="1"/>
  <c r="E16" i="29"/>
  <c r="F16" i="29"/>
  <c r="H16" i="29" s="1"/>
  <c r="E15" i="29"/>
  <c r="F15" i="29"/>
  <c r="H15" i="29" s="1"/>
  <c r="E14" i="29"/>
  <c r="F14" i="29"/>
  <c r="H14" i="29" s="1"/>
  <c r="E13" i="29"/>
  <c r="F13" i="29"/>
  <c r="H13" i="29" s="1"/>
  <c r="E12" i="29"/>
  <c r="E11" i="29"/>
  <c r="F11" i="29"/>
  <c r="H11" i="29" s="1"/>
  <c r="E10" i="29"/>
  <c r="F10" i="29"/>
  <c r="H10" i="29" s="1"/>
  <c r="E9" i="29"/>
  <c r="F9" i="29"/>
  <c r="H9" i="29" s="1"/>
  <c r="E8" i="29"/>
  <c r="F8" i="29"/>
  <c r="H8" i="29" s="1"/>
  <c r="J7" i="29"/>
  <c r="E7" i="29"/>
  <c r="F7" i="29"/>
  <c r="H7" i="29" s="1"/>
  <c r="H6" i="29"/>
  <c r="F6" i="29"/>
  <c r="E6" i="29"/>
  <c r="E5" i="29"/>
  <c r="F5" i="29"/>
  <c r="H5" i="29" s="1"/>
  <c r="E4" i="29"/>
  <c r="C5" i="28"/>
  <c r="C6" i="28"/>
  <c r="F6" i="28" s="1"/>
  <c r="H6" i="28" s="1"/>
  <c r="C7" i="28"/>
  <c r="F7" i="28" s="1"/>
  <c r="H7" i="28" s="1"/>
  <c r="C8" i="28"/>
  <c r="C9" i="28"/>
  <c r="C10" i="28"/>
  <c r="C11" i="28"/>
  <c r="C12" i="28"/>
  <c r="C13" i="28"/>
  <c r="C14" i="28"/>
  <c r="F14" i="28" s="1"/>
  <c r="H14" i="28" s="1"/>
  <c r="C15" i="28"/>
  <c r="F15" i="28" s="1"/>
  <c r="H15" i="28" s="1"/>
  <c r="C16" i="28"/>
  <c r="C17" i="28"/>
  <c r="C18" i="28"/>
  <c r="C19" i="28"/>
  <c r="C20" i="28"/>
  <c r="C21" i="28"/>
  <c r="C22" i="28"/>
  <c r="F22" i="28" s="1"/>
  <c r="H22" i="28" s="1"/>
  <c r="C23" i="28"/>
  <c r="F23" i="28" s="1"/>
  <c r="H23" i="28" s="1"/>
  <c r="C24" i="28"/>
  <c r="C25" i="28"/>
  <c r="C26" i="28"/>
  <c r="F26" i="28" s="1"/>
  <c r="H26" i="28" s="1"/>
  <c r="C27" i="28"/>
  <c r="C28" i="28"/>
  <c r="C29" i="28"/>
  <c r="C30" i="28"/>
  <c r="F30" i="28" s="1"/>
  <c r="H30" i="28" s="1"/>
  <c r="C31" i="28"/>
  <c r="F31" i="28" s="1"/>
  <c r="H31" i="28" s="1"/>
  <c r="C32" i="28"/>
  <c r="C33" i="28"/>
  <c r="C34" i="28"/>
  <c r="F34" i="28" s="1"/>
  <c r="H34" i="28" s="1"/>
  <c r="C35" i="28"/>
  <c r="C36" i="28"/>
  <c r="C37" i="28"/>
  <c r="C38" i="28"/>
  <c r="F38" i="28" s="1"/>
  <c r="H38" i="28" s="1"/>
  <c r="C39" i="28"/>
  <c r="F39" i="28" s="1"/>
  <c r="H39" i="28" s="1"/>
  <c r="C40" i="28"/>
  <c r="C41" i="28"/>
  <c r="C42" i="28"/>
  <c r="F42" i="28" s="1"/>
  <c r="H42" i="28" s="1"/>
  <c r="C43" i="28"/>
  <c r="C44" i="28"/>
  <c r="C45" i="28"/>
  <c r="C46" i="28"/>
  <c r="C47" i="28"/>
  <c r="C48" i="28"/>
  <c r="C49" i="28"/>
  <c r="C50" i="28"/>
  <c r="C51" i="28"/>
  <c r="C52" i="28"/>
  <c r="C53" i="28"/>
  <c r="F53" i="28" s="1"/>
  <c r="H53" i="28" s="1"/>
  <c r="C54" i="28"/>
  <c r="C55" i="28"/>
  <c r="F55" i="28" s="1"/>
  <c r="H55" i="28" s="1"/>
  <c r="C56" i="28"/>
  <c r="C57" i="28"/>
  <c r="C58" i="28"/>
  <c r="C59" i="28"/>
  <c r="C60" i="28"/>
  <c r="C61" i="28"/>
  <c r="F61" i="28" s="1"/>
  <c r="H61" i="28" s="1"/>
  <c r="C62" i="28"/>
  <c r="C63" i="28"/>
  <c r="F63" i="28" s="1"/>
  <c r="H63" i="28" s="1"/>
  <c r="C64" i="28"/>
  <c r="C65" i="28"/>
  <c r="C66" i="28"/>
  <c r="C67" i="28"/>
  <c r="C68" i="28"/>
  <c r="C69" i="28"/>
  <c r="F69" i="28" s="1"/>
  <c r="H69" i="28" s="1"/>
  <c r="C70" i="28"/>
  <c r="C71" i="28"/>
  <c r="F71" i="28" s="1"/>
  <c r="H71" i="28" s="1"/>
  <c r="C72" i="28"/>
  <c r="C73" i="28"/>
  <c r="C74" i="28"/>
  <c r="C75" i="28"/>
  <c r="C76" i="28"/>
  <c r="C77" i="28"/>
  <c r="F77" i="28" s="1"/>
  <c r="H77" i="28" s="1"/>
  <c r="C78" i="28"/>
  <c r="C79" i="28"/>
  <c r="F79" i="28" s="1"/>
  <c r="H79" i="28" s="1"/>
  <c r="C80" i="28"/>
  <c r="C81" i="28"/>
  <c r="C82" i="28"/>
  <c r="C83" i="28"/>
  <c r="C84" i="28"/>
  <c r="C85" i="28"/>
  <c r="F85" i="28" s="1"/>
  <c r="H85" i="28" s="1"/>
  <c r="C4" i="28"/>
  <c r="F4" i="28" s="1"/>
  <c r="H4" i="28" s="1"/>
  <c r="M85" i="28"/>
  <c r="E85" i="28"/>
  <c r="F84" i="28"/>
  <c r="H84" i="28" s="1"/>
  <c r="E84" i="28"/>
  <c r="E83" i="28"/>
  <c r="F83" i="28"/>
  <c r="H83" i="28" s="1"/>
  <c r="F82" i="28"/>
  <c r="H82" i="28" s="1"/>
  <c r="E82" i="28"/>
  <c r="E81" i="28"/>
  <c r="F81" i="28"/>
  <c r="H81" i="28" s="1"/>
  <c r="F80" i="28"/>
  <c r="H80" i="28" s="1"/>
  <c r="E80" i="28"/>
  <c r="E79" i="28"/>
  <c r="F78" i="28"/>
  <c r="H78" i="28" s="1"/>
  <c r="E78" i="28"/>
  <c r="E77" i="28"/>
  <c r="F76" i="28"/>
  <c r="H76" i="28" s="1"/>
  <c r="E76" i="28"/>
  <c r="E75" i="28"/>
  <c r="F75" i="28"/>
  <c r="H75" i="28" s="1"/>
  <c r="F74" i="28"/>
  <c r="H74" i="28" s="1"/>
  <c r="E74" i="28"/>
  <c r="E73" i="28"/>
  <c r="F73" i="28"/>
  <c r="H73" i="28" s="1"/>
  <c r="F72" i="28"/>
  <c r="H72" i="28" s="1"/>
  <c r="E72" i="28"/>
  <c r="E71" i="28"/>
  <c r="F70" i="28"/>
  <c r="H70" i="28" s="1"/>
  <c r="E70" i="28"/>
  <c r="E69" i="28"/>
  <c r="F68" i="28"/>
  <c r="H68" i="28" s="1"/>
  <c r="E68" i="28"/>
  <c r="E67" i="28"/>
  <c r="F67" i="28"/>
  <c r="H67" i="28" s="1"/>
  <c r="F66" i="28"/>
  <c r="H66" i="28" s="1"/>
  <c r="E66" i="28"/>
  <c r="E65" i="28"/>
  <c r="F65" i="28"/>
  <c r="H65" i="28" s="1"/>
  <c r="F64" i="28"/>
  <c r="H64" i="28" s="1"/>
  <c r="E64" i="28"/>
  <c r="E63" i="28"/>
  <c r="F62" i="28"/>
  <c r="H62" i="28" s="1"/>
  <c r="E62" i="28"/>
  <c r="E61" i="28"/>
  <c r="F60" i="28"/>
  <c r="H60" i="28" s="1"/>
  <c r="E60" i="28"/>
  <c r="E59" i="28"/>
  <c r="F59" i="28"/>
  <c r="H59" i="28" s="1"/>
  <c r="F58" i="28"/>
  <c r="H58" i="28" s="1"/>
  <c r="E58" i="28"/>
  <c r="E57" i="28"/>
  <c r="F57" i="28"/>
  <c r="H57" i="28" s="1"/>
  <c r="F56" i="28"/>
  <c r="H56" i="28" s="1"/>
  <c r="E56" i="28"/>
  <c r="F54" i="28"/>
  <c r="H54" i="28" s="1"/>
  <c r="E54" i="28"/>
  <c r="E53" i="28"/>
  <c r="F52" i="28"/>
  <c r="H52" i="28" s="1"/>
  <c r="E52" i="28"/>
  <c r="E51" i="28"/>
  <c r="F51" i="28"/>
  <c r="H51" i="28" s="1"/>
  <c r="F50" i="28"/>
  <c r="H50" i="28" s="1"/>
  <c r="E50" i="28"/>
  <c r="E49" i="28"/>
  <c r="F49" i="28"/>
  <c r="H49" i="28" s="1"/>
  <c r="H48" i="28"/>
  <c r="F48" i="28"/>
  <c r="E48" i="28"/>
  <c r="E47" i="28"/>
  <c r="F47" i="28"/>
  <c r="H47" i="28" s="1"/>
  <c r="F46" i="28"/>
  <c r="H46" i="28" s="1"/>
  <c r="E46" i="28"/>
  <c r="E45" i="28"/>
  <c r="F45" i="28"/>
  <c r="H45" i="28" s="1"/>
  <c r="F44" i="28"/>
  <c r="H44" i="28" s="1"/>
  <c r="E44" i="28"/>
  <c r="E43" i="28"/>
  <c r="F43" i="28"/>
  <c r="H43" i="28" s="1"/>
  <c r="E42" i="28"/>
  <c r="E41" i="28"/>
  <c r="F41" i="28"/>
  <c r="H41" i="28" s="1"/>
  <c r="F40" i="28"/>
  <c r="H40" i="28" s="1"/>
  <c r="E40" i="28"/>
  <c r="E39" i="28"/>
  <c r="E38" i="28"/>
  <c r="E37" i="28"/>
  <c r="F37" i="28"/>
  <c r="H37" i="28" s="1"/>
  <c r="F36" i="28"/>
  <c r="H36" i="28" s="1"/>
  <c r="E36" i="28"/>
  <c r="E35" i="28"/>
  <c r="F35" i="28"/>
  <c r="H35" i="28" s="1"/>
  <c r="E34" i="28"/>
  <c r="E33" i="28"/>
  <c r="F33" i="28"/>
  <c r="H33" i="28" s="1"/>
  <c r="F32" i="28"/>
  <c r="H32" i="28" s="1"/>
  <c r="E32" i="28"/>
  <c r="E31" i="28"/>
  <c r="E30" i="28"/>
  <c r="E29" i="28"/>
  <c r="F29" i="28"/>
  <c r="H29" i="28" s="1"/>
  <c r="F28" i="28"/>
  <c r="H28" i="28" s="1"/>
  <c r="E28" i="28"/>
  <c r="E27" i="28"/>
  <c r="F27" i="28"/>
  <c r="H27" i="28" s="1"/>
  <c r="E26" i="28"/>
  <c r="E25" i="28"/>
  <c r="F25" i="28"/>
  <c r="H25" i="28" s="1"/>
  <c r="F24" i="28"/>
  <c r="H24" i="28" s="1"/>
  <c r="E24" i="28"/>
  <c r="E23" i="28"/>
  <c r="E22" i="28"/>
  <c r="E21" i="28"/>
  <c r="F21" i="28"/>
  <c r="H21" i="28" s="1"/>
  <c r="F20" i="28"/>
  <c r="H20" i="28" s="1"/>
  <c r="E20" i="28"/>
  <c r="I19" i="28"/>
  <c r="E19" i="28"/>
  <c r="F19" i="28"/>
  <c r="H19" i="28" s="1"/>
  <c r="F18" i="28"/>
  <c r="H18" i="28" s="1"/>
  <c r="E18" i="28"/>
  <c r="E17" i="28"/>
  <c r="F17" i="28"/>
  <c r="H17" i="28" s="1"/>
  <c r="F16" i="28"/>
  <c r="H16" i="28" s="1"/>
  <c r="E16" i="28"/>
  <c r="E15" i="28"/>
  <c r="E14" i="28"/>
  <c r="E13" i="28"/>
  <c r="F13" i="28"/>
  <c r="H13" i="28" s="1"/>
  <c r="F12" i="28"/>
  <c r="H12" i="28" s="1"/>
  <c r="E12" i="28"/>
  <c r="E11" i="28"/>
  <c r="F11" i="28"/>
  <c r="H11" i="28" s="1"/>
  <c r="F10" i="28"/>
  <c r="H10" i="28" s="1"/>
  <c r="E10" i="28"/>
  <c r="E9" i="28"/>
  <c r="F9" i="28"/>
  <c r="H9" i="28" s="1"/>
  <c r="F8" i="28"/>
  <c r="H8" i="28" s="1"/>
  <c r="E8" i="28"/>
  <c r="J7" i="28"/>
  <c r="E7" i="28"/>
  <c r="E6" i="28"/>
  <c r="E5" i="28"/>
  <c r="F5" i="28"/>
  <c r="H5" i="28" s="1"/>
  <c r="E4" i="28"/>
  <c r="C20" i="40" l="1"/>
  <c r="F20" i="40" s="1"/>
  <c r="C19" i="40"/>
  <c r="F19" i="40" s="1"/>
  <c r="E86" i="49"/>
  <c r="I87" i="49" s="1"/>
  <c r="E86" i="48"/>
  <c r="I87" i="48" s="1"/>
  <c r="E86" i="47"/>
  <c r="I87" i="47" s="1"/>
  <c r="E86" i="46"/>
  <c r="I87" i="46" s="1"/>
  <c r="E86" i="45"/>
  <c r="I87" i="45" s="1"/>
  <c r="E86" i="44"/>
  <c r="I87" i="44" s="1"/>
  <c r="E86" i="43"/>
  <c r="I87" i="43" s="1"/>
  <c r="E86" i="42"/>
  <c r="I87" i="42" s="1"/>
  <c r="E86" i="41"/>
  <c r="I87" i="41" s="1"/>
  <c r="E86" i="40"/>
  <c r="I87" i="40" s="1"/>
  <c r="E86" i="39"/>
  <c r="I87" i="39" s="1"/>
  <c r="E86" i="38"/>
  <c r="I87" i="38" s="1"/>
  <c r="E86" i="37"/>
  <c r="I87" i="37" s="1"/>
  <c r="E86" i="36"/>
  <c r="I87" i="36" s="1"/>
  <c r="E86" i="35"/>
  <c r="I87" i="35" s="1"/>
  <c r="E86" i="34"/>
  <c r="I87" i="34" s="1"/>
  <c r="E86" i="33"/>
  <c r="I87" i="33" s="1"/>
  <c r="E86" i="32"/>
  <c r="I87" i="32" s="1"/>
  <c r="E86" i="31"/>
  <c r="I87" i="31" s="1"/>
  <c r="E86" i="30"/>
  <c r="I87" i="30" s="1"/>
  <c r="E4" i="30"/>
  <c r="F4" i="30"/>
  <c r="H4" i="30" s="1"/>
  <c r="E86" i="29"/>
  <c r="I87" i="29" s="1"/>
  <c r="E86" i="28"/>
  <c r="I87" i="28" s="1"/>
  <c r="H20" i="40" l="1"/>
  <c r="C20" i="41"/>
  <c r="F20" i="41" s="1"/>
  <c r="H19" i="40"/>
  <c r="C19" i="41"/>
  <c r="F19" i="41" s="1"/>
  <c r="C5" i="27"/>
  <c r="C6" i="27"/>
  <c r="C7" i="27"/>
  <c r="F7" i="27" s="1"/>
  <c r="H7" i="27" s="1"/>
  <c r="C8" i="27"/>
  <c r="C9" i="27"/>
  <c r="C10" i="27"/>
  <c r="F10" i="27" s="1"/>
  <c r="H10" i="27" s="1"/>
  <c r="C11" i="27"/>
  <c r="C12" i="27"/>
  <c r="F12" i="27" s="1"/>
  <c r="H12" i="27" s="1"/>
  <c r="C13" i="27"/>
  <c r="C14" i="27"/>
  <c r="C15" i="27"/>
  <c r="C16" i="27"/>
  <c r="C17" i="27"/>
  <c r="C18" i="27"/>
  <c r="F18" i="27" s="1"/>
  <c r="H18" i="27" s="1"/>
  <c r="C19" i="27"/>
  <c r="C20" i="27"/>
  <c r="F20" i="27" s="1"/>
  <c r="H20" i="27" s="1"/>
  <c r="C21" i="27"/>
  <c r="F21" i="27" s="1"/>
  <c r="H21" i="27" s="1"/>
  <c r="C22" i="27"/>
  <c r="C23" i="27"/>
  <c r="C24" i="27"/>
  <c r="C25" i="27"/>
  <c r="C26" i="27"/>
  <c r="F26" i="27" s="1"/>
  <c r="H26" i="27" s="1"/>
  <c r="C27" i="27"/>
  <c r="C28" i="27"/>
  <c r="F28" i="27" s="1"/>
  <c r="H28" i="27" s="1"/>
  <c r="C29" i="27"/>
  <c r="F29" i="27" s="1"/>
  <c r="H29" i="27" s="1"/>
  <c r="C30" i="27"/>
  <c r="C31" i="27"/>
  <c r="C32" i="27"/>
  <c r="C33" i="27"/>
  <c r="C34" i="27"/>
  <c r="F34" i="27" s="1"/>
  <c r="H34" i="27" s="1"/>
  <c r="C35" i="27"/>
  <c r="C36" i="27"/>
  <c r="F36" i="27" s="1"/>
  <c r="H36" i="27" s="1"/>
  <c r="C37" i="27"/>
  <c r="F37" i="27" s="1"/>
  <c r="H37" i="27" s="1"/>
  <c r="C38" i="27"/>
  <c r="C39" i="27"/>
  <c r="C40" i="27"/>
  <c r="C41" i="27"/>
  <c r="C42" i="27"/>
  <c r="F42" i="27" s="1"/>
  <c r="H42" i="27" s="1"/>
  <c r="C43" i="27"/>
  <c r="C44" i="27"/>
  <c r="F44" i="27" s="1"/>
  <c r="H44" i="27" s="1"/>
  <c r="C45" i="27"/>
  <c r="F45" i="27" s="1"/>
  <c r="H45" i="27" s="1"/>
  <c r="C46" i="27"/>
  <c r="C47" i="27"/>
  <c r="C48" i="27"/>
  <c r="C49" i="27"/>
  <c r="C50" i="27"/>
  <c r="F50" i="27" s="1"/>
  <c r="H50" i="27" s="1"/>
  <c r="C51" i="27"/>
  <c r="C52" i="27"/>
  <c r="F52" i="27" s="1"/>
  <c r="H52" i="27" s="1"/>
  <c r="C53" i="27"/>
  <c r="F53" i="27" s="1"/>
  <c r="H53" i="27" s="1"/>
  <c r="C54" i="27"/>
  <c r="C55" i="27"/>
  <c r="C56" i="27"/>
  <c r="C57" i="27"/>
  <c r="C58" i="27"/>
  <c r="F58" i="27" s="1"/>
  <c r="H58" i="27" s="1"/>
  <c r="C59" i="27"/>
  <c r="C60" i="27"/>
  <c r="F60" i="27" s="1"/>
  <c r="H60" i="27" s="1"/>
  <c r="C61" i="27"/>
  <c r="F61" i="27" s="1"/>
  <c r="H61" i="27" s="1"/>
  <c r="C62" i="27"/>
  <c r="C63" i="27"/>
  <c r="C64" i="27"/>
  <c r="C65" i="27"/>
  <c r="C66" i="27"/>
  <c r="F66" i="27" s="1"/>
  <c r="H66" i="27" s="1"/>
  <c r="C67" i="27"/>
  <c r="C68" i="27"/>
  <c r="F68" i="27" s="1"/>
  <c r="H68" i="27" s="1"/>
  <c r="C69" i="27"/>
  <c r="F69" i="27" s="1"/>
  <c r="H69" i="27" s="1"/>
  <c r="C70" i="27"/>
  <c r="C71" i="27"/>
  <c r="C72" i="27"/>
  <c r="C73" i="27"/>
  <c r="C74" i="27"/>
  <c r="F74" i="27" s="1"/>
  <c r="H74" i="27" s="1"/>
  <c r="C75" i="27"/>
  <c r="C76" i="27"/>
  <c r="F76" i="27" s="1"/>
  <c r="H76" i="27" s="1"/>
  <c r="C77" i="27"/>
  <c r="F77" i="27" s="1"/>
  <c r="H77" i="27" s="1"/>
  <c r="C78" i="27"/>
  <c r="C79" i="27"/>
  <c r="C80" i="27"/>
  <c r="C81" i="27"/>
  <c r="C82" i="27"/>
  <c r="F82" i="27" s="1"/>
  <c r="H82" i="27" s="1"/>
  <c r="C83" i="27"/>
  <c r="C84" i="27"/>
  <c r="F84" i="27" s="1"/>
  <c r="H84" i="27" s="1"/>
  <c r="C85" i="27"/>
  <c r="F85" i="27" s="1"/>
  <c r="H85" i="27" s="1"/>
  <c r="C4" i="27"/>
  <c r="M85" i="27"/>
  <c r="E85" i="27"/>
  <c r="E84" i="27"/>
  <c r="E83" i="27"/>
  <c r="F83" i="27"/>
  <c r="H83" i="27" s="1"/>
  <c r="E82" i="27"/>
  <c r="E81" i="27"/>
  <c r="F81" i="27"/>
  <c r="H81" i="27" s="1"/>
  <c r="E80" i="27"/>
  <c r="F80" i="27"/>
  <c r="H80" i="27" s="1"/>
  <c r="E79" i="27"/>
  <c r="F79" i="27"/>
  <c r="H79" i="27" s="1"/>
  <c r="E78" i="27"/>
  <c r="F78" i="27"/>
  <c r="H78" i="27" s="1"/>
  <c r="E77" i="27"/>
  <c r="E76" i="27"/>
  <c r="E75" i="27"/>
  <c r="F75" i="27"/>
  <c r="H75" i="27" s="1"/>
  <c r="E74" i="27"/>
  <c r="E73" i="27"/>
  <c r="F73" i="27"/>
  <c r="H73" i="27" s="1"/>
  <c r="E72" i="27"/>
  <c r="F72" i="27"/>
  <c r="H72" i="27" s="1"/>
  <c r="E71" i="27"/>
  <c r="F71" i="27"/>
  <c r="H71" i="27" s="1"/>
  <c r="E70" i="27"/>
  <c r="F70" i="27"/>
  <c r="H70" i="27" s="1"/>
  <c r="E69" i="27"/>
  <c r="E68" i="27"/>
  <c r="E67" i="27"/>
  <c r="F67" i="27"/>
  <c r="H67" i="27" s="1"/>
  <c r="E66" i="27"/>
  <c r="E65" i="27"/>
  <c r="F65" i="27"/>
  <c r="H65" i="27" s="1"/>
  <c r="E64" i="27"/>
  <c r="F64" i="27"/>
  <c r="H64" i="27" s="1"/>
  <c r="E63" i="27"/>
  <c r="F63" i="27"/>
  <c r="H63" i="27" s="1"/>
  <c r="E62" i="27"/>
  <c r="F62" i="27"/>
  <c r="H62" i="27" s="1"/>
  <c r="E61" i="27"/>
  <c r="E60" i="27"/>
  <c r="E59" i="27"/>
  <c r="F59" i="27"/>
  <c r="H59" i="27" s="1"/>
  <c r="E58" i="27"/>
  <c r="E57" i="27"/>
  <c r="F57" i="27"/>
  <c r="H57" i="27" s="1"/>
  <c r="E56" i="27"/>
  <c r="F56" i="27"/>
  <c r="H56" i="27" s="1"/>
  <c r="F55" i="27"/>
  <c r="H55" i="27" s="1"/>
  <c r="F54" i="27"/>
  <c r="H54" i="27" s="1"/>
  <c r="E54" i="27"/>
  <c r="E53" i="27"/>
  <c r="E52" i="27"/>
  <c r="E51" i="27"/>
  <c r="F51" i="27"/>
  <c r="H51" i="27" s="1"/>
  <c r="E50" i="27"/>
  <c r="E49" i="27"/>
  <c r="F49" i="27"/>
  <c r="H49" i="27" s="1"/>
  <c r="F48" i="27"/>
  <c r="H48" i="27" s="1"/>
  <c r="E48" i="27"/>
  <c r="E47" i="27"/>
  <c r="F47" i="27"/>
  <c r="H47" i="27" s="1"/>
  <c r="F46" i="27"/>
  <c r="H46" i="27" s="1"/>
  <c r="E46" i="27"/>
  <c r="E45" i="27"/>
  <c r="E44" i="27"/>
  <c r="E43" i="27"/>
  <c r="F43" i="27"/>
  <c r="H43" i="27" s="1"/>
  <c r="E42" i="27"/>
  <c r="E41" i="27"/>
  <c r="F41" i="27"/>
  <c r="H41" i="27" s="1"/>
  <c r="F40" i="27"/>
  <c r="H40" i="27" s="1"/>
  <c r="E40" i="27"/>
  <c r="E39" i="27"/>
  <c r="F39" i="27"/>
  <c r="H39" i="27" s="1"/>
  <c r="F38" i="27"/>
  <c r="H38" i="27" s="1"/>
  <c r="E38" i="27"/>
  <c r="E37" i="27"/>
  <c r="E36" i="27"/>
  <c r="E35" i="27"/>
  <c r="F35" i="27"/>
  <c r="H35" i="27" s="1"/>
  <c r="E34" i="27"/>
  <c r="E33" i="27"/>
  <c r="F33" i="27"/>
  <c r="H33" i="27" s="1"/>
  <c r="F32" i="27"/>
  <c r="H32" i="27" s="1"/>
  <c r="E32" i="27"/>
  <c r="E31" i="27"/>
  <c r="F31" i="27"/>
  <c r="H31" i="27" s="1"/>
  <c r="F30" i="27"/>
  <c r="H30" i="27" s="1"/>
  <c r="E30" i="27"/>
  <c r="E29" i="27"/>
  <c r="E28" i="27"/>
  <c r="E27" i="27"/>
  <c r="F27" i="27"/>
  <c r="H27" i="27" s="1"/>
  <c r="E26" i="27"/>
  <c r="E25" i="27"/>
  <c r="F25" i="27"/>
  <c r="H25" i="27" s="1"/>
  <c r="F24" i="27"/>
  <c r="H24" i="27" s="1"/>
  <c r="E24" i="27"/>
  <c r="E23" i="27"/>
  <c r="F23" i="27"/>
  <c r="H23" i="27" s="1"/>
  <c r="F22" i="27"/>
  <c r="H22" i="27" s="1"/>
  <c r="E22" i="27"/>
  <c r="E21" i="27"/>
  <c r="E20" i="27"/>
  <c r="I19" i="27"/>
  <c r="E19" i="27"/>
  <c r="F19" i="27"/>
  <c r="H19" i="27" s="1"/>
  <c r="E18" i="27"/>
  <c r="E17" i="27"/>
  <c r="F17" i="27"/>
  <c r="H17" i="27" s="1"/>
  <c r="E16" i="27"/>
  <c r="F16" i="27"/>
  <c r="H16" i="27" s="1"/>
  <c r="E15" i="27"/>
  <c r="F15" i="27"/>
  <c r="H15" i="27" s="1"/>
  <c r="E14" i="27"/>
  <c r="F14" i="27"/>
  <c r="H14" i="27" s="1"/>
  <c r="E13" i="27"/>
  <c r="F13" i="27"/>
  <c r="H13" i="27" s="1"/>
  <c r="E12" i="27"/>
  <c r="E11" i="27"/>
  <c r="F11" i="27"/>
  <c r="H11" i="27" s="1"/>
  <c r="E10" i="27"/>
  <c r="E9" i="27"/>
  <c r="F9" i="27"/>
  <c r="H9" i="27" s="1"/>
  <c r="E8" i="27"/>
  <c r="F8" i="27"/>
  <c r="H8" i="27" s="1"/>
  <c r="J7" i="27"/>
  <c r="E7" i="27"/>
  <c r="F6" i="27"/>
  <c r="H6" i="27" s="1"/>
  <c r="E6" i="27"/>
  <c r="E5" i="27"/>
  <c r="F5" i="27"/>
  <c r="H5" i="27" s="1"/>
  <c r="F4" i="27"/>
  <c r="H4" i="27" s="1"/>
  <c r="E4" i="27"/>
  <c r="C5" i="26"/>
  <c r="F5" i="26" s="1"/>
  <c r="H5" i="26" s="1"/>
  <c r="C6" i="26"/>
  <c r="C7" i="26"/>
  <c r="C8" i="26"/>
  <c r="C9" i="26"/>
  <c r="C10" i="26"/>
  <c r="C11" i="26"/>
  <c r="C12" i="26"/>
  <c r="F12" i="26" s="1"/>
  <c r="H12" i="26" s="1"/>
  <c r="C13" i="26"/>
  <c r="C14" i="26"/>
  <c r="C15" i="26"/>
  <c r="C16" i="26"/>
  <c r="C17" i="26"/>
  <c r="C18" i="26"/>
  <c r="C19" i="26"/>
  <c r="C20" i="26"/>
  <c r="F20" i="26" s="1"/>
  <c r="H20" i="26" s="1"/>
  <c r="C21" i="26"/>
  <c r="C22" i="26"/>
  <c r="C23" i="26"/>
  <c r="C24" i="26"/>
  <c r="C25" i="26"/>
  <c r="C26" i="26"/>
  <c r="C27" i="26"/>
  <c r="C28" i="26"/>
  <c r="F28" i="26" s="1"/>
  <c r="H28" i="26" s="1"/>
  <c r="C29" i="26"/>
  <c r="C30" i="26"/>
  <c r="C31" i="26"/>
  <c r="C32" i="26"/>
  <c r="C33" i="26"/>
  <c r="C34" i="26"/>
  <c r="C36" i="26"/>
  <c r="F36" i="26" s="1"/>
  <c r="H36" i="26" s="1"/>
  <c r="C37" i="26"/>
  <c r="F37" i="26" s="1"/>
  <c r="H37" i="26" s="1"/>
  <c r="C38" i="26"/>
  <c r="C39" i="26"/>
  <c r="C40" i="26"/>
  <c r="C41" i="26"/>
  <c r="C42" i="26"/>
  <c r="C43" i="26"/>
  <c r="C44" i="26"/>
  <c r="F44" i="26" s="1"/>
  <c r="H44" i="26" s="1"/>
  <c r="C45" i="26"/>
  <c r="F45" i="26" s="1"/>
  <c r="H45" i="26" s="1"/>
  <c r="C46" i="26"/>
  <c r="C47" i="26"/>
  <c r="C48" i="26"/>
  <c r="C49" i="26"/>
  <c r="C50" i="26"/>
  <c r="C51" i="26"/>
  <c r="C52" i="26"/>
  <c r="F52" i="26" s="1"/>
  <c r="H52" i="26" s="1"/>
  <c r="C53" i="26"/>
  <c r="F53" i="26" s="1"/>
  <c r="H53" i="26" s="1"/>
  <c r="C54" i="26"/>
  <c r="C55" i="26"/>
  <c r="C56" i="26"/>
  <c r="C57" i="26"/>
  <c r="C58" i="26"/>
  <c r="C59" i="26"/>
  <c r="C60" i="26"/>
  <c r="F60" i="26" s="1"/>
  <c r="H60" i="26" s="1"/>
  <c r="C61" i="26"/>
  <c r="F61" i="26" s="1"/>
  <c r="H61" i="26" s="1"/>
  <c r="C62" i="26"/>
  <c r="C63" i="26"/>
  <c r="C64" i="26"/>
  <c r="C65" i="26"/>
  <c r="C66" i="26"/>
  <c r="C67" i="26"/>
  <c r="C68" i="26"/>
  <c r="F68" i="26" s="1"/>
  <c r="H68" i="26" s="1"/>
  <c r="C69" i="26"/>
  <c r="F69" i="26" s="1"/>
  <c r="H69" i="26" s="1"/>
  <c r="C70" i="26"/>
  <c r="C71" i="26"/>
  <c r="C72" i="26"/>
  <c r="C73" i="26"/>
  <c r="C74" i="26"/>
  <c r="C75" i="26"/>
  <c r="C76" i="26"/>
  <c r="F76" i="26" s="1"/>
  <c r="H76" i="26" s="1"/>
  <c r="C77" i="26"/>
  <c r="F77" i="26" s="1"/>
  <c r="H77" i="26" s="1"/>
  <c r="C78" i="26"/>
  <c r="C79" i="26"/>
  <c r="C80" i="26"/>
  <c r="C81" i="26"/>
  <c r="C82" i="26"/>
  <c r="F82" i="26" s="1"/>
  <c r="H82" i="26" s="1"/>
  <c r="C83" i="26"/>
  <c r="C84" i="26"/>
  <c r="F84" i="26" s="1"/>
  <c r="H84" i="26" s="1"/>
  <c r="C85" i="26"/>
  <c r="F85" i="26" s="1"/>
  <c r="H85" i="26" s="1"/>
  <c r="C4" i="26"/>
  <c r="F4" i="26" s="1"/>
  <c r="H4" i="26" s="1"/>
  <c r="M85" i="26"/>
  <c r="E85" i="26"/>
  <c r="E84" i="26"/>
  <c r="F83" i="26"/>
  <c r="H83" i="26" s="1"/>
  <c r="E83" i="26"/>
  <c r="E82" i="26"/>
  <c r="F81" i="26"/>
  <c r="H81" i="26" s="1"/>
  <c r="E81" i="26"/>
  <c r="E80" i="26"/>
  <c r="F80" i="26"/>
  <c r="H80" i="26" s="1"/>
  <c r="F79" i="26"/>
  <c r="H79" i="26" s="1"/>
  <c r="E79" i="26"/>
  <c r="E78" i="26"/>
  <c r="F78" i="26"/>
  <c r="H78" i="26" s="1"/>
  <c r="E77" i="26"/>
  <c r="E76" i="26"/>
  <c r="F75" i="26"/>
  <c r="H75" i="26" s="1"/>
  <c r="E75" i="26"/>
  <c r="E74" i="26"/>
  <c r="F74" i="26"/>
  <c r="H74" i="26" s="1"/>
  <c r="F73" i="26"/>
  <c r="H73" i="26" s="1"/>
  <c r="E73" i="26"/>
  <c r="E72" i="26"/>
  <c r="F72" i="26"/>
  <c r="H72" i="26" s="1"/>
  <c r="F71" i="26"/>
  <c r="H71" i="26" s="1"/>
  <c r="E71" i="26"/>
  <c r="E70" i="26"/>
  <c r="F70" i="26"/>
  <c r="H70" i="26" s="1"/>
  <c r="E69" i="26"/>
  <c r="E68" i="26"/>
  <c r="F67" i="26"/>
  <c r="H67" i="26" s="1"/>
  <c r="E67" i="26"/>
  <c r="E66" i="26"/>
  <c r="F66" i="26"/>
  <c r="H66" i="26" s="1"/>
  <c r="F65" i="26"/>
  <c r="H65" i="26" s="1"/>
  <c r="E65" i="26"/>
  <c r="E64" i="26"/>
  <c r="F64" i="26"/>
  <c r="H64" i="26" s="1"/>
  <c r="F63" i="26"/>
  <c r="H63" i="26" s="1"/>
  <c r="E63" i="26"/>
  <c r="E62" i="26"/>
  <c r="F62" i="26"/>
  <c r="H62" i="26" s="1"/>
  <c r="E61" i="26"/>
  <c r="E60" i="26"/>
  <c r="F59" i="26"/>
  <c r="H59" i="26" s="1"/>
  <c r="E59" i="26"/>
  <c r="E58" i="26"/>
  <c r="F58" i="26"/>
  <c r="H58" i="26" s="1"/>
  <c r="F57" i="26"/>
  <c r="H57" i="26" s="1"/>
  <c r="E57" i="26"/>
  <c r="E56" i="26"/>
  <c r="F56" i="26"/>
  <c r="H56" i="26" s="1"/>
  <c r="F55" i="26"/>
  <c r="H55" i="26" s="1"/>
  <c r="E54" i="26"/>
  <c r="F54" i="26"/>
  <c r="H54" i="26" s="1"/>
  <c r="E53" i="26"/>
  <c r="E52" i="26"/>
  <c r="E51" i="26"/>
  <c r="F51" i="26"/>
  <c r="H51" i="26" s="1"/>
  <c r="E50" i="26"/>
  <c r="F50" i="26"/>
  <c r="H50" i="26" s="1"/>
  <c r="E49" i="26"/>
  <c r="F49" i="26"/>
  <c r="H49" i="26" s="1"/>
  <c r="E48" i="26"/>
  <c r="F48" i="26"/>
  <c r="H48" i="26" s="1"/>
  <c r="E47" i="26"/>
  <c r="F47" i="26"/>
  <c r="H47" i="26" s="1"/>
  <c r="E46" i="26"/>
  <c r="F46" i="26"/>
  <c r="H46" i="26" s="1"/>
  <c r="E45" i="26"/>
  <c r="E44" i="26"/>
  <c r="E43" i="26"/>
  <c r="F43" i="26"/>
  <c r="H43" i="26" s="1"/>
  <c r="E42" i="26"/>
  <c r="F42" i="26"/>
  <c r="H42" i="26" s="1"/>
  <c r="E41" i="26"/>
  <c r="F41" i="26"/>
  <c r="H41" i="26" s="1"/>
  <c r="E40" i="26"/>
  <c r="F40" i="26"/>
  <c r="H40" i="26" s="1"/>
  <c r="E39" i="26"/>
  <c r="F39" i="26"/>
  <c r="H39" i="26" s="1"/>
  <c r="E38" i="26"/>
  <c r="F38" i="26"/>
  <c r="H38" i="26" s="1"/>
  <c r="E37" i="26"/>
  <c r="E36" i="26"/>
  <c r="E35" i="26"/>
  <c r="E34" i="26"/>
  <c r="F34" i="26"/>
  <c r="H34" i="26" s="1"/>
  <c r="E33" i="26"/>
  <c r="F33" i="26"/>
  <c r="H33" i="26" s="1"/>
  <c r="E32" i="26"/>
  <c r="F32" i="26"/>
  <c r="H32" i="26" s="1"/>
  <c r="E31" i="26"/>
  <c r="F31" i="26"/>
  <c r="H31" i="26" s="1"/>
  <c r="E30" i="26"/>
  <c r="F30" i="26"/>
  <c r="H30" i="26" s="1"/>
  <c r="E29" i="26"/>
  <c r="F29" i="26"/>
  <c r="H29" i="26" s="1"/>
  <c r="E28" i="26"/>
  <c r="E27" i="26"/>
  <c r="F27" i="26"/>
  <c r="H27" i="26" s="1"/>
  <c r="E26" i="26"/>
  <c r="F26" i="26"/>
  <c r="H26" i="26" s="1"/>
  <c r="E25" i="26"/>
  <c r="F25" i="26"/>
  <c r="H25" i="26" s="1"/>
  <c r="E24" i="26"/>
  <c r="F24" i="26"/>
  <c r="H24" i="26" s="1"/>
  <c r="E23" i="26"/>
  <c r="F23" i="26"/>
  <c r="H23" i="26" s="1"/>
  <c r="E22" i="26"/>
  <c r="F22" i="26"/>
  <c r="H22" i="26" s="1"/>
  <c r="E21" i="26"/>
  <c r="F21" i="26"/>
  <c r="H21" i="26" s="1"/>
  <c r="E20" i="26"/>
  <c r="I19" i="26"/>
  <c r="F19" i="26"/>
  <c r="H19" i="26" s="1"/>
  <c r="E19" i="26"/>
  <c r="E18" i="26"/>
  <c r="F18" i="26"/>
  <c r="H18" i="26" s="1"/>
  <c r="F17" i="26"/>
  <c r="H17" i="26" s="1"/>
  <c r="E17" i="26"/>
  <c r="E16" i="26"/>
  <c r="F16" i="26"/>
  <c r="H16" i="26" s="1"/>
  <c r="F15" i="26"/>
  <c r="H15" i="26" s="1"/>
  <c r="E15" i="26"/>
  <c r="E14" i="26"/>
  <c r="F14" i="26"/>
  <c r="H14" i="26" s="1"/>
  <c r="F13" i="26"/>
  <c r="H13" i="26" s="1"/>
  <c r="E13" i="26"/>
  <c r="E12" i="26"/>
  <c r="F11" i="26"/>
  <c r="H11" i="26" s="1"/>
  <c r="E11" i="26"/>
  <c r="E10" i="26"/>
  <c r="F10" i="26"/>
  <c r="H10" i="26" s="1"/>
  <c r="F9" i="26"/>
  <c r="H9" i="26" s="1"/>
  <c r="E9" i="26"/>
  <c r="E8" i="26"/>
  <c r="F8" i="26"/>
  <c r="H8" i="26" s="1"/>
  <c r="J7" i="26"/>
  <c r="F7" i="26"/>
  <c r="H7" i="26" s="1"/>
  <c r="E7" i="26"/>
  <c r="F6" i="26"/>
  <c r="H6" i="26" s="1"/>
  <c r="E6" i="26"/>
  <c r="E5" i="26"/>
  <c r="E4" i="26"/>
  <c r="C5" i="25"/>
  <c r="C6" i="25"/>
  <c r="F6" i="25" s="1"/>
  <c r="H6" i="25" s="1"/>
  <c r="C7" i="25"/>
  <c r="C8" i="25"/>
  <c r="C9" i="25"/>
  <c r="C10" i="25"/>
  <c r="C11" i="25"/>
  <c r="C12" i="25"/>
  <c r="F12" i="25" s="1"/>
  <c r="H12" i="25" s="1"/>
  <c r="C13" i="25"/>
  <c r="F13" i="25" s="1"/>
  <c r="H13" i="25" s="1"/>
  <c r="C14" i="25"/>
  <c r="C15" i="25"/>
  <c r="C16" i="25"/>
  <c r="C17" i="25"/>
  <c r="C18" i="25"/>
  <c r="C19" i="25"/>
  <c r="C20" i="25"/>
  <c r="F20" i="25" s="1"/>
  <c r="H20" i="25" s="1"/>
  <c r="C21" i="25"/>
  <c r="F21" i="25" s="1"/>
  <c r="H21" i="25" s="1"/>
  <c r="C22" i="25"/>
  <c r="C23" i="25"/>
  <c r="C24" i="25"/>
  <c r="C25" i="25"/>
  <c r="C26" i="25"/>
  <c r="C27" i="25"/>
  <c r="C28" i="25"/>
  <c r="F28" i="25" s="1"/>
  <c r="H28" i="25" s="1"/>
  <c r="C29" i="25"/>
  <c r="F29" i="25" s="1"/>
  <c r="H29" i="25" s="1"/>
  <c r="C30" i="25"/>
  <c r="C31" i="25"/>
  <c r="C32" i="25"/>
  <c r="C33" i="25"/>
  <c r="C34" i="25"/>
  <c r="C36" i="25"/>
  <c r="F36" i="25" s="1"/>
  <c r="H36" i="25" s="1"/>
  <c r="C37" i="25"/>
  <c r="F37" i="25" s="1"/>
  <c r="H37" i="25" s="1"/>
  <c r="C38" i="25"/>
  <c r="C39" i="25"/>
  <c r="C40" i="25"/>
  <c r="C41" i="25"/>
  <c r="C42" i="25"/>
  <c r="C43" i="25"/>
  <c r="C44" i="25"/>
  <c r="F44" i="25" s="1"/>
  <c r="H44" i="25" s="1"/>
  <c r="C45" i="25"/>
  <c r="F45" i="25" s="1"/>
  <c r="H45" i="25" s="1"/>
  <c r="C46" i="25"/>
  <c r="C47" i="25"/>
  <c r="C48" i="25"/>
  <c r="C49" i="25"/>
  <c r="C50" i="25"/>
  <c r="C51" i="25"/>
  <c r="C52" i="25"/>
  <c r="F52" i="25" s="1"/>
  <c r="H52" i="25" s="1"/>
  <c r="C53" i="25"/>
  <c r="F53" i="25" s="1"/>
  <c r="H53" i="25" s="1"/>
  <c r="C54" i="25"/>
  <c r="C55" i="25"/>
  <c r="C56" i="25"/>
  <c r="C57" i="25"/>
  <c r="C58" i="25"/>
  <c r="C59" i="25"/>
  <c r="C60" i="25"/>
  <c r="F60" i="25" s="1"/>
  <c r="H60" i="25" s="1"/>
  <c r="C61" i="25"/>
  <c r="F61" i="25" s="1"/>
  <c r="H61" i="25" s="1"/>
  <c r="C62" i="25"/>
  <c r="C63" i="25"/>
  <c r="C64" i="25"/>
  <c r="C65" i="25"/>
  <c r="C66" i="25"/>
  <c r="C67" i="25"/>
  <c r="C68" i="25"/>
  <c r="F68" i="25" s="1"/>
  <c r="H68" i="25" s="1"/>
  <c r="C69" i="25"/>
  <c r="F69" i="25" s="1"/>
  <c r="H69" i="25" s="1"/>
  <c r="C70" i="25"/>
  <c r="C71" i="25"/>
  <c r="C72" i="25"/>
  <c r="C73" i="25"/>
  <c r="C74" i="25"/>
  <c r="C75" i="25"/>
  <c r="C76" i="25"/>
  <c r="F76" i="25" s="1"/>
  <c r="H76" i="25" s="1"/>
  <c r="C77" i="25"/>
  <c r="F77" i="25" s="1"/>
  <c r="H77" i="25" s="1"/>
  <c r="C78" i="25"/>
  <c r="C79" i="25"/>
  <c r="C80" i="25"/>
  <c r="C81" i="25"/>
  <c r="C82" i="25"/>
  <c r="C83" i="25"/>
  <c r="C84" i="25"/>
  <c r="F84" i="25" s="1"/>
  <c r="H84" i="25" s="1"/>
  <c r="C85" i="25"/>
  <c r="F85" i="25" s="1"/>
  <c r="H85" i="25" s="1"/>
  <c r="C4" i="25"/>
  <c r="M85" i="25"/>
  <c r="E85" i="25"/>
  <c r="E84" i="25"/>
  <c r="E83" i="25"/>
  <c r="F83" i="25"/>
  <c r="H83" i="25" s="1"/>
  <c r="F82" i="25"/>
  <c r="H82" i="25" s="1"/>
  <c r="E82" i="25"/>
  <c r="E81" i="25"/>
  <c r="F81" i="25"/>
  <c r="H81" i="25" s="1"/>
  <c r="F80" i="25"/>
  <c r="H80" i="25" s="1"/>
  <c r="E80" i="25"/>
  <c r="E79" i="25"/>
  <c r="F79" i="25"/>
  <c r="H79" i="25" s="1"/>
  <c r="F78" i="25"/>
  <c r="H78" i="25" s="1"/>
  <c r="E78" i="25"/>
  <c r="E77" i="25"/>
  <c r="E76" i="25"/>
  <c r="E75" i="25"/>
  <c r="F75" i="25"/>
  <c r="H75" i="25" s="1"/>
  <c r="F74" i="25"/>
  <c r="H74" i="25" s="1"/>
  <c r="E74" i="25"/>
  <c r="E73" i="25"/>
  <c r="F73" i="25"/>
  <c r="H73" i="25" s="1"/>
  <c r="F72" i="25"/>
  <c r="H72" i="25" s="1"/>
  <c r="E72" i="25"/>
  <c r="E71" i="25"/>
  <c r="F71" i="25"/>
  <c r="H71" i="25" s="1"/>
  <c r="F70" i="25"/>
  <c r="H70" i="25" s="1"/>
  <c r="E70" i="25"/>
  <c r="E69" i="25"/>
  <c r="E68" i="25"/>
  <c r="E67" i="25"/>
  <c r="F67" i="25"/>
  <c r="H67" i="25" s="1"/>
  <c r="F66" i="25"/>
  <c r="H66" i="25" s="1"/>
  <c r="E66" i="25"/>
  <c r="E65" i="25"/>
  <c r="F65" i="25"/>
  <c r="H65" i="25" s="1"/>
  <c r="F64" i="25"/>
  <c r="H64" i="25" s="1"/>
  <c r="E64" i="25"/>
  <c r="E63" i="25"/>
  <c r="F63" i="25"/>
  <c r="H63" i="25" s="1"/>
  <c r="F62" i="25"/>
  <c r="H62" i="25" s="1"/>
  <c r="E62" i="25"/>
  <c r="E61" i="25"/>
  <c r="E60" i="25"/>
  <c r="E59" i="25"/>
  <c r="F59" i="25"/>
  <c r="H59" i="25" s="1"/>
  <c r="F58" i="25"/>
  <c r="H58" i="25" s="1"/>
  <c r="E58" i="25"/>
  <c r="E57" i="25"/>
  <c r="F57" i="25"/>
  <c r="H57" i="25" s="1"/>
  <c r="F56" i="25"/>
  <c r="H56" i="25" s="1"/>
  <c r="E56" i="25"/>
  <c r="F55" i="25"/>
  <c r="H55" i="25" s="1"/>
  <c r="E54" i="25"/>
  <c r="F54" i="25"/>
  <c r="H54" i="25" s="1"/>
  <c r="E53" i="25"/>
  <c r="E52" i="25"/>
  <c r="E51" i="25"/>
  <c r="F51" i="25"/>
  <c r="H51" i="25" s="1"/>
  <c r="E50" i="25"/>
  <c r="F50" i="25"/>
  <c r="H50" i="25" s="1"/>
  <c r="E49" i="25"/>
  <c r="F49" i="25"/>
  <c r="H49" i="25" s="1"/>
  <c r="E48" i="25"/>
  <c r="F48" i="25"/>
  <c r="H48" i="25" s="1"/>
  <c r="E47" i="25"/>
  <c r="F47" i="25"/>
  <c r="H47" i="25" s="1"/>
  <c r="E46" i="25"/>
  <c r="F46" i="25"/>
  <c r="H46" i="25" s="1"/>
  <c r="E45" i="25"/>
  <c r="E44" i="25"/>
  <c r="E43" i="25"/>
  <c r="F43" i="25"/>
  <c r="H43" i="25" s="1"/>
  <c r="E42" i="25"/>
  <c r="F42" i="25"/>
  <c r="H42" i="25" s="1"/>
  <c r="E41" i="25"/>
  <c r="F41" i="25"/>
  <c r="H41" i="25" s="1"/>
  <c r="E40" i="25"/>
  <c r="F40" i="25"/>
  <c r="H40" i="25" s="1"/>
  <c r="E39" i="25"/>
  <c r="F39" i="25"/>
  <c r="H39" i="25" s="1"/>
  <c r="E38" i="25"/>
  <c r="F38" i="25"/>
  <c r="H38" i="25" s="1"/>
  <c r="E37" i="25"/>
  <c r="E36" i="25"/>
  <c r="E35" i="25"/>
  <c r="E34" i="25"/>
  <c r="F34" i="25"/>
  <c r="H34" i="25" s="1"/>
  <c r="E33" i="25"/>
  <c r="F33" i="25"/>
  <c r="H33" i="25" s="1"/>
  <c r="E32" i="25"/>
  <c r="F32" i="25"/>
  <c r="H32" i="25" s="1"/>
  <c r="E31" i="25"/>
  <c r="F31" i="25"/>
  <c r="H31" i="25" s="1"/>
  <c r="E30" i="25"/>
  <c r="F30" i="25"/>
  <c r="H30" i="25" s="1"/>
  <c r="E29" i="25"/>
  <c r="E28" i="25"/>
  <c r="E27" i="25"/>
  <c r="F27" i="25"/>
  <c r="H27" i="25" s="1"/>
  <c r="E26" i="25"/>
  <c r="F26" i="25"/>
  <c r="H26" i="25" s="1"/>
  <c r="E25" i="25"/>
  <c r="F25" i="25"/>
  <c r="H25" i="25" s="1"/>
  <c r="E24" i="25"/>
  <c r="F24" i="25"/>
  <c r="H24" i="25" s="1"/>
  <c r="E23" i="25"/>
  <c r="F23" i="25"/>
  <c r="H23" i="25" s="1"/>
  <c r="E22" i="25"/>
  <c r="F22" i="25"/>
  <c r="H22" i="25" s="1"/>
  <c r="E21" i="25"/>
  <c r="E20" i="25"/>
  <c r="I19" i="25"/>
  <c r="E19" i="25"/>
  <c r="F19" i="25"/>
  <c r="H19" i="25" s="1"/>
  <c r="F18" i="25"/>
  <c r="H18" i="25" s="1"/>
  <c r="E18" i="25"/>
  <c r="E17" i="25"/>
  <c r="F17" i="25"/>
  <c r="H17" i="25" s="1"/>
  <c r="F16" i="25"/>
  <c r="H16" i="25" s="1"/>
  <c r="E16" i="25"/>
  <c r="E15" i="25"/>
  <c r="F15" i="25"/>
  <c r="H15" i="25" s="1"/>
  <c r="F14" i="25"/>
  <c r="H14" i="25" s="1"/>
  <c r="E14" i="25"/>
  <c r="E13" i="25"/>
  <c r="E12" i="25"/>
  <c r="E11" i="25"/>
  <c r="F11" i="25"/>
  <c r="H11" i="25" s="1"/>
  <c r="F10" i="25"/>
  <c r="H10" i="25" s="1"/>
  <c r="E10" i="25"/>
  <c r="E9" i="25"/>
  <c r="F9" i="25"/>
  <c r="H9" i="25" s="1"/>
  <c r="F8" i="25"/>
  <c r="H8" i="25" s="1"/>
  <c r="E8" i="25"/>
  <c r="J7" i="25"/>
  <c r="F7" i="25"/>
  <c r="H7" i="25" s="1"/>
  <c r="E7" i="25"/>
  <c r="E6" i="25"/>
  <c r="F5" i="25"/>
  <c r="H5" i="25" s="1"/>
  <c r="E5" i="25"/>
  <c r="F4" i="25"/>
  <c r="H4" i="25" s="1"/>
  <c r="E4" i="25"/>
  <c r="C5" i="24"/>
  <c r="C6" i="24"/>
  <c r="C7" i="24"/>
  <c r="C8" i="24"/>
  <c r="C9" i="24"/>
  <c r="C10" i="24"/>
  <c r="C11" i="24"/>
  <c r="C12" i="24"/>
  <c r="F12" i="24" s="1"/>
  <c r="H12" i="24" s="1"/>
  <c r="C13" i="24"/>
  <c r="C14" i="24"/>
  <c r="C15" i="24"/>
  <c r="C16" i="24"/>
  <c r="C17" i="24"/>
  <c r="C18" i="24"/>
  <c r="C19" i="24"/>
  <c r="C20" i="24"/>
  <c r="F20" i="24" s="1"/>
  <c r="H20" i="24" s="1"/>
  <c r="C21" i="24"/>
  <c r="C22" i="24"/>
  <c r="C23" i="24"/>
  <c r="C24" i="24"/>
  <c r="C25" i="24"/>
  <c r="C26" i="24"/>
  <c r="C27" i="24"/>
  <c r="C28" i="24"/>
  <c r="F28" i="24" s="1"/>
  <c r="H28" i="24" s="1"/>
  <c r="C29" i="24"/>
  <c r="C30" i="24"/>
  <c r="C31" i="24"/>
  <c r="C32" i="24"/>
  <c r="C33" i="24"/>
  <c r="C34" i="24"/>
  <c r="C36" i="24"/>
  <c r="F36" i="24" s="1"/>
  <c r="H36" i="24" s="1"/>
  <c r="C37" i="24"/>
  <c r="F37" i="24" s="1"/>
  <c r="H37" i="24" s="1"/>
  <c r="C38" i="24"/>
  <c r="C39" i="24"/>
  <c r="C40" i="24"/>
  <c r="C41" i="24"/>
  <c r="C42" i="24"/>
  <c r="C43" i="24"/>
  <c r="C44" i="24"/>
  <c r="F44" i="24" s="1"/>
  <c r="H44" i="24" s="1"/>
  <c r="C45" i="24"/>
  <c r="F45" i="24" s="1"/>
  <c r="H45" i="24" s="1"/>
  <c r="C46" i="24"/>
  <c r="C47" i="24"/>
  <c r="C48" i="24"/>
  <c r="C49" i="24"/>
  <c r="C50" i="24"/>
  <c r="C51" i="24"/>
  <c r="C52" i="24"/>
  <c r="F52" i="24" s="1"/>
  <c r="H52" i="24" s="1"/>
  <c r="C53" i="24"/>
  <c r="F53" i="24" s="1"/>
  <c r="H53" i="24" s="1"/>
  <c r="C54" i="24"/>
  <c r="C55" i="24"/>
  <c r="C56" i="24"/>
  <c r="C57" i="24"/>
  <c r="C58" i="24"/>
  <c r="C59" i="24"/>
  <c r="C60" i="24"/>
  <c r="F60" i="24" s="1"/>
  <c r="H60" i="24" s="1"/>
  <c r="C61" i="24"/>
  <c r="F61" i="24" s="1"/>
  <c r="H61" i="24" s="1"/>
  <c r="C62" i="24"/>
  <c r="C63" i="24"/>
  <c r="C64" i="24"/>
  <c r="C65" i="24"/>
  <c r="C66" i="24"/>
  <c r="C67" i="24"/>
  <c r="C68" i="24"/>
  <c r="F68" i="24" s="1"/>
  <c r="H68" i="24" s="1"/>
  <c r="C69" i="24"/>
  <c r="F69" i="24" s="1"/>
  <c r="H69" i="24" s="1"/>
  <c r="C70" i="24"/>
  <c r="C71" i="24"/>
  <c r="C72" i="24"/>
  <c r="C73" i="24"/>
  <c r="C74" i="24"/>
  <c r="C75" i="24"/>
  <c r="C76" i="24"/>
  <c r="F76" i="24" s="1"/>
  <c r="H76" i="24" s="1"/>
  <c r="C77" i="24"/>
  <c r="F77" i="24" s="1"/>
  <c r="H77" i="24" s="1"/>
  <c r="C78" i="24"/>
  <c r="C79" i="24"/>
  <c r="C80" i="24"/>
  <c r="C81" i="24"/>
  <c r="C82" i="24"/>
  <c r="F82" i="24" s="1"/>
  <c r="H82" i="24" s="1"/>
  <c r="C83" i="24"/>
  <c r="C84" i="24"/>
  <c r="F84" i="24" s="1"/>
  <c r="H84" i="24" s="1"/>
  <c r="C85" i="24"/>
  <c r="F85" i="24" s="1"/>
  <c r="H85" i="24" s="1"/>
  <c r="C4" i="24"/>
  <c r="M85" i="24"/>
  <c r="E85" i="24"/>
  <c r="E84" i="24"/>
  <c r="E83" i="24"/>
  <c r="F83" i="24"/>
  <c r="H83" i="24" s="1"/>
  <c r="E82" i="24"/>
  <c r="E81" i="24"/>
  <c r="F81" i="24"/>
  <c r="H81" i="24" s="1"/>
  <c r="E80" i="24"/>
  <c r="F80" i="24"/>
  <c r="H80" i="24" s="1"/>
  <c r="E79" i="24"/>
  <c r="F79" i="24"/>
  <c r="H79" i="24" s="1"/>
  <c r="E78" i="24"/>
  <c r="F78" i="24"/>
  <c r="H78" i="24" s="1"/>
  <c r="E77" i="24"/>
  <c r="E76" i="24"/>
  <c r="E75" i="24"/>
  <c r="F75" i="24"/>
  <c r="H75" i="24" s="1"/>
  <c r="E74" i="24"/>
  <c r="F74" i="24"/>
  <c r="H74" i="24" s="1"/>
  <c r="E73" i="24"/>
  <c r="F73" i="24"/>
  <c r="H73" i="24" s="1"/>
  <c r="E72" i="24"/>
  <c r="F72" i="24"/>
  <c r="H72" i="24" s="1"/>
  <c r="E71" i="24"/>
  <c r="F71" i="24"/>
  <c r="H71" i="24" s="1"/>
  <c r="E70" i="24"/>
  <c r="F70" i="24"/>
  <c r="H70" i="24" s="1"/>
  <c r="E69" i="24"/>
  <c r="E68" i="24"/>
  <c r="E67" i="24"/>
  <c r="F67" i="24"/>
  <c r="H67" i="24" s="1"/>
  <c r="E66" i="24"/>
  <c r="F66" i="24"/>
  <c r="H66" i="24" s="1"/>
  <c r="E65" i="24"/>
  <c r="F65" i="24"/>
  <c r="H65" i="24" s="1"/>
  <c r="E64" i="24"/>
  <c r="F64" i="24"/>
  <c r="H64" i="24" s="1"/>
  <c r="E63" i="24"/>
  <c r="F63" i="24"/>
  <c r="H63" i="24" s="1"/>
  <c r="E62" i="24"/>
  <c r="F62" i="24"/>
  <c r="H62" i="24" s="1"/>
  <c r="E61" i="24"/>
  <c r="E60" i="24"/>
  <c r="E59" i="24"/>
  <c r="F59" i="24"/>
  <c r="H59" i="24" s="1"/>
  <c r="E58" i="24"/>
  <c r="F58" i="24"/>
  <c r="H58" i="24" s="1"/>
  <c r="E57" i="24"/>
  <c r="F57" i="24"/>
  <c r="H57" i="24" s="1"/>
  <c r="E56" i="24"/>
  <c r="F56" i="24"/>
  <c r="H56" i="24" s="1"/>
  <c r="F55" i="24"/>
  <c r="H55" i="24" s="1"/>
  <c r="F54" i="24"/>
  <c r="H54" i="24" s="1"/>
  <c r="E54" i="24"/>
  <c r="E53" i="24"/>
  <c r="E52" i="24"/>
  <c r="E51" i="24"/>
  <c r="F51" i="24"/>
  <c r="H51" i="24" s="1"/>
  <c r="F50" i="24"/>
  <c r="H50" i="24" s="1"/>
  <c r="E50" i="24"/>
  <c r="E49" i="24"/>
  <c r="F49" i="24"/>
  <c r="H49" i="24" s="1"/>
  <c r="F48" i="24"/>
  <c r="H48" i="24" s="1"/>
  <c r="E48" i="24"/>
  <c r="E47" i="24"/>
  <c r="F47" i="24"/>
  <c r="H47" i="24" s="1"/>
  <c r="F46" i="24"/>
  <c r="H46" i="24" s="1"/>
  <c r="E46" i="24"/>
  <c r="E45" i="24"/>
  <c r="E44" i="24"/>
  <c r="E43" i="24"/>
  <c r="F43" i="24"/>
  <c r="H43" i="24" s="1"/>
  <c r="F42" i="24"/>
  <c r="H42" i="24" s="1"/>
  <c r="E42" i="24"/>
  <c r="E41" i="24"/>
  <c r="F41" i="24"/>
  <c r="H41" i="24" s="1"/>
  <c r="F40" i="24"/>
  <c r="H40" i="24" s="1"/>
  <c r="E40" i="24"/>
  <c r="E39" i="24"/>
  <c r="F39" i="24"/>
  <c r="H39" i="24" s="1"/>
  <c r="F38" i="24"/>
  <c r="H38" i="24" s="1"/>
  <c r="E38" i="24"/>
  <c r="E37" i="24"/>
  <c r="E36" i="24"/>
  <c r="E35" i="24"/>
  <c r="F34" i="24"/>
  <c r="H34" i="24" s="1"/>
  <c r="E34" i="24"/>
  <c r="E33" i="24"/>
  <c r="F33" i="24"/>
  <c r="H33" i="24" s="1"/>
  <c r="F32" i="24"/>
  <c r="H32" i="24" s="1"/>
  <c r="E32" i="24"/>
  <c r="E31" i="24"/>
  <c r="F31" i="24"/>
  <c r="H31" i="24" s="1"/>
  <c r="F30" i="24"/>
  <c r="H30" i="24" s="1"/>
  <c r="E30" i="24"/>
  <c r="E29" i="24"/>
  <c r="F29" i="24"/>
  <c r="H29" i="24" s="1"/>
  <c r="E28" i="24"/>
  <c r="E27" i="24"/>
  <c r="F27" i="24"/>
  <c r="H27" i="24" s="1"/>
  <c r="F26" i="24"/>
  <c r="H26" i="24" s="1"/>
  <c r="E26" i="24"/>
  <c r="E25" i="24"/>
  <c r="F25" i="24"/>
  <c r="H25" i="24" s="1"/>
  <c r="F24" i="24"/>
  <c r="H24" i="24" s="1"/>
  <c r="E24" i="24"/>
  <c r="E23" i="24"/>
  <c r="F23" i="24"/>
  <c r="H23" i="24" s="1"/>
  <c r="F22" i="24"/>
  <c r="H22" i="24" s="1"/>
  <c r="E22" i="24"/>
  <c r="E21" i="24"/>
  <c r="F21" i="24"/>
  <c r="H21" i="24" s="1"/>
  <c r="E20" i="24"/>
  <c r="I19" i="24"/>
  <c r="E19" i="24"/>
  <c r="F19" i="24"/>
  <c r="H19" i="24" s="1"/>
  <c r="E18" i="24"/>
  <c r="F18" i="24"/>
  <c r="H18" i="24" s="1"/>
  <c r="E17" i="24"/>
  <c r="F17" i="24"/>
  <c r="H17" i="24" s="1"/>
  <c r="E16" i="24"/>
  <c r="F16" i="24"/>
  <c r="H16" i="24" s="1"/>
  <c r="E15" i="24"/>
  <c r="F15" i="24"/>
  <c r="H15" i="24" s="1"/>
  <c r="E14" i="24"/>
  <c r="F14" i="24"/>
  <c r="H14" i="24" s="1"/>
  <c r="E13" i="24"/>
  <c r="F13" i="24"/>
  <c r="H13" i="24" s="1"/>
  <c r="E12" i="24"/>
  <c r="E11" i="24"/>
  <c r="F11" i="24"/>
  <c r="H11" i="24" s="1"/>
  <c r="E10" i="24"/>
  <c r="F10" i="24"/>
  <c r="H10" i="24" s="1"/>
  <c r="E9" i="24"/>
  <c r="F9" i="24"/>
  <c r="H9" i="24" s="1"/>
  <c r="E8" i="24"/>
  <c r="F8" i="24"/>
  <c r="H8" i="24" s="1"/>
  <c r="J7" i="24"/>
  <c r="E7" i="24"/>
  <c r="F7" i="24"/>
  <c r="H7" i="24" s="1"/>
  <c r="F6" i="24"/>
  <c r="H6" i="24" s="1"/>
  <c r="E6" i="24"/>
  <c r="E5" i="24"/>
  <c r="F5" i="24"/>
  <c r="H5" i="24" s="1"/>
  <c r="F4" i="24"/>
  <c r="H4" i="24" s="1"/>
  <c r="E4" i="24"/>
  <c r="C5" i="23"/>
  <c r="C6" i="23"/>
  <c r="C7" i="23"/>
  <c r="C8" i="23"/>
  <c r="C9" i="23"/>
  <c r="C10" i="23"/>
  <c r="F10" i="23" s="1"/>
  <c r="H10" i="23" s="1"/>
  <c r="C11" i="23"/>
  <c r="C12" i="23"/>
  <c r="F12" i="23" s="1"/>
  <c r="H12" i="23" s="1"/>
  <c r="C13" i="23"/>
  <c r="C14" i="23"/>
  <c r="C15" i="23"/>
  <c r="C16" i="23"/>
  <c r="C17" i="23"/>
  <c r="C18" i="23"/>
  <c r="F18" i="23" s="1"/>
  <c r="H18" i="23" s="1"/>
  <c r="C19" i="23"/>
  <c r="C20" i="23"/>
  <c r="F20" i="23" s="1"/>
  <c r="H20" i="23" s="1"/>
  <c r="C21" i="23"/>
  <c r="C22" i="23"/>
  <c r="C23" i="23"/>
  <c r="C24" i="23"/>
  <c r="C25" i="23"/>
  <c r="C26" i="23"/>
  <c r="F26" i="23" s="1"/>
  <c r="H26" i="23" s="1"/>
  <c r="C27" i="23"/>
  <c r="C28" i="23"/>
  <c r="F28" i="23" s="1"/>
  <c r="H28" i="23" s="1"/>
  <c r="C29" i="23"/>
  <c r="C30" i="23"/>
  <c r="C31" i="23"/>
  <c r="C32" i="23"/>
  <c r="C33" i="23"/>
  <c r="C34" i="23"/>
  <c r="F34" i="23" s="1"/>
  <c r="H34" i="23" s="1"/>
  <c r="C36" i="23"/>
  <c r="F36" i="23" s="1"/>
  <c r="H36" i="23" s="1"/>
  <c r="C37" i="23"/>
  <c r="C38" i="23"/>
  <c r="C39" i="23"/>
  <c r="C40" i="23"/>
  <c r="C41" i="23"/>
  <c r="C42" i="23"/>
  <c r="F42" i="23" s="1"/>
  <c r="H42" i="23" s="1"/>
  <c r="C43" i="23"/>
  <c r="C44" i="23"/>
  <c r="F44" i="23" s="1"/>
  <c r="H44" i="23" s="1"/>
  <c r="C45" i="23"/>
  <c r="C46" i="23"/>
  <c r="C47" i="23"/>
  <c r="C48" i="23"/>
  <c r="C49" i="23"/>
  <c r="C50" i="23"/>
  <c r="F50" i="23" s="1"/>
  <c r="H50" i="23" s="1"/>
  <c r="C51" i="23"/>
  <c r="C52" i="23"/>
  <c r="F52" i="23" s="1"/>
  <c r="H52" i="23" s="1"/>
  <c r="C53" i="23"/>
  <c r="C54" i="23"/>
  <c r="C55" i="23"/>
  <c r="C56" i="23"/>
  <c r="C57" i="23"/>
  <c r="C58" i="23"/>
  <c r="F58" i="23" s="1"/>
  <c r="H58" i="23" s="1"/>
  <c r="C59" i="23"/>
  <c r="C60" i="23"/>
  <c r="F60" i="23" s="1"/>
  <c r="H60" i="23" s="1"/>
  <c r="C61" i="23"/>
  <c r="C62" i="23"/>
  <c r="C63" i="23"/>
  <c r="C64" i="23"/>
  <c r="C65" i="23"/>
  <c r="C66" i="23"/>
  <c r="F66" i="23" s="1"/>
  <c r="H66" i="23" s="1"/>
  <c r="C67" i="23"/>
  <c r="C68" i="23"/>
  <c r="F68" i="23" s="1"/>
  <c r="H68" i="23" s="1"/>
  <c r="C69" i="23"/>
  <c r="C70" i="23"/>
  <c r="C71" i="23"/>
  <c r="C72" i="23"/>
  <c r="C73" i="23"/>
  <c r="C74" i="23"/>
  <c r="F74" i="23" s="1"/>
  <c r="H74" i="23" s="1"/>
  <c r="C75" i="23"/>
  <c r="C76" i="23"/>
  <c r="F76" i="23" s="1"/>
  <c r="H76" i="23" s="1"/>
  <c r="C77" i="23"/>
  <c r="C78" i="23"/>
  <c r="C79" i="23"/>
  <c r="C80" i="23"/>
  <c r="C81" i="23"/>
  <c r="C82" i="23"/>
  <c r="F82" i="23" s="1"/>
  <c r="H82" i="23" s="1"/>
  <c r="C83" i="23"/>
  <c r="C84" i="23"/>
  <c r="F84" i="23" s="1"/>
  <c r="H84" i="23" s="1"/>
  <c r="C85" i="23"/>
  <c r="C4" i="23"/>
  <c r="M85" i="23"/>
  <c r="F85" i="23"/>
  <c r="H85" i="23" s="1"/>
  <c r="E85" i="23"/>
  <c r="E84" i="23"/>
  <c r="F83" i="23"/>
  <c r="H83" i="23" s="1"/>
  <c r="E83" i="23"/>
  <c r="E82" i="23"/>
  <c r="F81" i="23"/>
  <c r="H81" i="23" s="1"/>
  <c r="E81" i="23"/>
  <c r="E80" i="23"/>
  <c r="F80" i="23"/>
  <c r="H80" i="23" s="1"/>
  <c r="F79" i="23"/>
  <c r="H79" i="23" s="1"/>
  <c r="E79" i="23"/>
  <c r="E78" i="23"/>
  <c r="F78" i="23"/>
  <c r="H78" i="23" s="1"/>
  <c r="F77" i="23"/>
  <c r="H77" i="23" s="1"/>
  <c r="E77" i="23"/>
  <c r="E76" i="23"/>
  <c r="F75" i="23"/>
  <c r="H75" i="23" s="1"/>
  <c r="E75" i="23"/>
  <c r="E74" i="23"/>
  <c r="F73" i="23"/>
  <c r="H73" i="23" s="1"/>
  <c r="E73" i="23"/>
  <c r="E72" i="23"/>
  <c r="F72" i="23"/>
  <c r="H72" i="23" s="1"/>
  <c r="F71" i="23"/>
  <c r="H71" i="23" s="1"/>
  <c r="E71" i="23"/>
  <c r="E70" i="23"/>
  <c r="F70" i="23"/>
  <c r="H70" i="23" s="1"/>
  <c r="F69" i="23"/>
  <c r="H69" i="23" s="1"/>
  <c r="E69" i="23"/>
  <c r="E68" i="23"/>
  <c r="F67" i="23"/>
  <c r="H67" i="23" s="1"/>
  <c r="E67" i="23"/>
  <c r="E66" i="23"/>
  <c r="F65" i="23"/>
  <c r="H65" i="23" s="1"/>
  <c r="E65" i="23"/>
  <c r="E64" i="23"/>
  <c r="F64" i="23"/>
  <c r="H64" i="23" s="1"/>
  <c r="F63" i="23"/>
  <c r="H63" i="23" s="1"/>
  <c r="E63" i="23"/>
  <c r="E62" i="23"/>
  <c r="F62" i="23"/>
  <c r="H62" i="23" s="1"/>
  <c r="F61" i="23"/>
  <c r="H61" i="23" s="1"/>
  <c r="E61" i="23"/>
  <c r="E60" i="23"/>
  <c r="F59" i="23"/>
  <c r="H59" i="23" s="1"/>
  <c r="E59" i="23"/>
  <c r="E58" i="23"/>
  <c r="F57" i="23"/>
  <c r="H57" i="23" s="1"/>
  <c r="E57" i="23"/>
  <c r="E56" i="23"/>
  <c r="F56" i="23"/>
  <c r="H56" i="23" s="1"/>
  <c r="F55" i="23"/>
  <c r="H55" i="23" s="1"/>
  <c r="F54" i="23"/>
  <c r="H54" i="23" s="1"/>
  <c r="E54" i="23"/>
  <c r="E53" i="23"/>
  <c r="F53" i="23"/>
  <c r="H53" i="23" s="1"/>
  <c r="E52" i="23"/>
  <c r="E51" i="23"/>
  <c r="F51" i="23"/>
  <c r="H51" i="23" s="1"/>
  <c r="E50" i="23"/>
  <c r="E49" i="23"/>
  <c r="F49" i="23"/>
  <c r="H49" i="23" s="1"/>
  <c r="F48" i="23"/>
  <c r="H48" i="23" s="1"/>
  <c r="E48" i="23"/>
  <c r="E47" i="23"/>
  <c r="F47" i="23"/>
  <c r="H47" i="23" s="1"/>
  <c r="F46" i="23"/>
  <c r="H46" i="23" s="1"/>
  <c r="E46" i="23"/>
  <c r="E45" i="23"/>
  <c r="F45" i="23"/>
  <c r="H45" i="23" s="1"/>
  <c r="E44" i="23"/>
  <c r="E43" i="23"/>
  <c r="F43" i="23"/>
  <c r="H43" i="23" s="1"/>
  <c r="E42" i="23"/>
  <c r="E41" i="23"/>
  <c r="F41" i="23"/>
  <c r="H41" i="23" s="1"/>
  <c r="F40" i="23"/>
  <c r="H40" i="23" s="1"/>
  <c r="E40" i="23"/>
  <c r="E39" i="23"/>
  <c r="F39" i="23"/>
  <c r="H39" i="23" s="1"/>
  <c r="F38" i="23"/>
  <c r="H38" i="23" s="1"/>
  <c r="E38" i="23"/>
  <c r="E37" i="23"/>
  <c r="F37" i="23"/>
  <c r="H37" i="23" s="1"/>
  <c r="E36" i="23"/>
  <c r="E35" i="23"/>
  <c r="E34" i="23"/>
  <c r="E33" i="23"/>
  <c r="F33" i="23"/>
  <c r="H33" i="23" s="1"/>
  <c r="F32" i="23"/>
  <c r="H32" i="23" s="1"/>
  <c r="E32" i="23"/>
  <c r="E31" i="23"/>
  <c r="F31" i="23"/>
  <c r="H31" i="23" s="1"/>
  <c r="F30" i="23"/>
  <c r="H30" i="23" s="1"/>
  <c r="E30" i="23"/>
  <c r="E29" i="23"/>
  <c r="F29" i="23"/>
  <c r="H29" i="23" s="1"/>
  <c r="E28" i="23"/>
  <c r="E27" i="23"/>
  <c r="F27" i="23"/>
  <c r="H27" i="23" s="1"/>
  <c r="E26" i="23"/>
  <c r="E25" i="23"/>
  <c r="F25" i="23"/>
  <c r="H25" i="23" s="1"/>
  <c r="F24" i="23"/>
  <c r="H24" i="23" s="1"/>
  <c r="E24" i="23"/>
  <c r="E23" i="23"/>
  <c r="F23" i="23"/>
  <c r="H23" i="23" s="1"/>
  <c r="F22" i="23"/>
  <c r="H22" i="23" s="1"/>
  <c r="E22" i="23"/>
  <c r="E21" i="23"/>
  <c r="F21" i="23"/>
  <c r="H21" i="23" s="1"/>
  <c r="E20" i="23"/>
  <c r="I19" i="23"/>
  <c r="F19" i="23"/>
  <c r="H19" i="23" s="1"/>
  <c r="E19" i="23"/>
  <c r="E18" i="23"/>
  <c r="F17" i="23"/>
  <c r="H17" i="23" s="1"/>
  <c r="E17" i="23"/>
  <c r="E16" i="23"/>
  <c r="F16" i="23"/>
  <c r="H16" i="23" s="1"/>
  <c r="F15" i="23"/>
  <c r="H15" i="23" s="1"/>
  <c r="E15" i="23"/>
  <c r="E14" i="23"/>
  <c r="F14" i="23"/>
  <c r="H14" i="23" s="1"/>
  <c r="F13" i="23"/>
  <c r="H13" i="23" s="1"/>
  <c r="E13" i="23"/>
  <c r="E12" i="23"/>
  <c r="F11" i="23"/>
  <c r="H11" i="23" s="1"/>
  <c r="E11" i="23"/>
  <c r="E10" i="23"/>
  <c r="F9" i="23"/>
  <c r="H9" i="23" s="1"/>
  <c r="E9" i="23"/>
  <c r="E8" i="23"/>
  <c r="F8" i="23"/>
  <c r="H8" i="23" s="1"/>
  <c r="J7" i="23"/>
  <c r="E7" i="23"/>
  <c r="F7" i="23"/>
  <c r="H7" i="23" s="1"/>
  <c r="F6" i="23"/>
  <c r="H6" i="23" s="1"/>
  <c r="E6" i="23"/>
  <c r="E5" i="23"/>
  <c r="F5" i="23"/>
  <c r="H5" i="23" s="1"/>
  <c r="F4" i="23"/>
  <c r="H4" i="23" s="1"/>
  <c r="E4" i="23"/>
  <c r="C5" i="22"/>
  <c r="F5" i="22" s="1"/>
  <c r="H5" i="22" s="1"/>
  <c r="C6" i="22"/>
  <c r="C7" i="22"/>
  <c r="F7" i="22" s="1"/>
  <c r="H7" i="22" s="1"/>
  <c r="C8" i="22"/>
  <c r="C9" i="22"/>
  <c r="C10" i="22"/>
  <c r="C11" i="22"/>
  <c r="C12" i="22"/>
  <c r="F12" i="22" s="1"/>
  <c r="H12" i="22" s="1"/>
  <c r="C13" i="22"/>
  <c r="C14" i="22"/>
  <c r="C15" i="22"/>
  <c r="C16" i="22"/>
  <c r="C17" i="22"/>
  <c r="C18" i="22"/>
  <c r="C19" i="22"/>
  <c r="C20" i="22"/>
  <c r="F20" i="22" s="1"/>
  <c r="H20" i="22" s="1"/>
  <c r="C21" i="22"/>
  <c r="C22" i="22"/>
  <c r="C23" i="22"/>
  <c r="C24" i="22"/>
  <c r="C25" i="22"/>
  <c r="C26" i="22"/>
  <c r="C27" i="22"/>
  <c r="C28" i="22"/>
  <c r="F28" i="22" s="1"/>
  <c r="H28" i="22" s="1"/>
  <c r="C29" i="22"/>
  <c r="C30" i="22"/>
  <c r="C31" i="22"/>
  <c r="C32" i="22"/>
  <c r="C33" i="22"/>
  <c r="C34" i="22"/>
  <c r="C36" i="22"/>
  <c r="F36" i="22" s="1"/>
  <c r="H36" i="22" s="1"/>
  <c r="C37" i="22"/>
  <c r="C38" i="22"/>
  <c r="C39" i="22"/>
  <c r="C40" i="22"/>
  <c r="C41" i="22"/>
  <c r="C42" i="22"/>
  <c r="C43" i="22"/>
  <c r="C44" i="22"/>
  <c r="F44" i="22" s="1"/>
  <c r="H44" i="22" s="1"/>
  <c r="C45" i="22"/>
  <c r="C46" i="22"/>
  <c r="C47" i="22"/>
  <c r="C48" i="22"/>
  <c r="C49" i="22"/>
  <c r="C50" i="22"/>
  <c r="C51" i="22"/>
  <c r="C52" i="22"/>
  <c r="F52" i="22" s="1"/>
  <c r="H52" i="22" s="1"/>
  <c r="C53" i="22"/>
  <c r="C54" i="22"/>
  <c r="C55" i="22"/>
  <c r="C56" i="22"/>
  <c r="C57" i="22"/>
  <c r="C58" i="22"/>
  <c r="C59" i="22"/>
  <c r="C60" i="22"/>
  <c r="F60" i="22" s="1"/>
  <c r="H60" i="22" s="1"/>
  <c r="C61" i="22"/>
  <c r="F61" i="22" s="1"/>
  <c r="H61" i="22" s="1"/>
  <c r="C62" i="22"/>
  <c r="C63" i="22"/>
  <c r="C64" i="22"/>
  <c r="C65" i="22"/>
  <c r="C66" i="22"/>
  <c r="C67" i="22"/>
  <c r="C68" i="22"/>
  <c r="F68" i="22" s="1"/>
  <c r="H68" i="22" s="1"/>
  <c r="C69" i="22"/>
  <c r="F69" i="22" s="1"/>
  <c r="H69" i="22" s="1"/>
  <c r="C70" i="22"/>
  <c r="C71" i="22"/>
  <c r="C72" i="22"/>
  <c r="C73" i="22"/>
  <c r="C74" i="22"/>
  <c r="C75" i="22"/>
  <c r="C76" i="22"/>
  <c r="F76" i="22" s="1"/>
  <c r="H76" i="22" s="1"/>
  <c r="C77" i="22"/>
  <c r="F77" i="22" s="1"/>
  <c r="H77" i="22" s="1"/>
  <c r="C78" i="22"/>
  <c r="C79" i="22"/>
  <c r="C80" i="22"/>
  <c r="C81" i="22"/>
  <c r="C82" i="22"/>
  <c r="C83" i="22"/>
  <c r="C84" i="22"/>
  <c r="F84" i="22" s="1"/>
  <c r="H84" i="22" s="1"/>
  <c r="C85" i="22"/>
  <c r="F85" i="22" s="1"/>
  <c r="H85" i="22" s="1"/>
  <c r="C4" i="22"/>
  <c r="M85" i="22"/>
  <c r="E85" i="22"/>
  <c r="E84" i="22"/>
  <c r="F83" i="22"/>
  <c r="H83" i="22" s="1"/>
  <c r="E83" i="22"/>
  <c r="E82" i="22"/>
  <c r="F82" i="22"/>
  <c r="H82" i="22" s="1"/>
  <c r="F81" i="22"/>
  <c r="H81" i="22" s="1"/>
  <c r="E81" i="22"/>
  <c r="E80" i="22"/>
  <c r="F80" i="22"/>
  <c r="H80" i="22" s="1"/>
  <c r="F79" i="22"/>
  <c r="H79" i="22" s="1"/>
  <c r="E79" i="22"/>
  <c r="E78" i="22"/>
  <c r="F78" i="22"/>
  <c r="H78" i="22" s="1"/>
  <c r="E77" i="22"/>
  <c r="E76" i="22"/>
  <c r="F75" i="22"/>
  <c r="H75" i="22" s="1"/>
  <c r="E75" i="22"/>
  <c r="E74" i="22"/>
  <c r="F74" i="22"/>
  <c r="H74" i="22" s="1"/>
  <c r="F73" i="22"/>
  <c r="H73" i="22" s="1"/>
  <c r="E73" i="22"/>
  <c r="E72" i="22"/>
  <c r="F72" i="22"/>
  <c r="H72" i="22" s="1"/>
  <c r="F71" i="22"/>
  <c r="H71" i="22" s="1"/>
  <c r="E71" i="22"/>
  <c r="E70" i="22"/>
  <c r="F70" i="22"/>
  <c r="H70" i="22" s="1"/>
  <c r="E69" i="22"/>
  <c r="E68" i="22"/>
  <c r="F67" i="22"/>
  <c r="H67" i="22" s="1"/>
  <c r="E67" i="22"/>
  <c r="E66" i="22"/>
  <c r="F66" i="22"/>
  <c r="H66" i="22" s="1"/>
  <c r="F65" i="22"/>
  <c r="H65" i="22" s="1"/>
  <c r="E65" i="22"/>
  <c r="E64" i="22"/>
  <c r="F64" i="22"/>
  <c r="H64" i="22" s="1"/>
  <c r="F63" i="22"/>
  <c r="H63" i="22" s="1"/>
  <c r="E63" i="22"/>
  <c r="E62" i="22"/>
  <c r="F62" i="22"/>
  <c r="H62" i="22" s="1"/>
  <c r="E61" i="22"/>
  <c r="E60" i="22"/>
  <c r="F59" i="22"/>
  <c r="H59" i="22" s="1"/>
  <c r="E59" i="22"/>
  <c r="E58" i="22"/>
  <c r="F58" i="22"/>
  <c r="H58" i="22" s="1"/>
  <c r="F57" i="22"/>
  <c r="H57" i="22" s="1"/>
  <c r="E57" i="22"/>
  <c r="E56" i="22"/>
  <c r="F56" i="22"/>
  <c r="H56" i="22" s="1"/>
  <c r="F55" i="22"/>
  <c r="H55" i="22" s="1"/>
  <c r="E54" i="22"/>
  <c r="F54" i="22"/>
  <c r="H54" i="22" s="1"/>
  <c r="E53" i="22"/>
  <c r="F53" i="22"/>
  <c r="H53" i="22" s="1"/>
  <c r="E52" i="22"/>
  <c r="E51" i="22"/>
  <c r="F51" i="22"/>
  <c r="H51" i="22" s="1"/>
  <c r="E50" i="22"/>
  <c r="F50" i="22"/>
  <c r="H50" i="22" s="1"/>
  <c r="E49" i="22"/>
  <c r="F49" i="22"/>
  <c r="H49" i="22" s="1"/>
  <c r="E48" i="22"/>
  <c r="F48" i="22"/>
  <c r="H48" i="22" s="1"/>
  <c r="E47" i="22"/>
  <c r="F47" i="22"/>
  <c r="H47" i="22" s="1"/>
  <c r="E46" i="22"/>
  <c r="F46" i="22"/>
  <c r="H46" i="22" s="1"/>
  <c r="E45" i="22"/>
  <c r="F45" i="22"/>
  <c r="H45" i="22" s="1"/>
  <c r="E44" i="22"/>
  <c r="E43" i="22"/>
  <c r="F43" i="22"/>
  <c r="H43" i="22" s="1"/>
  <c r="E42" i="22"/>
  <c r="F42" i="22"/>
  <c r="H42" i="22" s="1"/>
  <c r="E41" i="22"/>
  <c r="F41" i="22"/>
  <c r="H41" i="22" s="1"/>
  <c r="E40" i="22"/>
  <c r="F40" i="22"/>
  <c r="H40" i="22" s="1"/>
  <c r="E39" i="22"/>
  <c r="F39" i="22"/>
  <c r="H39" i="22" s="1"/>
  <c r="E38" i="22"/>
  <c r="F38" i="22"/>
  <c r="H38" i="22" s="1"/>
  <c r="E37" i="22"/>
  <c r="F37" i="22"/>
  <c r="H37" i="22" s="1"/>
  <c r="E36" i="22"/>
  <c r="E35" i="22"/>
  <c r="E34" i="22"/>
  <c r="F34" i="22"/>
  <c r="H34" i="22" s="1"/>
  <c r="E33" i="22"/>
  <c r="F33" i="22"/>
  <c r="H33" i="22" s="1"/>
  <c r="E32" i="22"/>
  <c r="F32" i="22"/>
  <c r="H32" i="22" s="1"/>
  <c r="E31" i="22"/>
  <c r="F31" i="22"/>
  <c r="H31" i="22" s="1"/>
  <c r="E30" i="22"/>
  <c r="F30" i="22"/>
  <c r="H30" i="22" s="1"/>
  <c r="E29" i="22"/>
  <c r="F29" i="22"/>
  <c r="H29" i="22" s="1"/>
  <c r="E28" i="22"/>
  <c r="E27" i="22"/>
  <c r="F27" i="22"/>
  <c r="H27" i="22" s="1"/>
  <c r="E26" i="22"/>
  <c r="F26" i="22"/>
  <c r="H26" i="22" s="1"/>
  <c r="E25" i="22"/>
  <c r="F25" i="22"/>
  <c r="H25" i="22" s="1"/>
  <c r="E24" i="22"/>
  <c r="F24" i="22"/>
  <c r="H24" i="22" s="1"/>
  <c r="E23" i="22"/>
  <c r="F23" i="22"/>
  <c r="H23" i="22" s="1"/>
  <c r="E22" i="22"/>
  <c r="F22" i="22"/>
  <c r="H22" i="22" s="1"/>
  <c r="E21" i="22"/>
  <c r="F21" i="22"/>
  <c r="H21" i="22" s="1"/>
  <c r="E20" i="22"/>
  <c r="I19" i="22"/>
  <c r="F19" i="22"/>
  <c r="H19" i="22" s="1"/>
  <c r="E19" i="22"/>
  <c r="E18" i="22"/>
  <c r="F18" i="22"/>
  <c r="H18" i="22" s="1"/>
  <c r="F17" i="22"/>
  <c r="H17" i="22" s="1"/>
  <c r="E17" i="22"/>
  <c r="E16" i="22"/>
  <c r="F16" i="22"/>
  <c r="H16" i="22" s="1"/>
  <c r="F15" i="22"/>
  <c r="H15" i="22" s="1"/>
  <c r="E15" i="22"/>
  <c r="E14" i="22"/>
  <c r="F14" i="22"/>
  <c r="H14" i="22" s="1"/>
  <c r="F13" i="22"/>
  <c r="H13" i="22" s="1"/>
  <c r="E13" i="22"/>
  <c r="E12" i="22"/>
  <c r="F11" i="22"/>
  <c r="H11" i="22" s="1"/>
  <c r="E11" i="22"/>
  <c r="E10" i="22"/>
  <c r="F10" i="22"/>
  <c r="H10" i="22" s="1"/>
  <c r="F9" i="22"/>
  <c r="H9" i="22" s="1"/>
  <c r="E9" i="22"/>
  <c r="E8" i="22"/>
  <c r="F8" i="22"/>
  <c r="H8" i="22" s="1"/>
  <c r="J7" i="22"/>
  <c r="E7" i="22"/>
  <c r="F6" i="22"/>
  <c r="H6" i="22" s="1"/>
  <c r="E6" i="22"/>
  <c r="E5" i="22"/>
  <c r="C5" i="21"/>
  <c r="C6" i="21"/>
  <c r="C7" i="21"/>
  <c r="C8" i="21"/>
  <c r="C9" i="21"/>
  <c r="C10" i="21"/>
  <c r="F10" i="21" s="1"/>
  <c r="H10" i="21" s="1"/>
  <c r="C11" i="21"/>
  <c r="C12" i="21"/>
  <c r="F12" i="21" s="1"/>
  <c r="H12" i="21" s="1"/>
  <c r="C13" i="21"/>
  <c r="C14" i="21"/>
  <c r="C15" i="21"/>
  <c r="C16" i="21"/>
  <c r="C17" i="21"/>
  <c r="C18" i="21"/>
  <c r="F18" i="21" s="1"/>
  <c r="H18" i="21" s="1"/>
  <c r="C19" i="21"/>
  <c r="C20" i="21"/>
  <c r="F20" i="21" s="1"/>
  <c r="H20" i="21" s="1"/>
  <c r="C21" i="21"/>
  <c r="C22" i="21"/>
  <c r="C23" i="21"/>
  <c r="C24" i="21"/>
  <c r="C25" i="21"/>
  <c r="C26" i="21"/>
  <c r="F26" i="21" s="1"/>
  <c r="H26" i="21" s="1"/>
  <c r="C27" i="21"/>
  <c r="C28" i="21"/>
  <c r="F28" i="21" s="1"/>
  <c r="H28" i="21" s="1"/>
  <c r="C29" i="21"/>
  <c r="C30" i="21"/>
  <c r="C31" i="21"/>
  <c r="C32" i="21"/>
  <c r="C33" i="21"/>
  <c r="C34" i="21"/>
  <c r="F34" i="21" s="1"/>
  <c r="H34" i="21" s="1"/>
  <c r="C36" i="21"/>
  <c r="F36" i="21" s="1"/>
  <c r="H36" i="21" s="1"/>
  <c r="C37" i="21"/>
  <c r="C38" i="21"/>
  <c r="C39" i="21"/>
  <c r="C40" i="21"/>
  <c r="C41" i="21"/>
  <c r="C42" i="21"/>
  <c r="F42" i="21" s="1"/>
  <c r="H42" i="21" s="1"/>
  <c r="C43" i="21"/>
  <c r="C44" i="21"/>
  <c r="F44" i="21" s="1"/>
  <c r="H44" i="21" s="1"/>
  <c r="C45" i="21"/>
  <c r="C46" i="21"/>
  <c r="C47" i="21"/>
  <c r="C48" i="21"/>
  <c r="C49" i="21"/>
  <c r="C50" i="21"/>
  <c r="F50" i="21" s="1"/>
  <c r="H50" i="21" s="1"/>
  <c r="C51" i="21"/>
  <c r="C52" i="21"/>
  <c r="F52" i="21" s="1"/>
  <c r="H52" i="21" s="1"/>
  <c r="C53" i="21"/>
  <c r="C54" i="21"/>
  <c r="C55" i="21"/>
  <c r="C56" i="21"/>
  <c r="C57" i="21"/>
  <c r="C58" i="21"/>
  <c r="F58" i="21" s="1"/>
  <c r="H58" i="21" s="1"/>
  <c r="C59" i="21"/>
  <c r="C60" i="21"/>
  <c r="F60" i="21" s="1"/>
  <c r="H60" i="21" s="1"/>
  <c r="C61" i="21"/>
  <c r="C62" i="21"/>
  <c r="C63" i="21"/>
  <c r="C64" i="21"/>
  <c r="C65" i="21"/>
  <c r="C66" i="21"/>
  <c r="F66" i="21" s="1"/>
  <c r="H66" i="21" s="1"/>
  <c r="C67" i="21"/>
  <c r="C68" i="21"/>
  <c r="F68" i="21" s="1"/>
  <c r="H68" i="21" s="1"/>
  <c r="C69" i="21"/>
  <c r="C70" i="21"/>
  <c r="C71" i="21"/>
  <c r="C72" i="21"/>
  <c r="C73" i="21"/>
  <c r="C74" i="21"/>
  <c r="F74" i="21" s="1"/>
  <c r="H74" i="21" s="1"/>
  <c r="C75" i="21"/>
  <c r="C76" i="21"/>
  <c r="F76" i="21" s="1"/>
  <c r="H76" i="21" s="1"/>
  <c r="C77" i="21"/>
  <c r="C78" i="21"/>
  <c r="C79" i="21"/>
  <c r="C80" i="21"/>
  <c r="C81" i="21"/>
  <c r="C82" i="21"/>
  <c r="F82" i="21" s="1"/>
  <c r="H82" i="21" s="1"/>
  <c r="C83" i="21"/>
  <c r="C84" i="21"/>
  <c r="F84" i="21" s="1"/>
  <c r="H84" i="21" s="1"/>
  <c r="C85" i="21"/>
  <c r="F85" i="21" s="1"/>
  <c r="H85" i="21" s="1"/>
  <c r="C4" i="21"/>
  <c r="M85" i="21"/>
  <c r="E85" i="21"/>
  <c r="E84" i="21"/>
  <c r="E83" i="21"/>
  <c r="F83" i="21"/>
  <c r="H83" i="21" s="1"/>
  <c r="E82" i="21"/>
  <c r="E81" i="21"/>
  <c r="F81" i="21"/>
  <c r="H81" i="21" s="1"/>
  <c r="E80" i="21"/>
  <c r="F80" i="21"/>
  <c r="H80" i="21" s="1"/>
  <c r="E79" i="21"/>
  <c r="F79" i="21"/>
  <c r="H79" i="21" s="1"/>
  <c r="E78" i="21"/>
  <c r="F78" i="21"/>
  <c r="H78" i="21" s="1"/>
  <c r="E77" i="21"/>
  <c r="F77" i="21"/>
  <c r="H77" i="21" s="1"/>
  <c r="E76" i="21"/>
  <c r="E75" i="21"/>
  <c r="F75" i="21"/>
  <c r="H75" i="21" s="1"/>
  <c r="E74" i="21"/>
  <c r="E73" i="21"/>
  <c r="F73" i="21"/>
  <c r="H73" i="21" s="1"/>
  <c r="E72" i="21"/>
  <c r="F72" i="21"/>
  <c r="H72" i="21" s="1"/>
  <c r="E71" i="21"/>
  <c r="F71" i="21"/>
  <c r="H71" i="21" s="1"/>
  <c r="E70" i="21"/>
  <c r="F70" i="21"/>
  <c r="H70" i="21" s="1"/>
  <c r="E69" i="21"/>
  <c r="F69" i="21"/>
  <c r="H69" i="21" s="1"/>
  <c r="E68" i="21"/>
  <c r="E67" i="21"/>
  <c r="F67" i="21"/>
  <c r="H67" i="21" s="1"/>
  <c r="E66" i="21"/>
  <c r="E65" i="21"/>
  <c r="F65" i="21"/>
  <c r="H65" i="21" s="1"/>
  <c r="E64" i="21"/>
  <c r="F64" i="21"/>
  <c r="H64" i="21" s="1"/>
  <c r="E63" i="21"/>
  <c r="F63" i="21"/>
  <c r="H63" i="21" s="1"/>
  <c r="E62" i="21"/>
  <c r="F62" i="21"/>
  <c r="H62" i="21" s="1"/>
  <c r="E61" i="21"/>
  <c r="F61" i="21"/>
  <c r="H61" i="21" s="1"/>
  <c r="E60" i="21"/>
  <c r="E59" i="21"/>
  <c r="F59" i="21"/>
  <c r="H59" i="21" s="1"/>
  <c r="E58" i="21"/>
  <c r="E57" i="21"/>
  <c r="F57" i="21"/>
  <c r="H57" i="21" s="1"/>
  <c r="E56" i="21"/>
  <c r="F56" i="21"/>
  <c r="H56" i="21" s="1"/>
  <c r="F55" i="21"/>
  <c r="H55" i="21" s="1"/>
  <c r="F54" i="21"/>
  <c r="H54" i="21" s="1"/>
  <c r="E54" i="21"/>
  <c r="E53" i="21"/>
  <c r="F53" i="21"/>
  <c r="H53" i="21" s="1"/>
  <c r="E52" i="21"/>
  <c r="E51" i="21"/>
  <c r="F51" i="21"/>
  <c r="H51" i="21" s="1"/>
  <c r="E50" i="21"/>
  <c r="E49" i="21"/>
  <c r="F49" i="21"/>
  <c r="H49" i="21" s="1"/>
  <c r="F48" i="21"/>
  <c r="H48" i="21" s="1"/>
  <c r="E48" i="21"/>
  <c r="E47" i="21"/>
  <c r="F47" i="21"/>
  <c r="H47" i="21" s="1"/>
  <c r="F46" i="21"/>
  <c r="H46" i="21" s="1"/>
  <c r="E46" i="21"/>
  <c r="E45" i="21"/>
  <c r="F45" i="21"/>
  <c r="H45" i="21" s="1"/>
  <c r="E44" i="21"/>
  <c r="E43" i="21"/>
  <c r="F43" i="21"/>
  <c r="H43" i="21" s="1"/>
  <c r="E42" i="21"/>
  <c r="E41" i="21"/>
  <c r="F41" i="21"/>
  <c r="H41" i="21" s="1"/>
  <c r="F40" i="21"/>
  <c r="H40" i="21" s="1"/>
  <c r="E40" i="21"/>
  <c r="E39" i="21"/>
  <c r="F39" i="21"/>
  <c r="H39" i="21" s="1"/>
  <c r="F38" i="21"/>
  <c r="H38" i="21" s="1"/>
  <c r="E38" i="21"/>
  <c r="E37" i="21"/>
  <c r="F37" i="21"/>
  <c r="H37" i="21" s="1"/>
  <c r="E36" i="21"/>
  <c r="E35" i="21"/>
  <c r="E34" i="21"/>
  <c r="E33" i="21"/>
  <c r="F33" i="21"/>
  <c r="H33" i="21" s="1"/>
  <c r="F32" i="21"/>
  <c r="H32" i="21" s="1"/>
  <c r="E32" i="21"/>
  <c r="E31" i="21"/>
  <c r="F31" i="21"/>
  <c r="H31" i="21" s="1"/>
  <c r="F30" i="21"/>
  <c r="H30" i="21" s="1"/>
  <c r="E30" i="21"/>
  <c r="E29" i="21"/>
  <c r="F29" i="21"/>
  <c r="H29" i="21" s="1"/>
  <c r="E28" i="21"/>
  <c r="E27" i="21"/>
  <c r="F27" i="21"/>
  <c r="H27" i="21" s="1"/>
  <c r="E26" i="21"/>
  <c r="E25" i="21"/>
  <c r="F25" i="21"/>
  <c r="H25" i="21" s="1"/>
  <c r="F24" i="21"/>
  <c r="H24" i="21" s="1"/>
  <c r="E24" i="21"/>
  <c r="E23" i="21"/>
  <c r="F23" i="21"/>
  <c r="H23" i="21" s="1"/>
  <c r="F22" i="21"/>
  <c r="H22" i="21" s="1"/>
  <c r="E22" i="21"/>
  <c r="E21" i="21"/>
  <c r="F21" i="21"/>
  <c r="H21" i="21" s="1"/>
  <c r="E20" i="21"/>
  <c r="I19" i="21"/>
  <c r="E19" i="21"/>
  <c r="F19" i="21"/>
  <c r="H19" i="21" s="1"/>
  <c r="E18" i="21"/>
  <c r="E17" i="21"/>
  <c r="F17" i="21"/>
  <c r="H17" i="21" s="1"/>
  <c r="E16" i="21"/>
  <c r="F16" i="21"/>
  <c r="H16" i="21" s="1"/>
  <c r="E15" i="21"/>
  <c r="F15" i="21"/>
  <c r="H15" i="21" s="1"/>
  <c r="E14" i="21"/>
  <c r="F14" i="21"/>
  <c r="H14" i="21" s="1"/>
  <c r="E13" i="21"/>
  <c r="F13" i="21"/>
  <c r="H13" i="21" s="1"/>
  <c r="E12" i="21"/>
  <c r="E11" i="21"/>
  <c r="F11" i="21"/>
  <c r="H11" i="21" s="1"/>
  <c r="E10" i="21"/>
  <c r="E9" i="21"/>
  <c r="F9" i="21"/>
  <c r="H9" i="21" s="1"/>
  <c r="E8" i="21"/>
  <c r="F8" i="21"/>
  <c r="H8" i="21" s="1"/>
  <c r="J7" i="21"/>
  <c r="E7" i="21"/>
  <c r="F7" i="21"/>
  <c r="H7" i="21" s="1"/>
  <c r="F6" i="21"/>
  <c r="H6" i="21" s="1"/>
  <c r="E6" i="21"/>
  <c r="E5" i="21"/>
  <c r="F5" i="21"/>
  <c r="H5" i="21" s="1"/>
  <c r="F4" i="21"/>
  <c r="H4" i="21" s="1"/>
  <c r="E4" i="21"/>
  <c r="C5" i="20"/>
  <c r="F5" i="20" s="1"/>
  <c r="H5" i="20" s="1"/>
  <c r="C6" i="20"/>
  <c r="C7" i="20"/>
  <c r="C8" i="20"/>
  <c r="C9" i="20"/>
  <c r="C10" i="20"/>
  <c r="C11" i="20"/>
  <c r="F11" i="20" s="1"/>
  <c r="H11" i="20" s="1"/>
  <c r="C12" i="20"/>
  <c r="F12" i="20" s="1"/>
  <c r="H12" i="20" s="1"/>
  <c r="C13" i="20"/>
  <c r="C14" i="20"/>
  <c r="C15" i="20"/>
  <c r="C16" i="20"/>
  <c r="C17" i="20"/>
  <c r="C18" i="20"/>
  <c r="C19" i="20"/>
  <c r="F19" i="20" s="1"/>
  <c r="H19" i="20" s="1"/>
  <c r="C20" i="20"/>
  <c r="F20" i="20" s="1"/>
  <c r="H20" i="20" s="1"/>
  <c r="C21" i="20"/>
  <c r="C22" i="20"/>
  <c r="C23" i="20"/>
  <c r="C24" i="20"/>
  <c r="C25" i="20"/>
  <c r="C26" i="20"/>
  <c r="C27" i="20"/>
  <c r="C28" i="20"/>
  <c r="F28" i="20" s="1"/>
  <c r="H28" i="20" s="1"/>
  <c r="C29" i="20"/>
  <c r="C30" i="20"/>
  <c r="C31" i="20"/>
  <c r="C32" i="20"/>
  <c r="C33" i="20"/>
  <c r="C34" i="20"/>
  <c r="C36" i="20"/>
  <c r="F36" i="20" s="1"/>
  <c r="H36" i="20" s="1"/>
  <c r="C37" i="20"/>
  <c r="C38" i="20"/>
  <c r="C39" i="20"/>
  <c r="C40" i="20"/>
  <c r="C41" i="20"/>
  <c r="C42" i="20"/>
  <c r="C43" i="20"/>
  <c r="C44" i="20"/>
  <c r="F44" i="20" s="1"/>
  <c r="H44" i="20" s="1"/>
  <c r="C45" i="20"/>
  <c r="F45" i="20" s="1"/>
  <c r="H45" i="20" s="1"/>
  <c r="C46" i="20"/>
  <c r="C47" i="20"/>
  <c r="C48" i="20"/>
  <c r="C49" i="20"/>
  <c r="C50" i="20"/>
  <c r="C51" i="20"/>
  <c r="C52" i="20"/>
  <c r="F52" i="20" s="1"/>
  <c r="H52" i="20" s="1"/>
  <c r="C53" i="20"/>
  <c r="F53" i="20" s="1"/>
  <c r="H53" i="20" s="1"/>
  <c r="C54" i="20"/>
  <c r="C55" i="20"/>
  <c r="C56" i="20"/>
  <c r="C57" i="20"/>
  <c r="C58" i="20"/>
  <c r="C59" i="20"/>
  <c r="F59" i="20" s="1"/>
  <c r="H59" i="20" s="1"/>
  <c r="C60" i="20"/>
  <c r="F60" i="20" s="1"/>
  <c r="H60" i="20" s="1"/>
  <c r="C61" i="20"/>
  <c r="F61" i="20" s="1"/>
  <c r="H61" i="20" s="1"/>
  <c r="C62" i="20"/>
  <c r="C63" i="20"/>
  <c r="C64" i="20"/>
  <c r="C65" i="20"/>
  <c r="C66" i="20"/>
  <c r="C67" i="20"/>
  <c r="F67" i="20" s="1"/>
  <c r="H67" i="20" s="1"/>
  <c r="C68" i="20"/>
  <c r="F68" i="20" s="1"/>
  <c r="H68" i="20" s="1"/>
  <c r="C69" i="20"/>
  <c r="F69" i="20" s="1"/>
  <c r="H69" i="20" s="1"/>
  <c r="C70" i="20"/>
  <c r="C71" i="20"/>
  <c r="C72" i="20"/>
  <c r="C73" i="20"/>
  <c r="C74" i="20"/>
  <c r="C75" i="20"/>
  <c r="F75" i="20" s="1"/>
  <c r="H75" i="20" s="1"/>
  <c r="C76" i="20"/>
  <c r="F76" i="20" s="1"/>
  <c r="H76" i="20" s="1"/>
  <c r="C77" i="20"/>
  <c r="F77" i="20" s="1"/>
  <c r="H77" i="20" s="1"/>
  <c r="C78" i="20"/>
  <c r="C79" i="20"/>
  <c r="C80" i="20"/>
  <c r="C81" i="20"/>
  <c r="C82" i="20"/>
  <c r="C83" i="20"/>
  <c r="F83" i="20" s="1"/>
  <c r="H83" i="20" s="1"/>
  <c r="C84" i="20"/>
  <c r="F84" i="20" s="1"/>
  <c r="H84" i="20" s="1"/>
  <c r="C85" i="20"/>
  <c r="F85" i="20" s="1"/>
  <c r="H85" i="20" s="1"/>
  <c r="C4" i="20"/>
  <c r="M85" i="20"/>
  <c r="E85" i="20"/>
  <c r="E84" i="20"/>
  <c r="E83" i="20"/>
  <c r="E82" i="20"/>
  <c r="F82" i="20"/>
  <c r="H82" i="20" s="1"/>
  <c r="E81" i="20"/>
  <c r="F81" i="20"/>
  <c r="H81" i="20" s="1"/>
  <c r="E80" i="20"/>
  <c r="F80" i="20"/>
  <c r="H80" i="20" s="1"/>
  <c r="E79" i="20"/>
  <c r="F79" i="20"/>
  <c r="H79" i="20" s="1"/>
  <c r="E78" i="20"/>
  <c r="F78" i="20"/>
  <c r="H78" i="20" s="1"/>
  <c r="E77" i="20"/>
  <c r="E76" i="20"/>
  <c r="E75" i="20"/>
  <c r="E74" i="20"/>
  <c r="F74" i="20"/>
  <c r="H74" i="20" s="1"/>
  <c r="E73" i="20"/>
  <c r="F73" i="20"/>
  <c r="H73" i="20" s="1"/>
  <c r="E72" i="20"/>
  <c r="F72" i="20"/>
  <c r="H72" i="20" s="1"/>
  <c r="E71" i="20"/>
  <c r="F71" i="20"/>
  <c r="H71" i="20" s="1"/>
  <c r="E70" i="20"/>
  <c r="F70" i="20"/>
  <c r="H70" i="20" s="1"/>
  <c r="E69" i="20"/>
  <c r="E68" i="20"/>
  <c r="E67" i="20"/>
  <c r="E66" i="20"/>
  <c r="F66" i="20"/>
  <c r="H66" i="20" s="1"/>
  <c r="E65" i="20"/>
  <c r="F65" i="20"/>
  <c r="H65" i="20" s="1"/>
  <c r="E64" i="20"/>
  <c r="F64" i="20"/>
  <c r="H64" i="20" s="1"/>
  <c r="E63" i="20"/>
  <c r="F63" i="20"/>
  <c r="H63" i="20" s="1"/>
  <c r="E62" i="20"/>
  <c r="F62" i="20"/>
  <c r="H62" i="20" s="1"/>
  <c r="E61" i="20"/>
  <c r="E60" i="20"/>
  <c r="E59" i="20"/>
  <c r="E58" i="20"/>
  <c r="F58" i="20"/>
  <c r="H58" i="20" s="1"/>
  <c r="E57" i="20"/>
  <c r="F57" i="20"/>
  <c r="H57" i="20" s="1"/>
  <c r="E56" i="20"/>
  <c r="F56" i="20"/>
  <c r="H56" i="20" s="1"/>
  <c r="F55" i="20"/>
  <c r="H55" i="20" s="1"/>
  <c r="F54" i="20"/>
  <c r="H54" i="20" s="1"/>
  <c r="E54" i="20"/>
  <c r="E53" i="20"/>
  <c r="E52" i="20"/>
  <c r="E51" i="20"/>
  <c r="F51" i="20"/>
  <c r="H51" i="20" s="1"/>
  <c r="F50" i="20"/>
  <c r="H50" i="20" s="1"/>
  <c r="E50" i="20"/>
  <c r="E49" i="20"/>
  <c r="F49" i="20"/>
  <c r="H49" i="20" s="1"/>
  <c r="F48" i="20"/>
  <c r="H48" i="20" s="1"/>
  <c r="E48" i="20"/>
  <c r="E47" i="20"/>
  <c r="F47" i="20"/>
  <c r="H47" i="20" s="1"/>
  <c r="F46" i="20"/>
  <c r="H46" i="20" s="1"/>
  <c r="E46" i="20"/>
  <c r="E45" i="20"/>
  <c r="E44" i="20"/>
  <c r="E43" i="20"/>
  <c r="F43" i="20"/>
  <c r="H43" i="20" s="1"/>
  <c r="F42" i="20"/>
  <c r="H42" i="20" s="1"/>
  <c r="E42" i="20"/>
  <c r="E41" i="20"/>
  <c r="F41" i="20"/>
  <c r="H41" i="20" s="1"/>
  <c r="F40" i="20"/>
  <c r="H40" i="20" s="1"/>
  <c r="E40" i="20"/>
  <c r="E39" i="20"/>
  <c r="F39" i="20"/>
  <c r="H39" i="20" s="1"/>
  <c r="F38" i="20"/>
  <c r="H38" i="20" s="1"/>
  <c r="E38" i="20"/>
  <c r="E37" i="20"/>
  <c r="F37" i="20"/>
  <c r="H37" i="20" s="1"/>
  <c r="E36" i="20"/>
  <c r="E35" i="20"/>
  <c r="F34" i="20"/>
  <c r="H34" i="20" s="1"/>
  <c r="E34" i="20"/>
  <c r="E33" i="20"/>
  <c r="F33" i="20"/>
  <c r="H33" i="20" s="1"/>
  <c r="F32" i="20"/>
  <c r="H32" i="20" s="1"/>
  <c r="E32" i="20"/>
  <c r="E31" i="20"/>
  <c r="F31" i="20"/>
  <c r="H31" i="20" s="1"/>
  <c r="F30" i="20"/>
  <c r="H30" i="20" s="1"/>
  <c r="E30" i="20"/>
  <c r="E29" i="20"/>
  <c r="F29" i="20"/>
  <c r="H29" i="20" s="1"/>
  <c r="E28" i="20"/>
  <c r="E27" i="20"/>
  <c r="F27" i="20"/>
  <c r="H27" i="20" s="1"/>
  <c r="F26" i="20"/>
  <c r="H26" i="20" s="1"/>
  <c r="E26" i="20"/>
  <c r="E25" i="20"/>
  <c r="F25" i="20"/>
  <c r="H25" i="20" s="1"/>
  <c r="F24" i="20"/>
  <c r="H24" i="20" s="1"/>
  <c r="E24" i="20"/>
  <c r="E23" i="20"/>
  <c r="F23" i="20"/>
  <c r="H23" i="20" s="1"/>
  <c r="F22" i="20"/>
  <c r="H22" i="20" s="1"/>
  <c r="E22" i="20"/>
  <c r="E21" i="20"/>
  <c r="F21" i="20"/>
  <c r="H21" i="20" s="1"/>
  <c r="E20" i="20"/>
  <c r="I19" i="20"/>
  <c r="E19" i="20"/>
  <c r="E18" i="20"/>
  <c r="F18" i="20"/>
  <c r="H18" i="20" s="1"/>
  <c r="E17" i="20"/>
  <c r="F17" i="20"/>
  <c r="H17" i="20" s="1"/>
  <c r="E16" i="20"/>
  <c r="F16" i="20"/>
  <c r="H16" i="20" s="1"/>
  <c r="E15" i="20"/>
  <c r="F15" i="20"/>
  <c r="H15" i="20" s="1"/>
  <c r="E14" i="20"/>
  <c r="F14" i="20"/>
  <c r="H14" i="20" s="1"/>
  <c r="E13" i="20"/>
  <c r="F13" i="20"/>
  <c r="H13" i="20" s="1"/>
  <c r="E12" i="20"/>
  <c r="E11" i="20"/>
  <c r="E10" i="20"/>
  <c r="F10" i="20"/>
  <c r="H10" i="20" s="1"/>
  <c r="E9" i="20"/>
  <c r="F9" i="20"/>
  <c r="H9" i="20" s="1"/>
  <c r="E8" i="20"/>
  <c r="F8" i="20"/>
  <c r="H8" i="20" s="1"/>
  <c r="J7" i="20"/>
  <c r="E7" i="20"/>
  <c r="F7" i="20"/>
  <c r="H7" i="20" s="1"/>
  <c r="F6" i="20"/>
  <c r="H6" i="20" s="1"/>
  <c r="E6" i="20"/>
  <c r="E5" i="20"/>
  <c r="F4" i="20"/>
  <c r="H4" i="20" s="1"/>
  <c r="E4" i="20"/>
  <c r="C5" i="19"/>
  <c r="C6" i="19"/>
  <c r="C7" i="19"/>
  <c r="C8" i="19"/>
  <c r="C9" i="19"/>
  <c r="C10" i="19"/>
  <c r="C11" i="19"/>
  <c r="C12" i="19"/>
  <c r="F12" i="19" s="1"/>
  <c r="H12" i="19" s="1"/>
  <c r="C13" i="19"/>
  <c r="C14" i="19"/>
  <c r="C15" i="19"/>
  <c r="C16" i="19"/>
  <c r="C17" i="19"/>
  <c r="C18" i="19"/>
  <c r="C19" i="19"/>
  <c r="C20" i="19"/>
  <c r="F20" i="19" s="1"/>
  <c r="H20" i="19" s="1"/>
  <c r="C21" i="19"/>
  <c r="C22" i="19"/>
  <c r="C23" i="19"/>
  <c r="F23" i="19" s="1"/>
  <c r="H23" i="19" s="1"/>
  <c r="C24" i="19"/>
  <c r="C25" i="19"/>
  <c r="C26" i="19"/>
  <c r="C27" i="19"/>
  <c r="C28" i="19"/>
  <c r="F28" i="19" s="1"/>
  <c r="H28" i="19" s="1"/>
  <c r="C29" i="19"/>
  <c r="C30" i="19"/>
  <c r="C31" i="19"/>
  <c r="F31" i="19" s="1"/>
  <c r="H31" i="19" s="1"/>
  <c r="C32" i="19"/>
  <c r="C33" i="19"/>
  <c r="C34" i="19"/>
  <c r="C36" i="19"/>
  <c r="F36" i="19" s="1"/>
  <c r="H36" i="19" s="1"/>
  <c r="C37" i="19"/>
  <c r="C38" i="19"/>
  <c r="C39" i="19"/>
  <c r="F39" i="19" s="1"/>
  <c r="H39" i="19" s="1"/>
  <c r="C40" i="19"/>
  <c r="C41" i="19"/>
  <c r="C42" i="19"/>
  <c r="C43" i="19"/>
  <c r="C44" i="19"/>
  <c r="F44" i="19" s="1"/>
  <c r="H44" i="19" s="1"/>
  <c r="C45" i="19"/>
  <c r="C46" i="19"/>
  <c r="C47" i="19"/>
  <c r="F47" i="19" s="1"/>
  <c r="H47" i="19" s="1"/>
  <c r="C48" i="19"/>
  <c r="C49" i="19"/>
  <c r="C50" i="19"/>
  <c r="C51" i="19"/>
  <c r="C52" i="19"/>
  <c r="F52" i="19" s="1"/>
  <c r="H52" i="19" s="1"/>
  <c r="C53" i="19"/>
  <c r="C54" i="19"/>
  <c r="C55" i="19"/>
  <c r="F55" i="19" s="1"/>
  <c r="H55" i="19" s="1"/>
  <c r="C56" i="19"/>
  <c r="C57" i="19"/>
  <c r="C58" i="19"/>
  <c r="C59" i="19"/>
  <c r="C60" i="19"/>
  <c r="F60" i="19" s="1"/>
  <c r="H60" i="19" s="1"/>
  <c r="C61" i="19"/>
  <c r="C62" i="19"/>
  <c r="C63" i="19"/>
  <c r="F63" i="19" s="1"/>
  <c r="H63" i="19" s="1"/>
  <c r="C64" i="19"/>
  <c r="C65" i="19"/>
  <c r="C66" i="19"/>
  <c r="F66" i="19" s="1"/>
  <c r="H66" i="19" s="1"/>
  <c r="C67" i="19"/>
  <c r="C68" i="19"/>
  <c r="F68" i="19" s="1"/>
  <c r="H68" i="19" s="1"/>
  <c r="C69" i="19"/>
  <c r="C70" i="19"/>
  <c r="F70" i="19" s="1"/>
  <c r="H70" i="19" s="1"/>
  <c r="C71" i="19"/>
  <c r="F71" i="19" s="1"/>
  <c r="H71" i="19" s="1"/>
  <c r="C72" i="19"/>
  <c r="C73" i="19"/>
  <c r="C74" i="19"/>
  <c r="F74" i="19" s="1"/>
  <c r="H74" i="19" s="1"/>
  <c r="C75" i="19"/>
  <c r="C76" i="19"/>
  <c r="C77" i="19"/>
  <c r="F77" i="19" s="1"/>
  <c r="H77" i="19" s="1"/>
  <c r="C78" i="19"/>
  <c r="F78" i="19" s="1"/>
  <c r="H78" i="19" s="1"/>
  <c r="C79" i="19"/>
  <c r="C80" i="19"/>
  <c r="C81" i="19"/>
  <c r="C82" i="19"/>
  <c r="C83" i="19"/>
  <c r="C84" i="19"/>
  <c r="F84" i="19" s="1"/>
  <c r="H84" i="19" s="1"/>
  <c r="C85" i="19"/>
  <c r="F85" i="19" s="1"/>
  <c r="H85" i="19" s="1"/>
  <c r="C4" i="19"/>
  <c r="M85" i="19"/>
  <c r="E85" i="19"/>
  <c r="E84" i="19"/>
  <c r="E83" i="19"/>
  <c r="F83" i="19"/>
  <c r="H83" i="19" s="1"/>
  <c r="F82" i="19"/>
  <c r="H82" i="19" s="1"/>
  <c r="E82" i="19"/>
  <c r="E81" i="19"/>
  <c r="F81" i="19"/>
  <c r="H81" i="19" s="1"/>
  <c r="F80" i="19"/>
  <c r="H80" i="19" s="1"/>
  <c r="E80" i="19"/>
  <c r="E79" i="19"/>
  <c r="F79" i="19"/>
  <c r="H79" i="19" s="1"/>
  <c r="E78" i="19"/>
  <c r="E77" i="19"/>
  <c r="F76" i="19"/>
  <c r="H76" i="19" s="1"/>
  <c r="E76" i="19"/>
  <c r="E75" i="19"/>
  <c r="F75" i="19"/>
  <c r="H75" i="19" s="1"/>
  <c r="E74" i="19"/>
  <c r="E73" i="19"/>
  <c r="F73" i="19"/>
  <c r="H73" i="19" s="1"/>
  <c r="F72" i="19"/>
  <c r="H72" i="19" s="1"/>
  <c r="E72" i="19"/>
  <c r="E71" i="19"/>
  <c r="E70" i="19"/>
  <c r="E69" i="19"/>
  <c r="F69" i="19"/>
  <c r="H69" i="19" s="1"/>
  <c r="E68" i="19"/>
  <c r="E67" i="19"/>
  <c r="F67" i="19"/>
  <c r="H67" i="19" s="1"/>
  <c r="E66" i="19"/>
  <c r="E65" i="19"/>
  <c r="F65" i="19"/>
  <c r="H65" i="19" s="1"/>
  <c r="F64" i="19"/>
  <c r="H64" i="19" s="1"/>
  <c r="E64" i="19"/>
  <c r="E63" i="19"/>
  <c r="F62" i="19"/>
  <c r="H62" i="19" s="1"/>
  <c r="E62" i="19"/>
  <c r="E61" i="19"/>
  <c r="F61" i="19"/>
  <c r="H61" i="19" s="1"/>
  <c r="E60" i="19"/>
  <c r="E59" i="19"/>
  <c r="F59" i="19"/>
  <c r="H59" i="19" s="1"/>
  <c r="H58" i="19"/>
  <c r="F58" i="19"/>
  <c r="E58" i="19"/>
  <c r="E57" i="19"/>
  <c r="F57" i="19"/>
  <c r="H57" i="19" s="1"/>
  <c r="F56" i="19"/>
  <c r="H56" i="19" s="1"/>
  <c r="E56" i="19"/>
  <c r="F54" i="19"/>
  <c r="H54" i="19" s="1"/>
  <c r="E54" i="19"/>
  <c r="E53" i="19"/>
  <c r="F53" i="19"/>
  <c r="H53" i="19" s="1"/>
  <c r="E52" i="19"/>
  <c r="E51" i="19"/>
  <c r="F51" i="19"/>
  <c r="H51" i="19" s="1"/>
  <c r="F50" i="19"/>
  <c r="H50" i="19" s="1"/>
  <c r="E50" i="19"/>
  <c r="E49" i="19"/>
  <c r="F49" i="19"/>
  <c r="H49" i="19" s="1"/>
  <c r="F48" i="19"/>
  <c r="H48" i="19" s="1"/>
  <c r="E48" i="19"/>
  <c r="E47" i="19"/>
  <c r="F46" i="19"/>
  <c r="H46" i="19" s="1"/>
  <c r="E46" i="19"/>
  <c r="E45" i="19"/>
  <c r="F45" i="19"/>
  <c r="H45" i="19" s="1"/>
  <c r="E44" i="19"/>
  <c r="E43" i="19"/>
  <c r="F43" i="19"/>
  <c r="H43" i="19" s="1"/>
  <c r="F42" i="19"/>
  <c r="H42" i="19" s="1"/>
  <c r="E42" i="19"/>
  <c r="E41" i="19"/>
  <c r="F41" i="19"/>
  <c r="H41" i="19" s="1"/>
  <c r="F40" i="19"/>
  <c r="H40" i="19" s="1"/>
  <c r="E40" i="19"/>
  <c r="E39" i="19"/>
  <c r="F38" i="19"/>
  <c r="H38" i="19" s="1"/>
  <c r="E38" i="19"/>
  <c r="E37" i="19"/>
  <c r="F37" i="19"/>
  <c r="H37" i="19" s="1"/>
  <c r="E36" i="19"/>
  <c r="E35" i="19"/>
  <c r="F34" i="19"/>
  <c r="H34" i="19" s="1"/>
  <c r="E34" i="19"/>
  <c r="E33" i="19"/>
  <c r="F33" i="19"/>
  <c r="H33" i="19" s="1"/>
  <c r="F32" i="19"/>
  <c r="H32" i="19" s="1"/>
  <c r="E32" i="19"/>
  <c r="E31" i="19"/>
  <c r="F30" i="19"/>
  <c r="H30" i="19" s="1"/>
  <c r="E30" i="19"/>
  <c r="E29" i="19"/>
  <c r="F29" i="19"/>
  <c r="H29" i="19" s="1"/>
  <c r="E28" i="19"/>
  <c r="E27" i="19"/>
  <c r="F27" i="19"/>
  <c r="H27" i="19" s="1"/>
  <c r="F26" i="19"/>
  <c r="H26" i="19" s="1"/>
  <c r="E26" i="19"/>
  <c r="E25" i="19"/>
  <c r="F25" i="19"/>
  <c r="H25" i="19" s="1"/>
  <c r="F24" i="19"/>
  <c r="H24" i="19" s="1"/>
  <c r="E24" i="19"/>
  <c r="E23" i="19"/>
  <c r="F22" i="19"/>
  <c r="H22" i="19" s="1"/>
  <c r="E22" i="19"/>
  <c r="E21" i="19"/>
  <c r="F21" i="19"/>
  <c r="H21" i="19" s="1"/>
  <c r="E20" i="19"/>
  <c r="I19" i="19"/>
  <c r="E19" i="19"/>
  <c r="F19" i="19"/>
  <c r="H19" i="19" s="1"/>
  <c r="F18" i="19"/>
  <c r="H18" i="19" s="1"/>
  <c r="E18" i="19"/>
  <c r="E17" i="19"/>
  <c r="F17" i="19"/>
  <c r="H17" i="19" s="1"/>
  <c r="F16" i="19"/>
  <c r="H16" i="19" s="1"/>
  <c r="E16" i="19"/>
  <c r="E15" i="19"/>
  <c r="F15" i="19"/>
  <c r="H15" i="19" s="1"/>
  <c r="F14" i="19"/>
  <c r="H14" i="19" s="1"/>
  <c r="E14" i="19"/>
  <c r="E13" i="19"/>
  <c r="F13" i="19"/>
  <c r="H13" i="19" s="1"/>
  <c r="E12" i="19"/>
  <c r="E11" i="19"/>
  <c r="F11" i="19"/>
  <c r="H11" i="19" s="1"/>
  <c r="F10" i="19"/>
  <c r="H10" i="19" s="1"/>
  <c r="E10" i="19"/>
  <c r="E9" i="19"/>
  <c r="F9" i="19"/>
  <c r="H9" i="19" s="1"/>
  <c r="F8" i="19"/>
  <c r="H8" i="19" s="1"/>
  <c r="E8" i="19"/>
  <c r="J7" i="19"/>
  <c r="E7" i="19"/>
  <c r="F7" i="19"/>
  <c r="H7" i="19" s="1"/>
  <c r="E6" i="19"/>
  <c r="F6" i="19"/>
  <c r="H6" i="19" s="1"/>
  <c r="E5" i="19"/>
  <c r="F5" i="19"/>
  <c r="H5" i="19" s="1"/>
  <c r="E4" i="19"/>
  <c r="F4" i="19"/>
  <c r="H4" i="19" s="1"/>
  <c r="C5" i="18"/>
  <c r="C6" i="18"/>
  <c r="C7" i="18"/>
  <c r="C8" i="18"/>
  <c r="C9" i="18"/>
  <c r="C10" i="18"/>
  <c r="C11" i="18"/>
  <c r="C12" i="18"/>
  <c r="F12" i="18" s="1"/>
  <c r="H12" i="18" s="1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F28" i="18" s="1"/>
  <c r="H28" i="18" s="1"/>
  <c r="C29" i="18"/>
  <c r="C30" i="18"/>
  <c r="C31" i="18"/>
  <c r="C32" i="18"/>
  <c r="C33" i="18"/>
  <c r="C34" i="18"/>
  <c r="C36" i="18"/>
  <c r="F36" i="18" s="1"/>
  <c r="H36" i="18" s="1"/>
  <c r="C37" i="18"/>
  <c r="C38" i="18"/>
  <c r="C39" i="18"/>
  <c r="C40" i="18"/>
  <c r="C41" i="18"/>
  <c r="C42" i="18"/>
  <c r="C43" i="18"/>
  <c r="C44" i="18"/>
  <c r="F44" i="18" s="1"/>
  <c r="H44" i="18" s="1"/>
  <c r="C45" i="18"/>
  <c r="C46" i="18"/>
  <c r="C47" i="18"/>
  <c r="C48" i="18"/>
  <c r="C49" i="18"/>
  <c r="C50" i="18"/>
  <c r="C51" i="18"/>
  <c r="C52" i="18"/>
  <c r="F52" i="18" s="1"/>
  <c r="H52" i="18" s="1"/>
  <c r="C53" i="18"/>
  <c r="C54" i="18"/>
  <c r="C55" i="18"/>
  <c r="C56" i="18"/>
  <c r="C57" i="18"/>
  <c r="C58" i="18"/>
  <c r="F58" i="18" s="1"/>
  <c r="H58" i="18" s="1"/>
  <c r="C59" i="18"/>
  <c r="C60" i="18"/>
  <c r="F60" i="18" s="1"/>
  <c r="H60" i="18" s="1"/>
  <c r="C61" i="18"/>
  <c r="C62" i="18"/>
  <c r="F62" i="18" s="1"/>
  <c r="H62" i="18" s="1"/>
  <c r="C63" i="18"/>
  <c r="C64" i="18"/>
  <c r="C65" i="18"/>
  <c r="C66" i="18"/>
  <c r="F66" i="18" s="1"/>
  <c r="H66" i="18" s="1"/>
  <c r="C67" i="18"/>
  <c r="C68" i="18"/>
  <c r="F68" i="18" s="1"/>
  <c r="H68" i="18" s="1"/>
  <c r="C69" i="18"/>
  <c r="C70" i="18"/>
  <c r="F70" i="18" s="1"/>
  <c r="H70" i="18" s="1"/>
  <c r="C71" i="18"/>
  <c r="C72" i="18"/>
  <c r="C73" i="18"/>
  <c r="C74" i="18"/>
  <c r="F74" i="18" s="1"/>
  <c r="H74" i="18" s="1"/>
  <c r="C75" i="18"/>
  <c r="C76" i="18"/>
  <c r="F76" i="18" s="1"/>
  <c r="H76" i="18" s="1"/>
  <c r="C77" i="18"/>
  <c r="C78" i="18"/>
  <c r="F78" i="18" s="1"/>
  <c r="H78" i="18" s="1"/>
  <c r="C79" i="18"/>
  <c r="C80" i="18"/>
  <c r="C81" i="18"/>
  <c r="F81" i="18" s="1"/>
  <c r="H81" i="18" s="1"/>
  <c r="C82" i="18"/>
  <c r="F82" i="18" s="1"/>
  <c r="H82" i="18" s="1"/>
  <c r="C83" i="18"/>
  <c r="C84" i="18"/>
  <c r="F84" i="18" s="1"/>
  <c r="H84" i="18" s="1"/>
  <c r="C85" i="18"/>
  <c r="F85" i="18" s="1"/>
  <c r="H85" i="18" s="1"/>
  <c r="C4" i="18"/>
  <c r="F4" i="18" s="1"/>
  <c r="H4" i="18" s="1"/>
  <c r="M85" i="18"/>
  <c r="E85" i="18"/>
  <c r="E84" i="18"/>
  <c r="F83" i="18"/>
  <c r="H83" i="18" s="1"/>
  <c r="E83" i="18"/>
  <c r="E82" i="18"/>
  <c r="E81" i="18"/>
  <c r="E80" i="18"/>
  <c r="F80" i="18"/>
  <c r="H80" i="18" s="1"/>
  <c r="F79" i="18"/>
  <c r="H79" i="18" s="1"/>
  <c r="E79" i="18"/>
  <c r="E78" i="18"/>
  <c r="F77" i="18"/>
  <c r="H77" i="18" s="1"/>
  <c r="E77" i="18"/>
  <c r="E76" i="18"/>
  <c r="F75" i="18"/>
  <c r="H75" i="18" s="1"/>
  <c r="E75" i="18"/>
  <c r="E74" i="18"/>
  <c r="F73" i="18"/>
  <c r="H73" i="18" s="1"/>
  <c r="E73" i="18"/>
  <c r="E72" i="18"/>
  <c r="F72" i="18"/>
  <c r="H72" i="18" s="1"/>
  <c r="F71" i="18"/>
  <c r="H71" i="18" s="1"/>
  <c r="E71" i="18"/>
  <c r="E70" i="18"/>
  <c r="F69" i="18"/>
  <c r="H69" i="18" s="1"/>
  <c r="E69" i="18"/>
  <c r="E68" i="18"/>
  <c r="F67" i="18"/>
  <c r="H67" i="18" s="1"/>
  <c r="E67" i="18"/>
  <c r="E66" i="18"/>
  <c r="F65" i="18"/>
  <c r="H65" i="18" s="1"/>
  <c r="E65" i="18"/>
  <c r="E64" i="18"/>
  <c r="F64" i="18"/>
  <c r="H64" i="18" s="1"/>
  <c r="F63" i="18"/>
  <c r="H63" i="18" s="1"/>
  <c r="E63" i="18"/>
  <c r="E62" i="18"/>
  <c r="F61" i="18"/>
  <c r="H61" i="18" s="1"/>
  <c r="E61" i="18"/>
  <c r="E60" i="18"/>
  <c r="F59" i="18"/>
  <c r="H59" i="18" s="1"/>
  <c r="E59" i="18"/>
  <c r="E58" i="18"/>
  <c r="F57" i="18"/>
  <c r="H57" i="18" s="1"/>
  <c r="E57" i="18"/>
  <c r="E56" i="18"/>
  <c r="F56" i="18"/>
  <c r="H56" i="18" s="1"/>
  <c r="F55" i="18"/>
  <c r="H55" i="18" s="1"/>
  <c r="E54" i="18"/>
  <c r="F54" i="18"/>
  <c r="H54" i="18" s="1"/>
  <c r="F53" i="18"/>
  <c r="H53" i="18" s="1"/>
  <c r="E53" i="18"/>
  <c r="E52" i="18"/>
  <c r="F51" i="18"/>
  <c r="H51" i="18" s="1"/>
  <c r="E51" i="18"/>
  <c r="E50" i="18"/>
  <c r="F50" i="18"/>
  <c r="H50" i="18" s="1"/>
  <c r="H49" i="18"/>
  <c r="F49" i="18"/>
  <c r="E49" i="18"/>
  <c r="E48" i="18"/>
  <c r="F48" i="18"/>
  <c r="H48" i="18" s="1"/>
  <c r="F47" i="18"/>
  <c r="H47" i="18" s="1"/>
  <c r="E47" i="18"/>
  <c r="E46" i="18"/>
  <c r="F46" i="18"/>
  <c r="H46" i="18" s="1"/>
  <c r="F45" i="18"/>
  <c r="H45" i="18" s="1"/>
  <c r="E45" i="18"/>
  <c r="E44" i="18"/>
  <c r="F43" i="18"/>
  <c r="H43" i="18" s="1"/>
  <c r="E43" i="18"/>
  <c r="E42" i="18"/>
  <c r="F42" i="18"/>
  <c r="H42" i="18" s="1"/>
  <c r="H41" i="18"/>
  <c r="F41" i="18"/>
  <c r="E41" i="18"/>
  <c r="E40" i="18"/>
  <c r="F40" i="18"/>
  <c r="H40" i="18" s="1"/>
  <c r="F39" i="18"/>
  <c r="H39" i="18" s="1"/>
  <c r="E39" i="18"/>
  <c r="E38" i="18"/>
  <c r="F38" i="18"/>
  <c r="H38" i="18" s="1"/>
  <c r="H37" i="18"/>
  <c r="F37" i="18"/>
  <c r="E37" i="18"/>
  <c r="E36" i="18"/>
  <c r="E35" i="18"/>
  <c r="E34" i="18"/>
  <c r="F34" i="18"/>
  <c r="H34" i="18" s="1"/>
  <c r="F33" i="18"/>
  <c r="H33" i="18" s="1"/>
  <c r="E33" i="18"/>
  <c r="E32" i="18"/>
  <c r="F32" i="18"/>
  <c r="H32" i="18" s="1"/>
  <c r="F31" i="18"/>
  <c r="H31" i="18" s="1"/>
  <c r="E31" i="18"/>
  <c r="E30" i="18"/>
  <c r="F30" i="18"/>
  <c r="H30" i="18" s="1"/>
  <c r="H29" i="18"/>
  <c r="F29" i="18"/>
  <c r="E29" i="18"/>
  <c r="E28" i="18"/>
  <c r="F27" i="18"/>
  <c r="H27" i="18" s="1"/>
  <c r="E27" i="18"/>
  <c r="E26" i="18"/>
  <c r="F26" i="18"/>
  <c r="H26" i="18" s="1"/>
  <c r="F25" i="18"/>
  <c r="H25" i="18" s="1"/>
  <c r="E25" i="18"/>
  <c r="E24" i="18"/>
  <c r="F24" i="18"/>
  <c r="H24" i="18" s="1"/>
  <c r="F23" i="18"/>
  <c r="H23" i="18" s="1"/>
  <c r="E23" i="18"/>
  <c r="E22" i="18"/>
  <c r="F22" i="18"/>
  <c r="H22" i="18" s="1"/>
  <c r="H21" i="18"/>
  <c r="F21" i="18"/>
  <c r="E21" i="18"/>
  <c r="E20" i="18"/>
  <c r="F20" i="18"/>
  <c r="H20" i="18" s="1"/>
  <c r="I19" i="18"/>
  <c r="F19" i="18"/>
  <c r="H19" i="18" s="1"/>
  <c r="E19" i="18"/>
  <c r="E18" i="18"/>
  <c r="F18" i="18"/>
  <c r="H18" i="18" s="1"/>
  <c r="F17" i="18"/>
  <c r="H17" i="18" s="1"/>
  <c r="E17" i="18"/>
  <c r="E16" i="18"/>
  <c r="F16" i="18"/>
  <c r="H16" i="18" s="1"/>
  <c r="F15" i="18"/>
  <c r="H15" i="18" s="1"/>
  <c r="E15" i="18"/>
  <c r="E14" i="18"/>
  <c r="F14" i="18"/>
  <c r="H14" i="18" s="1"/>
  <c r="F13" i="18"/>
  <c r="H13" i="18" s="1"/>
  <c r="E13" i="18"/>
  <c r="E12" i="18"/>
  <c r="F11" i="18"/>
  <c r="H11" i="18" s="1"/>
  <c r="E11" i="18"/>
  <c r="E10" i="18"/>
  <c r="F10" i="18"/>
  <c r="H10" i="18" s="1"/>
  <c r="F9" i="18"/>
  <c r="H9" i="18" s="1"/>
  <c r="E9" i="18"/>
  <c r="E8" i="18"/>
  <c r="F8" i="18"/>
  <c r="H8" i="18" s="1"/>
  <c r="J7" i="18"/>
  <c r="F7" i="18"/>
  <c r="H7" i="18" s="1"/>
  <c r="E7" i="18"/>
  <c r="F6" i="18"/>
  <c r="H6" i="18" s="1"/>
  <c r="E6" i="18"/>
  <c r="F5" i="18"/>
  <c r="H5" i="18" s="1"/>
  <c r="E5" i="18"/>
  <c r="E4" i="18"/>
  <c r="C85" i="17"/>
  <c r="F85" i="17" s="1"/>
  <c r="H85" i="17" s="1"/>
  <c r="C5" i="17"/>
  <c r="F5" i="17" s="1"/>
  <c r="H5" i="17" s="1"/>
  <c r="C6" i="17"/>
  <c r="C7" i="17"/>
  <c r="C8" i="17"/>
  <c r="C9" i="17"/>
  <c r="C10" i="17"/>
  <c r="C11" i="17"/>
  <c r="C12" i="17"/>
  <c r="C13" i="17"/>
  <c r="C14" i="17"/>
  <c r="C15" i="17"/>
  <c r="F15" i="17" s="1"/>
  <c r="H15" i="17" s="1"/>
  <c r="C16" i="17"/>
  <c r="C17" i="17"/>
  <c r="C18" i="17"/>
  <c r="C19" i="17"/>
  <c r="C20" i="17"/>
  <c r="C21" i="17"/>
  <c r="C22" i="17"/>
  <c r="F22" i="17" s="1"/>
  <c r="H22" i="17" s="1"/>
  <c r="C23" i="17"/>
  <c r="F23" i="17" s="1"/>
  <c r="H23" i="17" s="1"/>
  <c r="C24" i="17"/>
  <c r="C25" i="17"/>
  <c r="C26" i="17"/>
  <c r="F26" i="17" s="1"/>
  <c r="H26" i="17" s="1"/>
  <c r="C27" i="17"/>
  <c r="C28" i="17"/>
  <c r="C29" i="17"/>
  <c r="C30" i="17"/>
  <c r="F30" i="17" s="1"/>
  <c r="H30" i="17" s="1"/>
  <c r="C31" i="17"/>
  <c r="F31" i="17" s="1"/>
  <c r="H31" i="17" s="1"/>
  <c r="C32" i="17"/>
  <c r="C33" i="17"/>
  <c r="C34" i="17"/>
  <c r="F34" i="17" s="1"/>
  <c r="H34" i="17" s="1"/>
  <c r="C36" i="17"/>
  <c r="C37" i="17"/>
  <c r="C38" i="17"/>
  <c r="F38" i="17" s="1"/>
  <c r="H38" i="17" s="1"/>
  <c r="C39" i="17"/>
  <c r="F39" i="17" s="1"/>
  <c r="H39" i="17" s="1"/>
  <c r="C40" i="17"/>
  <c r="C41" i="17"/>
  <c r="C42" i="17"/>
  <c r="F42" i="17" s="1"/>
  <c r="H42" i="17" s="1"/>
  <c r="C43" i="17"/>
  <c r="C44" i="17"/>
  <c r="C45" i="17"/>
  <c r="C46" i="17"/>
  <c r="F46" i="17" s="1"/>
  <c r="H46" i="17" s="1"/>
  <c r="C47" i="17"/>
  <c r="F47" i="17" s="1"/>
  <c r="H47" i="17" s="1"/>
  <c r="C48" i="17"/>
  <c r="C49" i="17"/>
  <c r="C50" i="17"/>
  <c r="F50" i="17" s="1"/>
  <c r="H50" i="17" s="1"/>
  <c r="C51" i="17"/>
  <c r="C52" i="17"/>
  <c r="C53" i="17"/>
  <c r="C54" i="17"/>
  <c r="F54" i="17" s="1"/>
  <c r="H54" i="17" s="1"/>
  <c r="C55" i="17"/>
  <c r="F55" i="17" s="1"/>
  <c r="H55" i="17" s="1"/>
  <c r="C56" i="17"/>
  <c r="C57" i="17"/>
  <c r="C58" i="17"/>
  <c r="C59" i="17"/>
  <c r="C60" i="17"/>
  <c r="C61" i="17"/>
  <c r="F61" i="17" s="1"/>
  <c r="H61" i="17" s="1"/>
  <c r="C62" i="17"/>
  <c r="C63" i="17"/>
  <c r="F63" i="17" s="1"/>
  <c r="H63" i="17" s="1"/>
  <c r="C64" i="17"/>
  <c r="C65" i="17"/>
  <c r="C66" i="17"/>
  <c r="C67" i="17"/>
  <c r="C68" i="17"/>
  <c r="C69" i="17"/>
  <c r="F69" i="17" s="1"/>
  <c r="H69" i="17" s="1"/>
  <c r="C70" i="17"/>
  <c r="C71" i="17"/>
  <c r="F71" i="17" s="1"/>
  <c r="H71" i="17" s="1"/>
  <c r="C72" i="17"/>
  <c r="C73" i="17"/>
  <c r="C74" i="17"/>
  <c r="C75" i="17"/>
  <c r="C76" i="17"/>
  <c r="C77" i="17"/>
  <c r="F77" i="17" s="1"/>
  <c r="H77" i="17" s="1"/>
  <c r="C78" i="17"/>
  <c r="C79" i="17"/>
  <c r="F79" i="17" s="1"/>
  <c r="H79" i="17" s="1"/>
  <c r="C80" i="17"/>
  <c r="C81" i="17"/>
  <c r="C82" i="17"/>
  <c r="C83" i="17"/>
  <c r="C84" i="17"/>
  <c r="C4" i="17"/>
  <c r="M85" i="17"/>
  <c r="E85" i="17"/>
  <c r="E84" i="17"/>
  <c r="F84" i="17"/>
  <c r="H84" i="17" s="1"/>
  <c r="E83" i="17"/>
  <c r="F83" i="17"/>
  <c r="H83" i="17" s="1"/>
  <c r="E82" i="17"/>
  <c r="F82" i="17"/>
  <c r="H82" i="17" s="1"/>
  <c r="E81" i="17"/>
  <c r="F81" i="17"/>
  <c r="H81" i="17" s="1"/>
  <c r="E80" i="17"/>
  <c r="F80" i="17"/>
  <c r="H80" i="17" s="1"/>
  <c r="E79" i="17"/>
  <c r="E78" i="17"/>
  <c r="F78" i="17"/>
  <c r="H78" i="17" s="1"/>
  <c r="E77" i="17"/>
  <c r="E76" i="17"/>
  <c r="F76" i="17"/>
  <c r="H76" i="17" s="1"/>
  <c r="E75" i="17"/>
  <c r="F75" i="17"/>
  <c r="H75" i="17" s="1"/>
  <c r="E74" i="17"/>
  <c r="F74" i="17"/>
  <c r="H74" i="17" s="1"/>
  <c r="E73" i="17"/>
  <c r="F73" i="17"/>
  <c r="H73" i="17" s="1"/>
  <c r="E72" i="17"/>
  <c r="F72" i="17"/>
  <c r="H72" i="17" s="1"/>
  <c r="E71" i="17"/>
  <c r="E70" i="17"/>
  <c r="F70" i="17"/>
  <c r="H70" i="17" s="1"/>
  <c r="E69" i="17"/>
  <c r="E68" i="17"/>
  <c r="F68" i="17"/>
  <c r="H68" i="17" s="1"/>
  <c r="E67" i="17"/>
  <c r="F67" i="17"/>
  <c r="H67" i="17" s="1"/>
  <c r="E66" i="17"/>
  <c r="F66" i="17"/>
  <c r="H66" i="17" s="1"/>
  <c r="E65" i="17"/>
  <c r="F65" i="17"/>
  <c r="H65" i="17" s="1"/>
  <c r="E64" i="17"/>
  <c r="F64" i="17"/>
  <c r="H64" i="17" s="1"/>
  <c r="E63" i="17"/>
  <c r="E62" i="17"/>
  <c r="F62" i="17"/>
  <c r="H62" i="17" s="1"/>
  <c r="E61" i="17"/>
  <c r="E60" i="17"/>
  <c r="F60" i="17"/>
  <c r="H60" i="17" s="1"/>
  <c r="E59" i="17"/>
  <c r="F59" i="17"/>
  <c r="H59" i="17" s="1"/>
  <c r="E58" i="17"/>
  <c r="F58" i="17"/>
  <c r="H58" i="17" s="1"/>
  <c r="E57" i="17"/>
  <c r="F57" i="17"/>
  <c r="H57" i="17" s="1"/>
  <c r="E56" i="17"/>
  <c r="F56" i="17"/>
  <c r="H56" i="17" s="1"/>
  <c r="E54" i="17"/>
  <c r="E53" i="17"/>
  <c r="F53" i="17"/>
  <c r="H53" i="17" s="1"/>
  <c r="F52" i="17"/>
  <c r="H52" i="17" s="1"/>
  <c r="E52" i="17"/>
  <c r="E51" i="17"/>
  <c r="F51" i="17"/>
  <c r="H51" i="17" s="1"/>
  <c r="E50" i="17"/>
  <c r="E49" i="17"/>
  <c r="F49" i="17"/>
  <c r="H49" i="17" s="1"/>
  <c r="F48" i="17"/>
  <c r="H48" i="17" s="1"/>
  <c r="E48" i="17"/>
  <c r="E47" i="17"/>
  <c r="E46" i="17"/>
  <c r="E45" i="17"/>
  <c r="F45" i="17"/>
  <c r="H45" i="17" s="1"/>
  <c r="F44" i="17"/>
  <c r="H44" i="17" s="1"/>
  <c r="E44" i="17"/>
  <c r="E43" i="17"/>
  <c r="F43" i="17"/>
  <c r="H43" i="17" s="1"/>
  <c r="E42" i="17"/>
  <c r="E41" i="17"/>
  <c r="F41" i="17"/>
  <c r="H41" i="17" s="1"/>
  <c r="F40" i="17"/>
  <c r="H40" i="17" s="1"/>
  <c r="E40" i="17"/>
  <c r="E39" i="17"/>
  <c r="E38" i="17"/>
  <c r="E37" i="17"/>
  <c r="F37" i="17"/>
  <c r="H37" i="17" s="1"/>
  <c r="F36" i="17"/>
  <c r="H36" i="17" s="1"/>
  <c r="E36" i="17"/>
  <c r="E35" i="17"/>
  <c r="E34" i="17"/>
  <c r="E33" i="17"/>
  <c r="F33" i="17"/>
  <c r="H33" i="17" s="1"/>
  <c r="F32" i="17"/>
  <c r="H32" i="17" s="1"/>
  <c r="E32" i="17"/>
  <c r="E31" i="17"/>
  <c r="E30" i="17"/>
  <c r="E29" i="17"/>
  <c r="F29" i="17"/>
  <c r="H29" i="17" s="1"/>
  <c r="F28" i="17"/>
  <c r="H28" i="17" s="1"/>
  <c r="E28" i="17"/>
  <c r="E27" i="17"/>
  <c r="F27" i="17"/>
  <c r="H27" i="17" s="1"/>
  <c r="E26" i="17"/>
  <c r="E25" i="17"/>
  <c r="F25" i="17"/>
  <c r="H25" i="17" s="1"/>
  <c r="F24" i="17"/>
  <c r="H24" i="17" s="1"/>
  <c r="E24" i="17"/>
  <c r="E23" i="17"/>
  <c r="E22" i="17"/>
  <c r="E21" i="17"/>
  <c r="F21" i="17"/>
  <c r="H21" i="17" s="1"/>
  <c r="F20" i="17"/>
  <c r="H20" i="17" s="1"/>
  <c r="E20" i="17"/>
  <c r="I19" i="17"/>
  <c r="E19" i="17"/>
  <c r="F19" i="17"/>
  <c r="H19" i="17" s="1"/>
  <c r="E18" i="17"/>
  <c r="F18" i="17"/>
  <c r="H18" i="17" s="1"/>
  <c r="E17" i="17"/>
  <c r="F17" i="17"/>
  <c r="H17" i="17" s="1"/>
  <c r="E16" i="17"/>
  <c r="F16" i="17"/>
  <c r="H16" i="17" s="1"/>
  <c r="E15" i="17"/>
  <c r="E14" i="17"/>
  <c r="F14" i="17"/>
  <c r="H14" i="17" s="1"/>
  <c r="E13" i="17"/>
  <c r="F13" i="17"/>
  <c r="H13" i="17" s="1"/>
  <c r="E12" i="17"/>
  <c r="F12" i="17"/>
  <c r="H12" i="17" s="1"/>
  <c r="E11" i="17"/>
  <c r="F11" i="17"/>
  <c r="H11" i="17" s="1"/>
  <c r="E10" i="17"/>
  <c r="F10" i="17"/>
  <c r="H10" i="17" s="1"/>
  <c r="E9" i="17"/>
  <c r="F9" i="17"/>
  <c r="H9" i="17" s="1"/>
  <c r="E8" i="17"/>
  <c r="F8" i="17"/>
  <c r="H8" i="17" s="1"/>
  <c r="J7" i="17"/>
  <c r="E7" i="17"/>
  <c r="F7" i="17"/>
  <c r="H7" i="17" s="1"/>
  <c r="E6" i="17"/>
  <c r="F6" i="17"/>
  <c r="H6" i="17" s="1"/>
  <c r="E5" i="17"/>
  <c r="E4" i="17"/>
  <c r="F4" i="17"/>
  <c r="H4" i="17" s="1"/>
  <c r="C5" i="16"/>
  <c r="C6" i="16"/>
  <c r="F6" i="16" s="1"/>
  <c r="H6" i="16" s="1"/>
  <c r="C7" i="16"/>
  <c r="F7" i="16" s="1"/>
  <c r="H7" i="16" s="1"/>
  <c r="C8" i="16"/>
  <c r="C9" i="16"/>
  <c r="C10" i="16"/>
  <c r="C11" i="16"/>
  <c r="C12" i="16"/>
  <c r="F12" i="16" s="1"/>
  <c r="H12" i="16" s="1"/>
  <c r="C13" i="16"/>
  <c r="F13" i="16" s="1"/>
  <c r="H13" i="16" s="1"/>
  <c r="C14" i="16"/>
  <c r="F14" i="16" s="1"/>
  <c r="H14" i="16" s="1"/>
  <c r="C15" i="16"/>
  <c r="F15" i="16" s="1"/>
  <c r="H15" i="16" s="1"/>
  <c r="C16" i="16"/>
  <c r="C17" i="16"/>
  <c r="C18" i="16"/>
  <c r="C19" i="16"/>
  <c r="C20" i="16"/>
  <c r="F20" i="16" s="1"/>
  <c r="H20" i="16" s="1"/>
  <c r="C21" i="16"/>
  <c r="F21" i="16" s="1"/>
  <c r="H21" i="16" s="1"/>
  <c r="C22" i="16"/>
  <c r="F22" i="16" s="1"/>
  <c r="H22" i="16" s="1"/>
  <c r="C23" i="16"/>
  <c r="C24" i="16"/>
  <c r="C25" i="16"/>
  <c r="C26" i="16"/>
  <c r="C27" i="16"/>
  <c r="C28" i="16"/>
  <c r="F28" i="16" s="1"/>
  <c r="H28" i="16" s="1"/>
  <c r="C29" i="16"/>
  <c r="F29" i="16" s="1"/>
  <c r="H29" i="16" s="1"/>
  <c r="C30" i="16"/>
  <c r="F30" i="16" s="1"/>
  <c r="H30" i="16" s="1"/>
  <c r="C31" i="16"/>
  <c r="C32" i="16"/>
  <c r="C33" i="16"/>
  <c r="C34" i="16"/>
  <c r="C36" i="16"/>
  <c r="F36" i="16" s="1"/>
  <c r="H36" i="16" s="1"/>
  <c r="C37" i="16"/>
  <c r="F37" i="16" s="1"/>
  <c r="H37" i="16" s="1"/>
  <c r="C38" i="16"/>
  <c r="F38" i="16" s="1"/>
  <c r="H38" i="16" s="1"/>
  <c r="C39" i="16"/>
  <c r="C40" i="16"/>
  <c r="C41" i="16"/>
  <c r="C42" i="16"/>
  <c r="C43" i="16"/>
  <c r="C44" i="16"/>
  <c r="F44" i="16" s="1"/>
  <c r="H44" i="16" s="1"/>
  <c r="C45" i="16"/>
  <c r="F45" i="16" s="1"/>
  <c r="H45" i="16" s="1"/>
  <c r="C46" i="16"/>
  <c r="F46" i="16" s="1"/>
  <c r="H46" i="16" s="1"/>
  <c r="C47" i="16"/>
  <c r="C48" i="16"/>
  <c r="C49" i="16"/>
  <c r="C50" i="16"/>
  <c r="C51" i="16"/>
  <c r="C52" i="16"/>
  <c r="F52" i="16" s="1"/>
  <c r="H52" i="16" s="1"/>
  <c r="C53" i="16"/>
  <c r="F53" i="16" s="1"/>
  <c r="H53" i="16" s="1"/>
  <c r="C54" i="16"/>
  <c r="F54" i="16" s="1"/>
  <c r="H54" i="16" s="1"/>
  <c r="C55" i="16"/>
  <c r="C56" i="16"/>
  <c r="C57" i="16"/>
  <c r="C58" i="16"/>
  <c r="C59" i="16"/>
  <c r="C60" i="16"/>
  <c r="F60" i="16" s="1"/>
  <c r="H60" i="16" s="1"/>
  <c r="C61" i="16"/>
  <c r="F61" i="16" s="1"/>
  <c r="H61" i="16" s="1"/>
  <c r="C62" i="16"/>
  <c r="F62" i="16" s="1"/>
  <c r="H62" i="16" s="1"/>
  <c r="C63" i="16"/>
  <c r="F63" i="16" s="1"/>
  <c r="H63" i="16" s="1"/>
  <c r="C64" i="16"/>
  <c r="C65" i="16"/>
  <c r="C66" i="16"/>
  <c r="C67" i="16"/>
  <c r="C68" i="16"/>
  <c r="F68" i="16" s="1"/>
  <c r="H68" i="16" s="1"/>
  <c r="C69" i="16"/>
  <c r="F69" i="16" s="1"/>
  <c r="H69" i="16" s="1"/>
  <c r="C70" i="16"/>
  <c r="F70" i="16" s="1"/>
  <c r="H70" i="16" s="1"/>
  <c r="C71" i="16"/>
  <c r="F71" i="16" s="1"/>
  <c r="H71" i="16" s="1"/>
  <c r="C72" i="16"/>
  <c r="C73" i="16"/>
  <c r="C74" i="16"/>
  <c r="C75" i="16"/>
  <c r="C76" i="16"/>
  <c r="F76" i="16" s="1"/>
  <c r="H76" i="16" s="1"/>
  <c r="C77" i="16"/>
  <c r="F77" i="16" s="1"/>
  <c r="H77" i="16" s="1"/>
  <c r="C78" i="16"/>
  <c r="F78" i="16" s="1"/>
  <c r="H78" i="16" s="1"/>
  <c r="C79" i="16"/>
  <c r="F79" i="16" s="1"/>
  <c r="H79" i="16" s="1"/>
  <c r="C80" i="16"/>
  <c r="C81" i="16"/>
  <c r="C82" i="16"/>
  <c r="C83" i="16"/>
  <c r="C84" i="16"/>
  <c r="F84" i="16" s="1"/>
  <c r="H84" i="16" s="1"/>
  <c r="C85" i="16"/>
  <c r="F85" i="16" s="1"/>
  <c r="H85" i="16" s="1"/>
  <c r="C4" i="16"/>
  <c r="M85" i="16"/>
  <c r="E85" i="16"/>
  <c r="E84" i="16"/>
  <c r="E83" i="16"/>
  <c r="F83" i="16"/>
  <c r="H83" i="16" s="1"/>
  <c r="E82" i="16"/>
  <c r="F82" i="16"/>
  <c r="H82" i="16" s="1"/>
  <c r="E81" i="16"/>
  <c r="F81" i="16"/>
  <c r="H81" i="16" s="1"/>
  <c r="E80" i="16"/>
  <c r="F80" i="16"/>
  <c r="H80" i="16" s="1"/>
  <c r="E79" i="16"/>
  <c r="E78" i="16"/>
  <c r="E77" i="16"/>
  <c r="E76" i="16"/>
  <c r="E75" i="16"/>
  <c r="F75" i="16"/>
  <c r="H75" i="16" s="1"/>
  <c r="E74" i="16"/>
  <c r="F74" i="16"/>
  <c r="H74" i="16" s="1"/>
  <c r="E73" i="16"/>
  <c r="F73" i="16"/>
  <c r="H73" i="16" s="1"/>
  <c r="E72" i="16"/>
  <c r="F72" i="16"/>
  <c r="H72" i="16" s="1"/>
  <c r="E71" i="16"/>
  <c r="E70" i="16"/>
  <c r="E69" i="16"/>
  <c r="E68" i="16"/>
  <c r="E67" i="16"/>
  <c r="F67" i="16"/>
  <c r="H67" i="16" s="1"/>
  <c r="E66" i="16"/>
  <c r="F66" i="16"/>
  <c r="H66" i="16" s="1"/>
  <c r="E65" i="16"/>
  <c r="F65" i="16"/>
  <c r="H65" i="16" s="1"/>
  <c r="E64" i="16"/>
  <c r="F64" i="16"/>
  <c r="H64" i="16" s="1"/>
  <c r="E63" i="16"/>
  <c r="E62" i="16"/>
  <c r="E61" i="16"/>
  <c r="E60" i="16"/>
  <c r="E59" i="16"/>
  <c r="F59" i="16"/>
  <c r="H59" i="16" s="1"/>
  <c r="E58" i="16"/>
  <c r="F58" i="16"/>
  <c r="H58" i="16" s="1"/>
  <c r="E57" i="16"/>
  <c r="F57" i="16"/>
  <c r="H57" i="16" s="1"/>
  <c r="E56" i="16"/>
  <c r="F56" i="16"/>
  <c r="H56" i="16" s="1"/>
  <c r="F55" i="16"/>
  <c r="H55" i="16" s="1"/>
  <c r="E54" i="16"/>
  <c r="E53" i="16"/>
  <c r="E52" i="16"/>
  <c r="E51" i="16"/>
  <c r="F51" i="16"/>
  <c r="H51" i="16" s="1"/>
  <c r="F50" i="16"/>
  <c r="H50" i="16" s="1"/>
  <c r="E50" i="16"/>
  <c r="E49" i="16"/>
  <c r="F49" i="16"/>
  <c r="H49" i="16" s="1"/>
  <c r="F48" i="16"/>
  <c r="H48" i="16" s="1"/>
  <c r="E48" i="16"/>
  <c r="E47" i="16"/>
  <c r="F47" i="16"/>
  <c r="H47" i="16" s="1"/>
  <c r="E46" i="16"/>
  <c r="E45" i="16"/>
  <c r="E44" i="16"/>
  <c r="E43" i="16"/>
  <c r="F43" i="16"/>
  <c r="H43" i="16" s="1"/>
  <c r="F42" i="16"/>
  <c r="H42" i="16" s="1"/>
  <c r="E42" i="16"/>
  <c r="E41" i="16"/>
  <c r="F41" i="16"/>
  <c r="H41" i="16" s="1"/>
  <c r="F40" i="16"/>
  <c r="H40" i="16" s="1"/>
  <c r="E40" i="16"/>
  <c r="E39" i="16"/>
  <c r="F39" i="16"/>
  <c r="H39" i="16" s="1"/>
  <c r="E38" i="16"/>
  <c r="E37" i="16"/>
  <c r="E36" i="16"/>
  <c r="E35" i="16"/>
  <c r="F34" i="16"/>
  <c r="H34" i="16" s="1"/>
  <c r="E34" i="16"/>
  <c r="E33" i="16"/>
  <c r="F33" i="16"/>
  <c r="H33" i="16" s="1"/>
  <c r="F32" i="16"/>
  <c r="H32" i="16" s="1"/>
  <c r="E32" i="16"/>
  <c r="E31" i="16"/>
  <c r="F31" i="16"/>
  <c r="H31" i="16" s="1"/>
  <c r="E30" i="16"/>
  <c r="E29" i="16"/>
  <c r="E28" i="16"/>
  <c r="E27" i="16"/>
  <c r="F27" i="16"/>
  <c r="H27" i="16" s="1"/>
  <c r="F26" i="16"/>
  <c r="H26" i="16" s="1"/>
  <c r="E26" i="16"/>
  <c r="E25" i="16"/>
  <c r="F25" i="16"/>
  <c r="H25" i="16" s="1"/>
  <c r="F24" i="16"/>
  <c r="H24" i="16" s="1"/>
  <c r="E24" i="16"/>
  <c r="E23" i="16"/>
  <c r="F23" i="16"/>
  <c r="H23" i="16" s="1"/>
  <c r="E22" i="16"/>
  <c r="E21" i="16"/>
  <c r="E20" i="16"/>
  <c r="I19" i="16"/>
  <c r="E19" i="16"/>
  <c r="F19" i="16"/>
  <c r="H19" i="16" s="1"/>
  <c r="E18" i="16"/>
  <c r="F18" i="16"/>
  <c r="H18" i="16" s="1"/>
  <c r="E17" i="16"/>
  <c r="F17" i="16"/>
  <c r="H17" i="16" s="1"/>
  <c r="E16" i="16"/>
  <c r="F16" i="16"/>
  <c r="H16" i="16" s="1"/>
  <c r="E15" i="16"/>
  <c r="E14" i="16"/>
  <c r="E13" i="16"/>
  <c r="E12" i="16"/>
  <c r="E11" i="16"/>
  <c r="F11" i="16"/>
  <c r="H11" i="16" s="1"/>
  <c r="E10" i="16"/>
  <c r="F10" i="16"/>
  <c r="H10" i="16" s="1"/>
  <c r="E9" i="16"/>
  <c r="F9" i="16"/>
  <c r="H9" i="16" s="1"/>
  <c r="E8" i="16"/>
  <c r="F8" i="16"/>
  <c r="H8" i="16" s="1"/>
  <c r="J7" i="16"/>
  <c r="E7" i="16"/>
  <c r="E6" i="16"/>
  <c r="F5" i="16"/>
  <c r="H5" i="16" s="1"/>
  <c r="E5" i="16"/>
  <c r="F4" i="16"/>
  <c r="H4" i="16" s="1"/>
  <c r="E4" i="16"/>
  <c r="H62" i="15"/>
  <c r="H62" i="14"/>
  <c r="C5" i="15"/>
  <c r="C6" i="15"/>
  <c r="F6" i="15" s="1"/>
  <c r="H6" i="15" s="1"/>
  <c r="C7" i="15"/>
  <c r="F7" i="15" s="1"/>
  <c r="H7" i="15" s="1"/>
  <c r="C8" i="15"/>
  <c r="C9" i="15"/>
  <c r="F9" i="15" s="1"/>
  <c r="H9" i="15" s="1"/>
  <c r="C10" i="15"/>
  <c r="C11" i="15"/>
  <c r="C12" i="15"/>
  <c r="F12" i="15" s="1"/>
  <c r="H12" i="15" s="1"/>
  <c r="C13" i="15"/>
  <c r="F13" i="15" s="1"/>
  <c r="H13" i="15" s="1"/>
  <c r="C14" i="15"/>
  <c r="C15" i="15"/>
  <c r="C16" i="15"/>
  <c r="C17" i="15"/>
  <c r="F17" i="15" s="1"/>
  <c r="H17" i="15" s="1"/>
  <c r="C18" i="15"/>
  <c r="C19" i="15"/>
  <c r="C20" i="15"/>
  <c r="F20" i="15" s="1"/>
  <c r="H20" i="15" s="1"/>
  <c r="C21" i="15"/>
  <c r="C22" i="15"/>
  <c r="C23" i="15"/>
  <c r="C24" i="15"/>
  <c r="C25" i="15"/>
  <c r="C26" i="15"/>
  <c r="C27" i="15"/>
  <c r="C28" i="15"/>
  <c r="F28" i="15" s="1"/>
  <c r="H28" i="15" s="1"/>
  <c r="C29" i="15"/>
  <c r="C30" i="15"/>
  <c r="C31" i="15"/>
  <c r="C32" i="15"/>
  <c r="C33" i="15"/>
  <c r="C34" i="15"/>
  <c r="C36" i="15"/>
  <c r="F36" i="15" s="1"/>
  <c r="H36" i="15" s="1"/>
  <c r="C37" i="15"/>
  <c r="C38" i="15"/>
  <c r="C39" i="15"/>
  <c r="C40" i="15"/>
  <c r="C41" i="15"/>
  <c r="C42" i="15"/>
  <c r="C43" i="15"/>
  <c r="C44" i="15"/>
  <c r="F44" i="15" s="1"/>
  <c r="H44" i="15" s="1"/>
  <c r="C45" i="15"/>
  <c r="C46" i="15"/>
  <c r="C47" i="15"/>
  <c r="C48" i="15"/>
  <c r="C49" i="15"/>
  <c r="C50" i="15"/>
  <c r="C51" i="15"/>
  <c r="C52" i="15"/>
  <c r="F52" i="15" s="1"/>
  <c r="H52" i="15" s="1"/>
  <c r="C53" i="15"/>
  <c r="C54" i="15"/>
  <c r="C55" i="15"/>
  <c r="C56" i="15"/>
  <c r="C57" i="15"/>
  <c r="C58" i="15"/>
  <c r="C59" i="15"/>
  <c r="C60" i="15"/>
  <c r="F60" i="15" s="1"/>
  <c r="H60" i="15" s="1"/>
  <c r="C61" i="15"/>
  <c r="C62" i="15"/>
  <c r="F62" i="15" s="1"/>
  <c r="C63" i="15"/>
  <c r="C64" i="15"/>
  <c r="C65" i="15"/>
  <c r="C66" i="15"/>
  <c r="C67" i="15"/>
  <c r="C68" i="15"/>
  <c r="F68" i="15" s="1"/>
  <c r="H68" i="15" s="1"/>
  <c r="C69" i="15"/>
  <c r="C70" i="15"/>
  <c r="C71" i="15"/>
  <c r="C72" i="15"/>
  <c r="C73" i="15"/>
  <c r="C74" i="15"/>
  <c r="C75" i="15"/>
  <c r="C76" i="15"/>
  <c r="F76" i="15" s="1"/>
  <c r="H76" i="15" s="1"/>
  <c r="C77" i="15"/>
  <c r="C78" i="15"/>
  <c r="C79" i="15"/>
  <c r="F79" i="15" s="1"/>
  <c r="H79" i="15" s="1"/>
  <c r="C80" i="15"/>
  <c r="C81" i="15"/>
  <c r="C82" i="15"/>
  <c r="C83" i="15"/>
  <c r="C84" i="15"/>
  <c r="F84" i="15" s="1"/>
  <c r="H84" i="15" s="1"/>
  <c r="C85" i="15"/>
  <c r="C4" i="15"/>
  <c r="F4" i="15" s="1"/>
  <c r="H4" i="15" s="1"/>
  <c r="M85" i="15"/>
  <c r="E85" i="15"/>
  <c r="F85" i="15"/>
  <c r="H85" i="15" s="1"/>
  <c r="E84" i="15"/>
  <c r="E83" i="15"/>
  <c r="F83" i="15"/>
  <c r="H83" i="15" s="1"/>
  <c r="E82" i="15"/>
  <c r="F82" i="15"/>
  <c r="H82" i="15" s="1"/>
  <c r="E81" i="15"/>
  <c r="F81" i="15"/>
  <c r="H81" i="15" s="1"/>
  <c r="E80" i="15"/>
  <c r="F80" i="15"/>
  <c r="H80" i="15" s="1"/>
  <c r="E79" i="15"/>
  <c r="E78" i="15"/>
  <c r="F78" i="15"/>
  <c r="H78" i="15" s="1"/>
  <c r="E77" i="15"/>
  <c r="F77" i="15"/>
  <c r="H77" i="15" s="1"/>
  <c r="E76" i="15"/>
  <c r="E75" i="15"/>
  <c r="F75" i="15"/>
  <c r="H75" i="15" s="1"/>
  <c r="E74" i="15"/>
  <c r="F74" i="15"/>
  <c r="H74" i="15" s="1"/>
  <c r="E73" i="15"/>
  <c r="F73" i="15"/>
  <c r="H73" i="15" s="1"/>
  <c r="E72" i="15"/>
  <c r="F72" i="15"/>
  <c r="H72" i="15" s="1"/>
  <c r="E71" i="15"/>
  <c r="F71" i="15"/>
  <c r="H71" i="15" s="1"/>
  <c r="E70" i="15"/>
  <c r="F70" i="15"/>
  <c r="H70" i="15" s="1"/>
  <c r="E69" i="15"/>
  <c r="F69" i="15"/>
  <c r="H69" i="15" s="1"/>
  <c r="E68" i="15"/>
  <c r="E67" i="15"/>
  <c r="F67" i="15"/>
  <c r="H67" i="15" s="1"/>
  <c r="E66" i="15"/>
  <c r="F66" i="15"/>
  <c r="H66" i="15" s="1"/>
  <c r="E65" i="15"/>
  <c r="F65" i="15"/>
  <c r="H65" i="15" s="1"/>
  <c r="E64" i="15"/>
  <c r="F64" i="15"/>
  <c r="H64" i="15" s="1"/>
  <c r="E63" i="15"/>
  <c r="F63" i="15"/>
  <c r="H63" i="15" s="1"/>
  <c r="E62" i="15"/>
  <c r="F61" i="15"/>
  <c r="H61" i="15" s="1"/>
  <c r="E61" i="15"/>
  <c r="E60" i="15"/>
  <c r="F59" i="15"/>
  <c r="H59" i="15" s="1"/>
  <c r="E59" i="15"/>
  <c r="F58" i="15"/>
  <c r="H58" i="15" s="1"/>
  <c r="E58" i="15"/>
  <c r="F57" i="15"/>
  <c r="H57" i="15" s="1"/>
  <c r="E57" i="15"/>
  <c r="F56" i="15"/>
  <c r="H56" i="15" s="1"/>
  <c r="E56" i="15"/>
  <c r="F55" i="15"/>
  <c r="H55" i="15" s="1"/>
  <c r="E54" i="15"/>
  <c r="F54" i="15"/>
  <c r="H54" i="15" s="1"/>
  <c r="E53" i="15"/>
  <c r="F53" i="15"/>
  <c r="H53" i="15" s="1"/>
  <c r="E52" i="15"/>
  <c r="E51" i="15"/>
  <c r="F51" i="15"/>
  <c r="H51" i="15" s="1"/>
  <c r="E50" i="15"/>
  <c r="F50" i="15"/>
  <c r="H50" i="15" s="1"/>
  <c r="E49" i="15"/>
  <c r="F49" i="15"/>
  <c r="H49" i="15" s="1"/>
  <c r="E48" i="15"/>
  <c r="F48" i="15"/>
  <c r="H48" i="15" s="1"/>
  <c r="E47" i="15"/>
  <c r="F47" i="15"/>
  <c r="H47" i="15" s="1"/>
  <c r="E46" i="15"/>
  <c r="F46" i="15"/>
  <c r="H46" i="15" s="1"/>
  <c r="E45" i="15"/>
  <c r="F45" i="15"/>
  <c r="H45" i="15" s="1"/>
  <c r="E44" i="15"/>
  <c r="E43" i="15"/>
  <c r="F43" i="15"/>
  <c r="H43" i="15" s="1"/>
  <c r="E42" i="15"/>
  <c r="F42" i="15"/>
  <c r="H42" i="15" s="1"/>
  <c r="E41" i="15"/>
  <c r="F41" i="15"/>
  <c r="H41" i="15" s="1"/>
  <c r="E40" i="15"/>
  <c r="F40" i="15"/>
  <c r="H40" i="15" s="1"/>
  <c r="E39" i="15"/>
  <c r="F39" i="15"/>
  <c r="H39" i="15" s="1"/>
  <c r="E38" i="15"/>
  <c r="F38" i="15"/>
  <c r="H38" i="15" s="1"/>
  <c r="E37" i="15"/>
  <c r="F37" i="15"/>
  <c r="H37" i="15" s="1"/>
  <c r="E36" i="15"/>
  <c r="E35" i="15"/>
  <c r="E34" i="15"/>
  <c r="F34" i="15"/>
  <c r="H34" i="15" s="1"/>
  <c r="E33" i="15"/>
  <c r="F33" i="15"/>
  <c r="H33" i="15" s="1"/>
  <c r="E32" i="15"/>
  <c r="F32" i="15"/>
  <c r="H32" i="15" s="1"/>
  <c r="E31" i="15"/>
  <c r="F31" i="15"/>
  <c r="H31" i="15" s="1"/>
  <c r="E30" i="15"/>
  <c r="F30" i="15"/>
  <c r="H30" i="15" s="1"/>
  <c r="E29" i="15"/>
  <c r="F29" i="15"/>
  <c r="H29" i="15" s="1"/>
  <c r="E28" i="15"/>
  <c r="E27" i="15"/>
  <c r="F27" i="15"/>
  <c r="H27" i="15" s="1"/>
  <c r="E26" i="15"/>
  <c r="F26" i="15"/>
  <c r="H26" i="15" s="1"/>
  <c r="E25" i="15"/>
  <c r="F25" i="15"/>
  <c r="H25" i="15" s="1"/>
  <c r="E24" i="15"/>
  <c r="F24" i="15"/>
  <c r="H24" i="15" s="1"/>
  <c r="E23" i="15"/>
  <c r="F23" i="15"/>
  <c r="H23" i="15" s="1"/>
  <c r="E22" i="15"/>
  <c r="F22" i="15"/>
  <c r="H22" i="15" s="1"/>
  <c r="E21" i="15"/>
  <c r="F21" i="15"/>
  <c r="H21" i="15" s="1"/>
  <c r="E20" i="15"/>
  <c r="I19" i="15"/>
  <c r="F19" i="15"/>
  <c r="H19" i="15" s="1"/>
  <c r="E19" i="15"/>
  <c r="H18" i="15"/>
  <c r="F18" i="15"/>
  <c r="E18" i="15"/>
  <c r="E17" i="15"/>
  <c r="F16" i="15"/>
  <c r="H16" i="15" s="1"/>
  <c r="E16" i="15"/>
  <c r="F15" i="15"/>
  <c r="H15" i="15" s="1"/>
  <c r="E15" i="15"/>
  <c r="F14" i="15"/>
  <c r="H14" i="15" s="1"/>
  <c r="E14" i="15"/>
  <c r="E13" i="15"/>
  <c r="E12" i="15"/>
  <c r="F11" i="15"/>
  <c r="H11" i="15" s="1"/>
  <c r="E11" i="15"/>
  <c r="F10" i="15"/>
  <c r="H10" i="15" s="1"/>
  <c r="E10" i="15"/>
  <c r="E9" i="15"/>
  <c r="H8" i="15"/>
  <c r="F8" i="15"/>
  <c r="E8" i="15"/>
  <c r="J7" i="15"/>
  <c r="E7" i="15"/>
  <c r="E6" i="15"/>
  <c r="E5" i="15"/>
  <c r="F5" i="15"/>
  <c r="H5" i="15" s="1"/>
  <c r="E4" i="15"/>
  <c r="C5" i="14"/>
  <c r="C6" i="14"/>
  <c r="F6" i="14" s="1"/>
  <c r="H6" i="14" s="1"/>
  <c r="C7" i="14"/>
  <c r="F7" i="14" s="1"/>
  <c r="H7" i="14" s="1"/>
  <c r="C8" i="14"/>
  <c r="C9" i="14"/>
  <c r="C10" i="14"/>
  <c r="F10" i="14" s="1"/>
  <c r="H10" i="14" s="1"/>
  <c r="C11" i="14"/>
  <c r="C12" i="14"/>
  <c r="F12" i="14" s="1"/>
  <c r="H12" i="14" s="1"/>
  <c r="C13" i="14"/>
  <c r="C14" i="14"/>
  <c r="F14" i="14" s="1"/>
  <c r="H14" i="14" s="1"/>
  <c r="C15" i="14"/>
  <c r="F15" i="14" s="1"/>
  <c r="H15" i="14" s="1"/>
  <c r="C16" i="14"/>
  <c r="C17" i="14"/>
  <c r="C18" i="14"/>
  <c r="F18" i="14" s="1"/>
  <c r="H18" i="14" s="1"/>
  <c r="C19" i="14"/>
  <c r="C20" i="14"/>
  <c r="F20" i="14" s="1"/>
  <c r="H20" i="14" s="1"/>
  <c r="C21" i="14"/>
  <c r="C22" i="14"/>
  <c r="F22" i="14" s="1"/>
  <c r="H22" i="14" s="1"/>
  <c r="C23" i="14"/>
  <c r="C24" i="14"/>
  <c r="C25" i="14"/>
  <c r="C26" i="14"/>
  <c r="F26" i="14" s="1"/>
  <c r="H26" i="14" s="1"/>
  <c r="C27" i="14"/>
  <c r="C28" i="14"/>
  <c r="F28" i="14" s="1"/>
  <c r="H28" i="14" s="1"/>
  <c r="C29" i="14"/>
  <c r="F29" i="14" s="1"/>
  <c r="H29" i="14" s="1"/>
  <c r="C30" i="14"/>
  <c r="C31" i="14"/>
  <c r="C32" i="14"/>
  <c r="C33" i="14"/>
  <c r="C34" i="14"/>
  <c r="C36" i="14"/>
  <c r="F36" i="14" s="1"/>
  <c r="H36" i="14" s="1"/>
  <c r="C37" i="14"/>
  <c r="C38" i="14"/>
  <c r="F38" i="14" s="1"/>
  <c r="H38" i="14" s="1"/>
  <c r="C39" i="14"/>
  <c r="F39" i="14" s="1"/>
  <c r="H39" i="14" s="1"/>
  <c r="C40" i="14"/>
  <c r="C41" i="14"/>
  <c r="C42" i="14"/>
  <c r="C43" i="14"/>
  <c r="C44" i="14"/>
  <c r="F44" i="14" s="1"/>
  <c r="H44" i="14" s="1"/>
  <c r="C45" i="14"/>
  <c r="C46" i="14"/>
  <c r="F46" i="14" s="1"/>
  <c r="H46" i="14" s="1"/>
  <c r="C47" i="14"/>
  <c r="F47" i="14" s="1"/>
  <c r="H47" i="14" s="1"/>
  <c r="C48" i="14"/>
  <c r="C49" i="14"/>
  <c r="C50" i="14"/>
  <c r="C51" i="14"/>
  <c r="C52" i="14"/>
  <c r="F52" i="14" s="1"/>
  <c r="H52" i="14" s="1"/>
  <c r="C53" i="14"/>
  <c r="C54" i="14"/>
  <c r="F54" i="14" s="1"/>
  <c r="H54" i="14" s="1"/>
  <c r="C55" i="14"/>
  <c r="C56" i="14"/>
  <c r="C57" i="14"/>
  <c r="C58" i="14"/>
  <c r="C59" i="14"/>
  <c r="C60" i="14"/>
  <c r="F60" i="14" s="1"/>
  <c r="H60" i="14" s="1"/>
  <c r="C61" i="14"/>
  <c r="F61" i="14" s="1"/>
  <c r="H61" i="14" s="1"/>
  <c r="C62" i="14"/>
  <c r="C63" i="14"/>
  <c r="C64" i="14"/>
  <c r="C65" i="14"/>
  <c r="C66" i="14"/>
  <c r="C67" i="14"/>
  <c r="C68" i="14"/>
  <c r="F68" i="14" s="1"/>
  <c r="H68" i="14" s="1"/>
  <c r="C69" i="14"/>
  <c r="C70" i="14"/>
  <c r="C71" i="14"/>
  <c r="F71" i="14" s="1"/>
  <c r="H71" i="14" s="1"/>
  <c r="C72" i="14"/>
  <c r="C73" i="14"/>
  <c r="C74" i="14"/>
  <c r="C75" i="14"/>
  <c r="C76" i="14"/>
  <c r="F76" i="14" s="1"/>
  <c r="H76" i="14" s="1"/>
  <c r="C77" i="14"/>
  <c r="F77" i="14" s="1"/>
  <c r="H77" i="14" s="1"/>
  <c r="C78" i="14"/>
  <c r="F78" i="14" s="1"/>
  <c r="H78" i="14" s="1"/>
  <c r="C79" i="14"/>
  <c r="C80" i="14"/>
  <c r="C81" i="14"/>
  <c r="C82" i="14"/>
  <c r="C83" i="14"/>
  <c r="C84" i="14"/>
  <c r="F84" i="14" s="1"/>
  <c r="H84" i="14" s="1"/>
  <c r="C85" i="14"/>
  <c r="F85" i="14" s="1"/>
  <c r="H85" i="14" s="1"/>
  <c r="C4" i="14"/>
  <c r="F4" i="14" s="1"/>
  <c r="H4" i="14" s="1"/>
  <c r="M85" i="14"/>
  <c r="E85" i="14"/>
  <c r="E84" i="14"/>
  <c r="E83" i="14"/>
  <c r="F83" i="14"/>
  <c r="H83" i="14" s="1"/>
  <c r="F82" i="14"/>
  <c r="H82" i="14" s="1"/>
  <c r="E82" i="14"/>
  <c r="E81" i="14"/>
  <c r="F81" i="14"/>
  <c r="H81" i="14" s="1"/>
  <c r="F80" i="14"/>
  <c r="H80" i="14" s="1"/>
  <c r="E80" i="14"/>
  <c r="E79" i="14"/>
  <c r="F79" i="14"/>
  <c r="H79" i="14" s="1"/>
  <c r="E78" i="14"/>
  <c r="E77" i="14"/>
  <c r="E76" i="14"/>
  <c r="E75" i="14"/>
  <c r="F75" i="14"/>
  <c r="H75" i="14" s="1"/>
  <c r="F74" i="14"/>
  <c r="H74" i="14" s="1"/>
  <c r="E74" i="14"/>
  <c r="E73" i="14"/>
  <c r="F73" i="14"/>
  <c r="H73" i="14" s="1"/>
  <c r="F72" i="14"/>
  <c r="H72" i="14" s="1"/>
  <c r="E72" i="14"/>
  <c r="E71" i="14"/>
  <c r="F70" i="14"/>
  <c r="H70" i="14" s="1"/>
  <c r="E70" i="14"/>
  <c r="E69" i="14"/>
  <c r="F69" i="14"/>
  <c r="H69" i="14" s="1"/>
  <c r="E68" i="14"/>
  <c r="E67" i="14"/>
  <c r="F67" i="14"/>
  <c r="H67" i="14" s="1"/>
  <c r="F66" i="14"/>
  <c r="H66" i="14" s="1"/>
  <c r="E66" i="14"/>
  <c r="E65" i="14"/>
  <c r="F65" i="14"/>
  <c r="H65" i="14" s="1"/>
  <c r="H64" i="14"/>
  <c r="F64" i="14"/>
  <c r="E64" i="14"/>
  <c r="E63" i="14"/>
  <c r="F63" i="14"/>
  <c r="H63" i="14" s="1"/>
  <c r="E62" i="14"/>
  <c r="E61" i="14"/>
  <c r="E60" i="14"/>
  <c r="F59" i="14"/>
  <c r="H59" i="14" s="1"/>
  <c r="E59" i="14"/>
  <c r="F58" i="14"/>
  <c r="H58" i="14" s="1"/>
  <c r="E58" i="14"/>
  <c r="F57" i="14"/>
  <c r="H57" i="14" s="1"/>
  <c r="E57" i="14"/>
  <c r="F56" i="14"/>
  <c r="H56" i="14" s="1"/>
  <c r="E56" i="14"/>
  <c r="F55" i="14"/>
  <c r="H55" i="14" s="1"/>
  <c r="E54" i="14"/>
  <c r="F53" i="14"/>
  <c r="H53" i="14" s="1"/>
  <c r="E53" i="14"/>
  <c r="E52" i="14"/>
  <c r="H51" i="14"/>
  <c r="F51" i="14"/>
  <c r="E51" i="14"/>
  <c r="E50" i="14"/>
  <c r="F50" i="14"/>
  <c r="H50" i="14" s="1"/>
  <c r="F49" i="14"/>
  <c r="H49" i="14" s="1"/>
  <c r="E49" i="14"/>
  <c r="E48" i="14"/>
  <c r="F48" i="14"/>
  <c r="H48" i="14" s="1"/>
  <c r="E47" i="14"/>
  <c r="E46" i="14"/>
  <c r="F45" i="14"/>
  <c r="H45" i="14" s="1"/>
  <c r="E45" i="14"/>
  <c r="E44" i="14"/>
  <c r="F43" i="14"/>
  <c r="H43" i="14" s="1"/>
  <c r="E43" i="14"/>
  <c r="E42" i="14"/>
  <c r="F42" i="14"/>
  <c r="H42" i="14" s="1"/>
  <c r="F41" i="14"/>
  <c r="H41" i="14" s="1"/>
  <c r="E41" i="14"/>
  <c r="E40" i="14"/>
  <c r="F40" i="14"/>
  <c r="H40" i="14" s="1"/>
  <c r="E39" i="14"/>
  <c r="E38" i="14"/>
  <c r="F37" i="14"/>
  <c r="H37" i="14" s="1"/>
  <c r="E37" i="14"/>
  <c r="E36" i="14"/>
  <c r="E35" i="14"/>
  <c r="E34" i="14"/>
  <c r="F34" i="14"/>
  <c r="H34" i="14" s="1"/>
  <c r="H33" i="14"/>
  <c r="F33" i="14"/>
  <c r="E33" i="14"/>
  <c r="E32" i="14"/>
  <c r="F32" i="14"/>
  <c r="H32" i="14" s="1"/>
  <c r="F31" i="14"/>
  <c r="H31" i="14" s="1"/>
  <c r="E31" i="14"/>
  <c r="E30" i="14"/>
  <c r="F30" i="14"/>
  <c r="H30" i="14" s="1"/>
  <c r="E29" i="14"/>
  <c r="E28" i="14"/>
  <c r="H27" i="14"/>
  <c r="F27" i="14"/>
  <c r="E27" i="14"/>
  <c r="E26" i="14"/>
  <c r="F25" i="14"/>
  <c r="H25" i="14" s="1"/>
  <c r="E25" i="14"/>
  <c r="E24" i="14"/>
  <c r="F24" i="14"/>
  <c r="H24" i="14" s="1"/>
  <c r="F23" i="14"/>
  <c r="H23" i="14" s="1"/>
  <c r="E23" i="14"/>
  <c r="E22" i="14"/>
  <c r="F21" i="14"/>
  <c r="H21" i="14" s="1"/>
  <c r="E21" i="14"/>
  <c r="E20" i="14"/>
  <c r="I19" i="14"/>
  <c r="F19" i="14"/>
  <c r="H19" i="14" s="1"/>
  <c r="E19" i="14"/>
  <c r="E18" i="14"/>
  <c r="F17" i="14"/>
  <c r="H17" i="14" s="1"/>
  <c r="E17" i="14"/>
  <c r="F16" i="14"/>
  <c r="H16" i="14" s="1"/>
  <c r="E16" i="14"/>
  <c r="E15" i="14"/>
  <c r="E14" i="14"/>
  <c r="H13" i="14"/>
  <c r="F13" i="14"/>
  <c r="E13" i="14"/>
  <c r="E12" i="14"/>
  <c r="F11" i="14"/>
  <c r="H11" i="14" s="1"/>
  <c r="E11" i="14"/>
  <c r="E10" i="14"/>
  <c r="F9" i="14"/>
  <c r="H9" i="14" s="1"/>
  <c r="E9" i="14"/>
  <c r="F8" i="14"/>
  <c r="H8" i="14" s="1"/>
  <c r="E8" i="14"/>
  <c r="J7" i="14"/>
  <c r="E7" i="14"/>
  <c r="E6" i="14"/>
  <c r="F5" i="14"/>
  <c r="H5" i="14" s="1"/>
  <c r="E5" i="14"/>
  <c r="E4" i="14"/>
  <c r="C5" i="13"/>
  <c r="F5" i="13" s="1"/>
  <c r="H5" i="13" s="1"/>
  <c r="C6" i="13"/>
  <c r="C7" i="13"/>
  <c r="C8" i="13"/>
  <c r="C9" i="13"/>
  <c r="C10" i="13"/>
  <c r="C11" i="13"/>
  <c r="C12" i="13"/>
  <c r="F12" i="13" s="1"/>
  <c r="H12" i="13" s="1"/>
  <c r="C13" i="13"/>
  <c r="F13" i="13" s="1"/>
  <c r="H13" i="13" s="1"/>
  <c r="C14" i="13"/>
  <c r="C15" i="13"/>
  <c r="C16" i="13"/>
  <c r="C17" i="13"/>
  <c r="C18" i="13"/>
  <c r="C19" i="13"/>
  <c r="C20" i="13"/>
  <c r="F20" i="13" s="1"/>
  <c r="H20" i="13" s="1"/>
  <c r="C21" i="13"/>
  <c r="F21" i="13" s="1"/>
  <c r="H21" i="13" s="1"/>
  <c r="C22" i="13"/>
  <c r="C23" i="13"/>
  <c r="C24" i="13"/>
  <c r="C25" i="13"/>
  <c r="C26" i="13"/>
  <c r="C27" i="13"/>
  <c r="C28" i="13"/>
  <c r="F28" i="13" s="1"/>
  <c r="H28" i="13" s="1"/>
  <c r="C29" i="13"/>
  <c r="F29" i="13" s="1"/>
  <c r="H29" i="13" s="1"/>
  <c r="C30" i="13"/>
  <c r="C31" i="13"/>
  <c r="C32" i="13"/>
  <c r="C33" i="13"/>
  <c r="C34" i="13"/>
  <c r="C35" i="13"/>
  <c r="C36" i="13"/>
  <c r="F36" i="13" s="1"/>
  <c r="H36" i="13" s="1"/>
  <c r="C37" i="13"/>
  <c r="F37" i="13" s="1"/>
  <c r="H37" i="13" s="1"/>
  <c r="C38" i="13"/>
  <c r="C39" i="13"/>
  <c r="C40" i="13"/>
  <c r="C41" i="13"/>
  <c r="C42" i="13"/>
  <c r="C43" i="13"/>
  <c r="F43" i="13" s="1"/>
  <c r="H43" i="13" s="1"/>
  <c r="C44" i="13"/>
  <c r="F44" i="13" s="1"/>
  <c r="H44" i="13" s="1"/>
  <c r="C45" i="13"/>
  <c r="F45" i="13" s="1"/>
  <c r="H45" i="13" s="1"/>
  <c r="C46" i="13"/>
  <c r="C47" i="13"/>
  <c r="C48" i="13"/>
  <c r="C49" i="13"/>
  <c r="C50" i="13"/>
  <c r="C51" i="13"/>
  <c r="F51" i="13" s="1"/>
  <c r="H51" i="13" s="1"/>
  <c r="C52" i="13"/>
  <c r="F52" i="13" s="1"/>
  <c r="H52" i="13" s="1"/>
  <c r="C53" i="13"/>
  <c r="F53" i="13" s="1"/>
  <c r="H53" i="13" s="1"/>
  <c r="C54" i="13"/>
  <c r="C55" i="13"/>
  <c r="C56" i="13"/>
  <c r="C57" i="13"/>
  <c r="C58" i="13"/>
  <c r="C59" i="13"/>
  <c r="C60" i="13"/>
  <c r="F60" i="13" s="1"/>
  <c r="H60" i="13" s="1"/>
  <c r="C61" i="13"/>
  <c r="F61" i="13" s="1"/>
  <c r="H61" i="13" s="1"/>
  <c r="C62" i="13"/>
  <c r="C63" i="13"/>
  <c r="C64" i="13"/>
  <c r="C65" i="13"/>
  <c r="C66" i="13"/>
  <c r="C67" i="13"/>
  <c r="F67" i="13" s="1"/>
  <c r="H67" i="13" s="1"/>
  <c r="C68" i="13"/>
  <c r="F68" i="13" s="1"/>
  <c r="H68" i="13" s="1"/>
  <c r="C69" i="13"/>
  <c r="F69" i="13" s="1"/>
  <c r="H69" i="13" s="1"/>
  <c r="C70" i="13"/>
  <c r="F70" i="13" s="1"/>
  <c r="H70" i="13" s="1"/>
  <c r="C71" i="13"/>
  <c r="C72" i="13"/>
  <c r="C73" i="13"/>
  <c r="C74" i="13"/>
  <c r="C75" i="13"/>
  <c r="F75" i="13" s="1"/>
  <c r="H75" i="13" s="1"/>
  <c r="C76" i="13"/>
  <c r="F76" i="13" s="1"/>
  <c r="H76" i="13" s="1"/>
  <c r="C77" i="13"/>
  <c r="F77" i="13" s="1"/>
  <c r="H77" i="13" s="1"/>
  <c r="C78" i="13"/>
  <c r="F78" i="13" s="1"/>
  <c r="H78" i="13" s="1"/>
  <c r="C79" i="13"/>
  <c r="C80" i="13"/>
  <c r="C81" i="13"/>
  <c r="C82" i="13"/>
  <c r="C83" i="13"/>
  <c r="F83" i="13" s="1"/>
  <c r="H83" i="13" s="1"/>
  <c r="C84" i="13"/>
  <c r="F84" i="13" s="1"/>
  <c r="H84" i="13" s="1"/>
  <c r="C85" i="13"/>
  <c r="F85" i="13" s="1"/>
  <c r="H85" i="13" s="1"/>
  <c r="C4" i="13"/>
  <c r="M85" i="13"/>
  <c r="E85" i="13"/>
  <c r="E84" i="13"/>
  <c r="E83" i="13"/>
  <c r="E82" i="13"/>
  <c r="F82" i="13"/>
  <c r="H82" i="13" s="1"/>
  <c r="E81" i="13"/>
  <c r="F81" i="13"/>
  <c r="H81" i="13" s="1"/>
  <c r="E80" i="13"/>
  <c r="F80" i="13"/>
  <c r="H80" i="13" s="1"/>
  <c r="E79" i="13"/>
  <c r="F79" i="13"/>
  <c r="H79" i="13" s="1"/>
  <c r="E78" i="13"/>
  <c r="E77" i="13"/>
  <c r="E76" i="13"/>
  <c r="E75" i="13"/>
  <c r="E74" i="13"/>
  <c r="F74" i="13"/>
  <c r="H74" i="13" s="1"/>
  <c r="E73" i="13"/>
  <c r="F73" i="13"/>
  <c r="H73" i="13" s="1"/>
  <c r="E72" i="13"/>
  <c r="F72" i="13"/>
  <c r="H72" i="13" s="1"/>
  <c r="E71" i="13"/>
  <c r="F71" i="13"/>
  <c r="H71" i="13" s="1"/>
  <c r="E70" i="13"/>
  <c r="E69" i="13"/>
  <c r="E68" i="13"/>
  <c r="E67" i="13"/>
  <c r="E66" i="13"/>
  <c r="F66" i="13"/>
  <c r="H66" i="13" s="1"/>
  <c r="F65" i="13"/>
  <c r="H65" i="13" s="1"/>
  <c r="E65" i="13"/>
  <c r="E64" i="13"/>
  <c r="F64" i="13"/>
  <c r="H64" i="13" s="1"/>
  <c r="F63" i="13"/>
  <c r="H63" i="13" s="1"/>
  <c r="E63" i="13"/>
  <c r="E62" i="13"/>
  <c r="E61" i="13"/>
  <c r="E60" i="13"/>
  <c r="F59" i="13"/>
  <c r="H59" i="13" s="1"/>
  <c r="E59" i="13"/>
  <c r="E58" i="13"/>
  <c r="F58" i="13"/>
  <c r="H58" i="13" s="1"/>
  <c r="F57" i="13"/>
  <c r="H57" i="13" s="1"/>
  <c r="E57" i="13"/>
  <c r="E56" i="13"/>
  <c r="F56" i="13"/>
  <c r="H56" i="13" s="1"/>
  <c r="F55" i="13"/>
  <c r="H55" i="13" s="1"/>
  <c r="E54" i="13"/>
  <c r="F54" i="13"/>
  <c r="H54" i="13" s="1"/>
  <c r="E53" i="13"/>
  <c r="E52" i="13"/>
  <c r="E51" i="13"/>
  <c r="E50" i="13"/>
  <c r="F50" i="13"/>
  <c r="H50" i="13" s="1"/>
  <c r="E49" i="13"/>
  <c r="F49" i="13"/>
  <c r="H49" i="13" s="1"/>
  <c r="E48" i="13"/>
  <c r="F48" i="13"/>
  <c r="H48" i="13" s="1"/>
  <c r="E47" i="13"/>
  <c r="F47" i="13"/>
  <c r="H47" i="13" s="1"/>
  <c r="E46" i="13"/>
  <c r="F46" i="13"/>
  <c r="H46" i="13" s="1"/>
  <c r="E45" i="13"/>
  <c r="E44" i="13"/>
  <c r="E43" i="13"/>
  <c r="E42" i="13"/>
  <c r="F42" i="13"/>
  <c r="H42" i="13" s="1"/>
  <c r="E41" i="13"/>
  <c r="F41" i="13"/>
  <c r="H41" i="13" s="1"/>
  <c r="E40" i="13"/>
  <c r="F40" i="13"/>
  <c r="H40" i="13" s="1"/>
  <c r="E39" i="13"/>
  <c r="F39" i="13"/>
  <c r="H39" i="13" s="1"/>
  <c r="E38" i="13"/>
  <c r="F38" i="13"/>
  <c r="H38" i="13" s="1"/>
  <c r="E37" i="13"/>
  <c r="E36" i="13"/>
  <c r="E35" i="13"/>
  <c r="F35" i="13"/>
  <c r="H35" i="13" s="1"/>
  <c r="C35" i="14" s="1"/>
  <c r="F35" i="14" s="1"/>
  <c r="H35" i="14" s="1"/>
  <c r="C35" i="15" s="1"/>
  <c r="F35" i="15" s="1"/>
  <c r="H35" i="15" s="1"/>
  <c r="C35" i="16" s="1"/>
  <c r="F35" i="16" s="1"/>
  <c r="H35" i="16" s="1"/>
  <c r="C35" i="17" s="1"/>
  <c r="F35" i="17" s="1"/>
  <c r="H35" i="17" s="1"/>
  <c r="C35" i="18" s="1"/>
  <c r="F35" i="18" s="1"/>
  <c r="H35" i="18" s="1"/>
  <c r="C35" i="19" s="1"/>
  <c r="F35" i="19" s="1"/>
  <c r="H35" i="19" s="1"/>
  <c r="C35" i="20" s="1"/>
  <c r="F35" i="20" s="1"/>
  <c r="H35" i="20" s="1"/>
  <c r="C35" i="21" s="1"/>
  <c r="F35" i="21" s="1"/>
  <c r="H35" i="21" s="1"/>
  <c r="C35" i="22" s="1"/>
  <c r="F35" i="22" s="1"/>
  <c r="H35" i="22" s="1"/>
  <c r="C35" i="23" s="1"/>
  <c r="F35" i="23" s="1"/>
  <c r="H35" i="23" s="1"/>
  <c r="C35" i="24" s="1"/>
  <c r="F35" i="24" s="1"/>
  <c r="H35" i="24" s="1"/>
  <c r="C35" i="25" s="1"/>
  <c r="F35" i="25" s="1"/>
  <c r="H35" i="25" s="1"/>
  <c r="C35" i="26" s="1"/>
  <c r="F35" i="26" s="1"/>
  <c r="H35" i="26" s="1"/>
  <c r="E34" i="13"/>
  <c r="F34" i="13"/>
  <c r="H34" i="13" s="1"/>
  <c r="E33" i="13"/>
  <c r="F33" i="13"/>
  <c r="H33" i="13" s="1"/>
  <c r="E32" i="13"/>
  <c r="F32" i="13"/>
  <c r="H32" i="13" s="1"/>
  <c r="E31" i="13"/>
  <c r="F31" i="13"/>
  <c r="H31" i="13" s="1"/>
  <c r="E30" i="13"/>
  <c r="F30" i="13"/>
  <c r="H30" i="13" s="1"/>
  <c r="E29" i="13"/>
  <c r="E28" i="13"/>
  <c r="E27" i="13"/>
  <c r="F27" i="13"/>
  <c r="H27" i="13" s="1"/>
  <c r="E26" i="13"/>
  <c r="F26" i="13"/>
  <c r="H26" i="13" s="1"/>
  <c r="E25" i="13"/>
  <c r="F25" i="13"/>
  <c r="H25" i="13" s="1"/>
  <c r="E24" i="13"/>
  <c r="F24" i="13"/>
  <c r="H24" i="13" s="1"/>
  <c r="E23" i="13"/>
  <c r="F23" i="13"/>
  <c r="H23" i="13" s="1"/>
  <c r="E22" i="13"/>
  <c r="F22" i="13"/>
  <c r="H22" i="13" s="1"/>
  <c r="E21" i="13"/>
  <c r="E20" i="13"/>
  <c r="I19" i="13"/>
  <c r="F19" i="13"/>
  <c r="H19" i="13" s="1"/>
  <c r="E19" i="13"/>
  <c r="E18" i="13"/>
  <c r="F18" i="13"/>
  <c r="H18" i="13" s="1"/>
  <c r="F17" i="13"/>
  <c r="H17" i="13" s="1"/>
  <c r="E17" i="13"/>
  <c r="E16" i="13"/>
  <c r="F16" i="13"/>
  <c r="H16" i="13" s="1"/>
  <c r="F15" i="13"/>
  <c r="H15" i="13" s="1"/>
  <c r="E15" i="13"/>
  <c r="E14" i="13"/>
  <c r="F14" i="13"/>
  <c r="H14" i="13" s="1"/>
  <c r="E13" i="13"/>
  <c r="E12" i="13"/>
  <c r="F11" i="13"/>
  <c r="H11" i="13" s="1"/>
  <c r="E11" i="13"/>
  <c r="E10" i="13"/>
  <c r="F10" i="13"/>
  <c r="H10" i="13" s="1"/>
  <c r="F9" i="13"/>
  <c r="H9" i="13" s="1"/>
  <c r="E9" i="13"/>
  <c r="E8" i="13"/>
  <c r="F8" i="13"/>
  <c r="H8" i="13" s="1"/>
  <c r="J7" i="13"/>
  <c r="E7" i="13"/>
  <c r="F7" i="13"/>
  <c r="H7" i="13" s="1"/>
  <c r="F6" i="13"/>
  <c r="H6" i="13" s="1"/>
  <c r="E6" i="13"/>
  <c r="E5" i="13"/>
  <c r="F4" i="13"/>
  <c r="H4" i="13" s="1"/>
  <c r="E4" i="13"/>
  <c r="C35" i="12"/>
  <c r="F35" i="12" s="1"/>
  <c r="H35" i="12" s="1"/>
  <c r="C5" i="12"/>
  <c r="C6" i="12"/>
  <c r="C7" i="12"/>
  <c r="C8" i="12"/>
  <c r="C9" i="12"/>
  <c r="C10" i="12"/>
  <c r="F10" i="12" s="1"/>
  <c r="H10" i="12" s="1"/>
  <c r="C11" i="12"/>
  <c r="C12" i="12"/>
  <c r="F12" i="12" s="1"/>
  <c r="H12" i="12" s="1"/>
  <c r="C14" i="12"/>
  <c r="C15" i="12"/>
  <c r="C16" i="12"/>
  <c r="C17" i="12"/>
  <c r="C18" i="12"/>
  <c r="F18" i="12" s="1"/>
  <c r="H18" i="12" s="1"/>
  <c r="C19" i="12"/>
  <c r="C20" i="12"/>
  <c r="C21" i="12"/>
  <c r="C22" i="12"/>
  <c r="C23" i="12"/>
  <c r="C24" i="12"/>
  <c r="C25" i="12"/>
  <c r="C26" i="12"/>
  <c r="F26" i="12" s="1"/>
  <c r="H26" i="12" s="1"/>
  <c r="C27" i="12"/>
  <c r="C28" i="12"/>
  <c r="C29" i="12"/>
  <c r="C30" i="12"/>
  <c r="C31" i="12"/>
  <c r="C32" i="12"/>
  <c r="C33" i="12"/>
  <c r="C34" i="12"/>
  <c r="F34" i="12" s="1"/>
  <c r="H34" i="12" s="1"/>
  <c r="C36" i="12"/>
  <c r="C37" i="12"/>
  <c r="C38" i="12"/>
  <c r="C39" i="12"/>
  <c r="C40" i="12"/>
  <c r="C41" i="12"/>
  <c r="C42" i="12"/>
  <c r="F42" i="12" s="1"/>
  <c r="H42" i="12" s="1"/>
  <c r="C43" i="12"/>
  <c r="C44" i="12"/>
  <c r="C45" i="12"/>
  <c r="C46" i="12"/>
  <c r="C47" i="12"/>
  <c r="C48" i="12"/>
  <c r="C49" i="12"/>
  <c r="C50" i="12"/>
  <c r="F50" i="12" s="1"/>
  <c r="H50" i="12" s="1"/>
  <c r="C51" i="12"/>
  <c r="C52" i="12"/>
  <c r="C53" i="12"/>
  <c r="C54" i="12"/>
  <c r="C55" i="12"/>
  <c r="C56" i="12"/>
  <c r="C57" i="12"/>
  <c r="C58" i="12"/>
  <c r="F58" i="12" s="1"/>
  <c r="H58" i="12" s="1"/>
  <c r="C59" i="12"/>
  <c r="C60" i="12"/>
  <c r="F60" i="12" s="1"/>
  <c r="H60" i="12" s="1"/>
  <c r="C61" i="12"/>
  <c r="C62" i="12"/>
  <c r="C63" i="12"/>
  <c r="C64" i="12"/>
  <c r="C65" i="12"/>
  <c r="C66" i="12"/>
  <c r="F66" i="12" s="1"/>
  <c r="H66" i="12" s="1"/>
  <c r="C67" i="12"/>
  <c r="C68" i="12"/>
  <c r="F68" i="12" s="1"/>
  <c r="H68" i="12" s="1"/>
  <c r="C69" i="12"/>
  <c r="C70" i="12"/>
  <c r="C71" i="12"/>
  <c r="C72" i="12"/>
  <c r="C73" i="12"/>
  <c r="C74" i="12"/>
  <c r="F74" i="12" s="1"/>
  <c r="H74" i="12" s="1"/>
  <c r="C75" i="12"/>
  <c r="C76" i="12"/>
  <c r="F76" i="12" s="1"/>
  <c r="H76" i="12" s="1"/>
  <c r="C77" i="12"/>
  <c r="C78" i="12"/>
  <c r="C79" i="12"/>
  <c r="C80" i="12"/>
  <c r="C81" i="12"/>
  <c r="C82" i="12"/>
  <c r="F82" i="12" s="1"/>
  <c r="H82" i="12" s="1"/>
  <c r="C83" i="12"/>
  <c r="C84" i="12"/>
  <c r="F84" i="12" s="1"/>
  <c r="H84" i="12" s="1"/>
  <c r="C85" i="12"/>
  <c r="C4" i="12"/>
  <c r="M85" i="12"/>
  <c r="E85" i="12"/>
  <c r="F85" i="12"/>
  <c r="H85" i="12" s="1"/>
  <c r="E84" i="12"/>
  <c r="E83" i="12"/>
  <c r="F83" i="12"/>
  <c r="H83" i="12" s="1"/>
  <c r="E82" i="12"/>
  <c r="E81" i="12"/>
  <c r="F81" i="12"/>
  <c r="H81" i="12" s="1"/>
  <c r="E80" i="12"/>
  <c r="F80" i="12"/>
  <c r="H80" i="12" s="1"/>
  <c r="E79" i="12"/>
  <c r="F79" i="12"/>
  <c r="H79" i="12" s="1"/>
  <c r="E78" i="12"/>
  <c r="F78" i="12"/>
  <c r="H78" i="12" s="1"/>
  <c r="E77" i="12"/>
  <c r="F77" i="12"/>
  <c r="H77" i="12" s="1"/>
  <c r="E76" i="12"/>
  <c r="E75" i="12"/>
  <c r="F75" i="12"/>
  <c r="H75" i="12" s="1"/>
  <c r="E74" i="12"/>
  <c r="E73" i="12"/>
  <c r="F73" i="12"/>
  <c r="H73" i="12" s="1"/>
  <c r="E72" i="12"/>
  <c r="F72" i="12"/>
  <c r="H72" i="12" s="1"/>
  <c r="E71" i="12"/>
  <c r="F71" i="12"/>
  <c r="H71" i="12" s="1"/>
  <c r="E70" i="12"/>
  <c r="F70" i="12"/>
  <c r="H70" i="12" s="1"/>
  <c r="E69" i="12"/>
  <c r="F69" i="12"/>
  <c r="H69" i="12" s="1"/>
  <c r="E68" i="12"/>
  <c r="E67" i="12"/>
  <c r="F67" i="12"/>
  <c r="H67" i="12" s="1"/>
  <c r="E66" i="12"/>
  <c r="E65" i="12"/>
  <c r="F65" i="12"/>
  <c r="H65" i="12" s="1"/>
  <c r="E64" i="12"/>
  <c r="F64" i="12"/>
  <c r="H64" i="12" s="1"/>
  <c r="E63" i="12"/>
  <c r="F63" i="12"/>
  <c r="H63" i="12" s="1"/>
  <c r="E62" i="12"/>
  <c r="F61" i="12"/>
  <c r="H61" i="12" s="1"/>
  <c r="E61" i="12"/>
  <c r="E60" i="12"/>
  <c r="F59" i="12"/>
  <c r="H59" i="12" s="1"/>
  <c r="E59" i="12"/>
  <c r="E58" i="12"/>
  <c r="F57" i="12"/>
  <c r="H57" i="12" s="1"/>
  <c r="E57" i="12"/>
  <c r="F56" i="12"/>
  <c r="H56" i="12" s="1"/>
  <c r="E56" i="12"/>
  <c r="F55" i="12"/>
  <c r="H55" i="12" s="1"/>
  <c r="E54" i="12"/>
  <c r="F54" i="12"/>
  <c r="H54" i="12" s="1"/>
  <c r="F53" i="12"/>
  <c r="H53" i="12" s="1"/>
  <c r="E53" i="12"/>
  <c r="E52" i="12"/>
  <c r="F52" i="12"/>
  <c r="H52" i="12" s="1"/>
  <c r="F51" i="12"/>
  <c r="H51" i="12" s="1"/>
  <c r="E51" i="12"/>
  <c r="E50" i="12"/>
  <c r="F49" i="12"/>
  <c r="H49" i="12" s="1"/>
  <c r="E49" i="12"/>
  <c r="E48" i="12"/>
  <c r="F48" i="12"/>
  <c r="H48" i="12" s="1"/>
  <c r="F47" i="12"/>
  <c r="H47" i="12" s="1"/>
  <c r="E47" i="12"/>
  <c r="E46" i="12"/>
  <c r="F46" i="12"/>
  <c r="H46" i="12" s="1"/>
  <c r="F45" i="12"/>
  <c r="H45" i="12" s="1"/>
  <c r="E45" i="12"/>
  <c r="E44" i="12"/>
  <c r="F44" i="12"/>
  <c r="H44" i="12" s="1"/>
  <c r="F43" i="12"/>
  <c r="H43" i="12" s="1"/>
  <c r="E43" i="12"/>
  <c r="E42" i="12"/>
  <c r="F41" i="12"/>
  <c r="H41" i="12" s="1"/>
  <c r="E41" i="12"/>
  <c r="E40" i="12"/>
  <c r="F40" i="12"/>
  <c r="H40" i="12" s="1"/>
  <c r="F39" i="12"/>
  <c r="H39" i="12" s="1"/>
  <c r="E39" i="12"/>
  <c r="E38" i="12"/>
  <c r="F38" i="12"/>
  <c r="H38" i="12" s="1"/>
  <c r="F37" i="12"/>
  <c r="H37" i="12" s="1"/>
  <c r="E37" i="12"/>
  <c r="E36" i="12"/>
  <c r="F36" i="12"/>
  <c r="H36" i="12" s="1"/>
  <c r="E35" i="12"/>
  <c r="E34" i="12"/>
  <c r="F33" i="12"/>
  <c r="H33" i="12" s="1"/>
  <c r="E33" i="12"/>
  <c r="E32" i="12"/>
  <c r="F32" i="12"/>
  <c r="H32" i="12" s="1"/>
  <c r="F31" i="12"/>
  <c r="H31" i="12" s="1"/>
  <c r="E31" i="12"/>
  <c r="E30" i="12"/>
  <c r="F30" i="12"/>
  <c r="H30" i="12" s="1"/>
  <c r="F29" i="12"/>
  <c r="H29" i="12" s="1"/>
  <c r="E29" i="12"/>
  <c r="E28" i="12"/>
  <c r="F28" i="12"/>
  <c r="H28" i="12" s="1"/>
  <c r="F27" i="12"/>
  <c r="H27" i="12" s="1"/>
  <c r="E27" i="12"/>
  <c r="E26" i="12"/>
  <c r="F25" i="12"/>
  <c r="H25" i="12" s="1"/>
  <c r="E25" i="12"/>
  <c r="E24" i="12"/>
  <c r="F24" i="12"/>
  <c r="H24" i="12" s="1"/>
  <c r="F23" i="12"/>
  <c r="H23" i="12" s="1"/>
  <c r="E23" i="12"/>
  <c r="E22" i="12"/>
  <c r="F22" i="12"/>
  <c r="H22" i="12" s="1"/>
  <c r="F21" i="12"/>
  <c r="H21" i="12" s="1"/>
  <c r="E21" i="12"/>
  <c r="E20" i="12"/>
  <c r="F20" i="12"/>
  <c r="H20" i="12" s="1"/>
  <c r="I19" i="12"/>
  <c r="F19" i="12"/>
  <c r="H19" i="12" s="1"/>
  <c r="E19" i="12"/>
  <c r="E18" i="12"/>
  <c r="F17" i="12"/>
  <c r="H17" i="12" s="1"/>
  <c r="E17" i="12"/>
  <c r="H16" i="12"/>
  <c r="F16" i="12"/>
  <c r="E16" i="12"/>
  <c r="F15" i="12"/>
  <c r="H15" i="12" s="1"/>
  <c r="E15" i="12"/>
  <c r="F14" i="12"/>
  <c r="H14" i="12" s="1"/>
  <c r="E14" i="12"/>
  <c r="E13" i="12"/>
  <c r="E12" i="12"/>
  <c r="F11" i="12"/>
  <c r="H11" i="12" s="1"/>
  <c r="E11" i="12"/>
  <c r="E10" i="12"/>
  <c r="F9" i="12"/>
  <c r="H9" i="12" s="1"/>
  <c r="E9" i="12"/>
  <c r="F8" i="12"/>
  <c r="H8" i="12" s="1"/>
  <c r="E8" i="12"/>
  <c r="J7" i="12"/>
  <c r="E7" i="12"/>
  <c r="F7" i="12"/>
  <c r="H7" i="12" s="1"/>
  <c r="F6" i="12"/>
  <c r="H6" i="12" s="1"/>
  <c r="E6" i="12"/>
  <c r="E5" i="12"/>
  <c r="F5" i="12"/>
  <c r="H5" i="12" s="1"/>
  <c r="F4" i="12"/>
  <c r="H4" i="12" s="1"/>
  <c r="E4" i="12"/>
  <c r="H4" i="11"/>
  <c r="F4" i="11"/>
  <c r="E4" i="11"/>
  <c r="C8" i="11"/>
  <c r="F8" i="11" s="1"/>
  <c r="H8" i="11" s="1"/>
  <c r="C9" i="11"/>
  <c r="F9" i="11" s="1"/>
  <c r="H9" i="11" s="1"/>
  <c r="C10" i="11"/>
  <c r="F10" i="11" s="1"/>
  <c r="H10" i="11" s="1"/>
  <c r="C11" i="11"/>
  <c r="C12" i="11"/>
  <c r="C14" i="11"/>
  <c r="C15" i="11"/>
  <c r="F15" i="11" s="1"/>
  <c r="H15" i="11" s="1"/>
  <c r="C16" i="11"/>
  <c r="F16" i="11" s="1"/>
  <c r="H16" i="11" s="1"/>
  <c r="C17" i="11"/>
  <c r="F17" i="11" s="1"/>
  <c r="H17" i="11" s="1"/>
  <c r="C18" i="11"/>
  <c r="C19" i="11"/>
  <c r="C20" i="11"/>
  <c r="C21" i="11"/>
  <c r="C22" i="11"/>
  <c r="C23" i="11"/>
  <c r="F23" i="11" s="1"/>
  <c r="H23" i="11" s="1"/>
  <c r="C24" i="11"/>
  <c r="F24" i="11" s="1"/>
  <c r="H24" i="11" s="1"/>
  <c r="C25" i="11"/>
  <c r="C26" i="11"/>
  <c r="C27" i="11"/>
  <c r="F27" i="11" s="1"/>
  <c r="H27" i="11" s="1"/>
  <c r="C28" i="11"/>
  <c r="F28" i="11" s="1"/>
  <c r="H28" i="11" s="1"/>
  <c r="C29" i="11"/>
  <c r="C30" i="11"/>
  <c r="C31" i="11"/>
  <c r="F31" i="11" s="1"/>
  <c r="H31" i="11" s="1"/>
  <c r="C32" i="11"/>
  <c r="F32" i="11" s="1"/>
  <c r="H32" i="11" s="1"/>
  <c r="C33" i="11"/>
  <c r="F33" i="11" s="1"/>
  <c r="H33" i="11" s="1"/>
  <c r="C34" i="11"/>
  <c r="F34" i="11" s="1"/>
  <c r="H34" i="11" s="1"/>
  <c r="C35" i="11"/>
  <c r="F35" i="11" s="1"/>
  <c r="H35" i="11" s="1"/>
  <c r="C36" i="11"/>
  <c r="C37" i="11"/>
  <c r="C38" i="11"/>
  <c r="C39" i="11"/>
  <c r="F39" i="11" s="1"/>
  <c r="H39" i="11" s="1"/>
  <c r="C40" i="11"/>
  <c r="F40" i="11" s="1"/>
  <c r="H40" i="11" s="1"/>
  <c r="C41" i="11"/>
  <c r="C42" i="11"/>
  <c r="F42" i="11" s="1"/>
  <c r="H42" i="11" s="1"/>
  <c r="C43" i="11"/>
  <c r="F43" i="11" s="1"/>
  <c r="H43" i="11" s="1"/>
  <c r="C44" i="11"/>
  <c r="F44" i="11" s="1"/>
  <c r="H44" i="11" s="1"/>
  <c r="C45" i="11"/>
  <c r="C46" i="11"/>
  <c r="C47" i="11"/>
  <c r="F47" i="11" s="1"/>
  <c r="H47" i="11" s="1"/>
  <c r="C48" i="11"/>
  <c r="F48" i="11" s="1"/>
  <c r="H48" i="11" s="1"/>
  <c r="C49" i="11"/>
  <c r="F49" i="11" s="1"/>
  <c r="H49" i="11" s="1"/>
  <c r="C50" i="11"/>
  <c r="C51" i="11"/>
  <c r="F51" i="11" s="1"/>
  <c r="H51" i="11" s="1"/>
  <c r="C52" i="11"/>
  <c r="F52" i="11" s="1"/>
  <c r="H52" i="11" s="1"/>
  <c r="C53" i="11"/>
  <c r="C54" i="11"/>
  <c r="C55" i="11"/>
  <c r="F55" i="11" s="1"/>
  <c r="H55" i="11" s="1"/>
  <c r="C56" i="11"/>
  <c r="F56" i="11" s="1"/>
  <c r="H56" i="11" s="1"/>
  <c r="C57" i="11"/>
  <c r="C58" i="11"/>
  <c r="F58" i="11" s="1"/>
  <c r="H58" i="11" s="1"/>
  <c r="C59" i="11"/>
  <c r="F59" i="11" s="1"/>
  <c r="H59" i="11" s="1"/>
  <c r="C60" i="11"/>
  <c r="C61" i="11"/>
  <c r="C62" i="11"/>
  <c r="C63" i="11"/>
  <c r="F63" i="11" s="1"/>
  <c r="H63" i="11" s="1"/>
  <c r="C64" i="11"/>
  <c r="F64" i="11" s="1"/>
  <c r="H64" i="11" s="1"/>
  <c r="C65" i="11"/>
  <c r="C66" i="11"/>
  <c r="C67" i="11"/>
  <c r="F67" i="11" s="1"/>
  <c r="H67" i="11" s="1"/>
  <c r="C68" i="11"/>
  <c r="F68" i="11" s="1"/>
  <c r="H68" i="11" s="1"/>
  <c r="C69" i="11"/>
  <c r="C70" i="11"/>
  <c r="C71" i="11"/>
  <c r="F71" i="11" s="1"/>
  <c r="H71" i="11" s="1"/>
  <c r="C72" i="11"/>
  <c r="F72" i="11" s="1"/>
  <c r="H72" i="11" s="1"/>
  <c r="C73" i="11"/>
  <c r="F73" i="11" s="1"/>
  <c r="H73" i="11" s="1"/>
  <c r="C74" i="11"/>
  <c r="F74" i="11" s="1"/>
  <c r="H74" i="11" s="1"/>
  <c r="C75" i="11"/>
  <c r="F75" i="11" s="1"/>
  <c r="H75" i="11" s="1"/>
  <c r="C76" i="11"/>
  <c r="C77" i="11"/>
  <c r="C78" i="11"/>
  <c r="C79" i="11"/>
  <c r="F79" i="11" s="1"/>
  <c r="H79" i="11" s="1"/>
  <c r="C80" i="11"/>
  <c r="F80" i="11" s="1"/>
  <c r="H80" i="11" s="1"/>
  <c r="C81" i="11"/>
  <c r="F81" i="11" s="1"/>
  <c r="H81" i="11" s="1"/>
  <c r="C82" i="11"/>
  <c r="C83" i="11"/>
  <c r="F83" i="11" s="1"/>
  <c r="H83" i="11" s="1"/>
  <c r="C84" i="11"/>
  <c r="C85" i="11"/>
  <c r="C6" i="11"/>
  <c r="C7" i="11"/>
  <c r="F7" i="11" s="1"/>
  <c r="H7" i="11" s="1"/>
  <c r="M85" i="11"/>
  <c r="E85" i="11"/>
  <c r="F85" i="11"/>
  <c r="H85" i="11" s="1"/>
  <c r="E84" i="11"/>
  <c r="F84" i="11"/>
  <c r="H84" i="11" s="1"/>
  <c r="E83" i="11"/>
  <c r="E82" i="11"/>
  <c r="F82" i="11"/>
  <c r="H82" i="11" s="1"/>
  <c r="E81" i="11"/>
  <c r="E80" i="11"/>
  <c r="E79" i="11"/>
  <c r="E78" i="11"/>
  <c r="F78" i="11"/>
  <c r="H78" i="11" s="1"/>
  <c r="E77" i="11"/>
  <c r="F77" i="11"/>
  <c r="H77" i="11" s="1"/>
  <c r="E76" i="11"/>
  <c r="F76" i="11"/>
  <c r="H76" i="11" s="1"/>
  <c r="E75" i="11"/>
  <c r="E74" i="11"/>
  <c r="E73" i="11"/>
  <c r="E72" i="11"/>
  <c r="E71" i="11"/>
  <c r="E70" i="11"/>
  <c r="F70" i="11"/>
  <c r="H70" i="11" s="1"/>
  <c r="E69" i="11"/>
  <c r="F69" i="11"/>
  <c r="H69" i="11" s="1"/>
  <c r="E68" i="11"/>
  <c r="E67" i="11"/>
  <c r="E66" i="11"/>
  <c r="F66" i="11"/>
  <c r="H66" i="11" s="1"/>
  <c r="E65" i="11"/>
  <c r="F65" i="11"/>
  <c r="H65" i="11" s="1"/>
  <c r="E64" i="11"/>
  <c r="E63" i="11"/>
  <c r="E62" i="11"/>
  <c r="F61" i="11"/>
  <c r="H61" i="11" s="1"/>
  <c r="E61" i="11"/>
  <c r="H60" i="11"/>
  <c r="F60" i="11"/>
  <c r="E60" i="11"/>
  <c r="E59" i="11"/>
  <c r="E58" i="11"/>
  <c r="F57" i="11"/>
  <c r="H57" i="11" s="1"/>
  <c r="E57" i="11"/>
  <c r="E56" i="11"/>
  <c r="F54" i="11"/>
  <c r="H54" i="11" s="1"/>
  <c r="E54" i="11"/>
  <c r="F53" i="11"/>
  <c r="H53" i="11" s="1"/>
  <c r="E53" i="11"/>
  <c r="E52" i="11"/>
  <c r="E51" i="11"/>
  <c r="F50" i="11"/>
  <c r="H50" i="11" s="1"/>
  <c r="E50" i="11"/>
  <c r="E49" i="11"/>
  <c r="E48" i="11"/>
  <c r="E47" i="11"/>
  <c r="F46" i="11"/>
  <c r="H46" i="11" s="1"/>
  <c r="E46" i="11"/>
  <c r="F45" i="11"/>
  <c r="H45" i="11" s="1"/>
  <c r="E45" i="11"/>
  <c r="E44" i="11"/>
  <c r="E43" i="11"/>
  <c r="E42" i="11"/>
  <c r="F41" i="11"/>
  <c r="H41" i="11" s="1"/>
  <c r="E41" i="11"/>
  <c r="E40" i="11"/>
  <c r="E39" i="11"/>
  <c r="F38" i="11"/>
  <c r="H38" i="11" s="1"/>
  <c r="E38" i="11"/>
  <c r="F37" i="11"/>
  <c r="H37" i="11" s="1"/>
  <c r="E37" i="11"/>
  <c r="F36" i="11"/>
  <c r="H36" i="11" s="1"/>
  <c r="E36" i="11"/>
  <c r="E35" i="11"/>
  <c r="E34" i="11"/>
  <c r="E33" i="11"/>
  <c r="E32" i="11"/>
  <c r="E31" i="11"/>
  <c r="F30" i="11"/>
  <c r="H30" i="11" s="1"/>
  <c r="E30" i="11"/>
  <c r="F29" i="11"/>
  <c r="H29" i="11" s="1"/>
  <c r="E29" i="11"/>
  <c r="E28" i="11"/>
  <c r="E27" i="11"/>
  <c r="F26" i="11"/>
  <c r="H26" i="11" s="1"/>
  <c r="E26" i="11"/>
  <c r="F25" i="11"/>
  <c r="H25" i="11" s="1"/>
  <c r="E25" i="11"/>
  <c r="E24" i="11"/>
  <c r="E23" i="11"/>
  <c r="F22" i="11"/>
  <c r="H22" i="11" s="1"/>
  <c r="E22" i="11"/>
  <c r="F21" i="11"/>
  <c r="H21" i="11" s="1"/>
  <c r="E21" i="11"/>
  <c r="F20" i="11"/>
  <c r="H20" i="11" s="1"/>
  <c r="E20" i="11"/>
  <c r="I19" i="11"/>
  <c r="F19" i="11"/>
  <c r="H19" i="11" s="1"/>
  <c r="E19" i="11"/>
  <c r="E18" i="11"/>
  <c r="F18" i="11"/>
  <c r="H18" i="11" s="1"/>
  <c r="E17" i="11"/>
  <c r="E16" i="11"/>
  <c r="E15" i="11"/>
  <c r="E14" i="11"/>
  <c r="F14" i="11"/>
  <c r="H14" i="11" s="1"/>
  <c r="E13" i="11"/>
  <c r="E12" i="11"/>
  <c r="F12" i="11"/>
  <c r="H12" i="11" s="1"/>
  <c r="E11" i="11"/>
  <c r="F11" i="11"/>
  <c r="H11" i="11" s="1"/>
  <c r="E10" i="11"/>
  <c r="E9" i="11"/>
  <c r="E8" i="11"/>
  <c r="J7" i="11"/>
  <c r="E7" i="11"/>
  <c r="E6" i="11"/>
  <c r="F6" i="11"/>
  <c r="H6" i="11" s="1"/>
  <c r="C5" i="10"/>
  <c r="C6" i="10"/>
  <c r="F6" i="10" s="1"/>
  <c r="H6" i="10" s="1"/>
  <c r="C7" i="10"/>
  <c r="C8" i="10"/>
  <c r="C9" i="10"/>
  <c r="C10" i="10"/>
  <c r="C11" i="10"/>
  <c r="C13" i="10"/>
  <c r="C14" i="10"/>
  <c r="C15" i="10"/>
  <c r="C16" i="10"/>
  <c r="C17" i="10"/>
  <c r="C18" i="10"/>
  <c r="C19" i="10"/>
  <c r="C20" i="10"/>
  <c r="F20" i="10" s="1"/>
  <c r="H20" i="10" s="1"/>
  <c r="C21" i="10"/>
  <c r="F21" i="10" s="1"/>
  <c r="H21" i="10" s="1"/>
  <c r="C22" i="10"/>
  <c r="C23" i="10"/>
  <c r="F23" i="10" s="1"/>
  <c r="H23" i="10" s="1"/>
  <c r="C24" i="10"/>
  <c r="C25" i="10"/>
  <c r="C26" i="10"/>
  <c r="C27" i="10"/>
  <c r="C28" i="10"/>
  <c r="F28" i="10" s="1"/>
  <c r="H28" i="10" s="1"/>
  <c r="C29" i="10"/>
  <c r="F29" i="10" s="1"/>
  <c r="H29" i="10" s="1"/>
  <c r="C30" i="10"/>
  <c r="C31" i="10"/>
  <c r="F31" i="10" s="1"/>
  <c r="H31" i="10" s="1"/>
  <c r="C32" i="10"/>
  <c r="C33" i="10"/>
  <c r="C34" i="10"/>
  <c r="C35" i="10"/>
  <c r="C36" i="10"/>
  <c r="F36" i="10" s="1"/>
  <c r="H36" i="10" s="1"/>
  <c r="C37" i="10"/>
  <c r="F37" i="10" s="1"/>
  <c r="H37" i="10" s="1"/>
  <c r="C38" i="10"/>
  <c r="C39" i="10"/>
  <c r="F39" i="10" s="1"/>
  <c r="H39" i="10" s="1"/>
  <c r="C40" i="10"/>
  <c r="C41" i="10"/>
  <c r="C42" i="10"/>
  <c r="C43" i="10"/>
  <c r="C44" i="10"/>
  <c r="F44" i="10" s="1"/>
  <c r="H44" i="10" s="1"/>
  <c r="C45" i="10"/>
  <c r="F45" i="10" s="1"/>
  <c r="H45" i="10" s="1"/>
  <c r="C46" i="10"/>
  <c r="C47" i="10"/>
  <c r="F47" i="10" s="1"/>
  <c r="H47" i="10" s="1"/>
  <c r="C48" i="10"/>
  <c r="C49" i="10"/>
  <c r="C50" i="10"/>
  <c r="C51" i="10"/>
  <c r="C52" i="10"/>
  <c r="F52" i="10" s="1"/>
  <c r="H52" i="10" s="1"/>
  <c r="C53" i="10"/>
  <c r="F53" i="10" s="1"/>
  <c r="H53" i="10" s="1"/>
  <c r="C54" i="10"/>
  <c r="C55" i="10"/>
  <c r="C56" i="10"/>
  <c r="C57" i="10"/>
  <c r="C58" i="10"/>
  <c r="C59" i="10"/>
  <c r="C60" i="10"/>
  <c r="F60" i="10" s="1"/>
  <c r="H60" i="10" s="1"/>
  <c r="C61" i="10"/>
  <c r="C62" i="10"/>
  <c r="F62" i="10" s="1"/>
  <c r="H62" i="10" s="1"/>
  <c r="C63" i="10"/>
  <c r="C64" i="10"/>
  <c r="C65" i="10"/>
  <c r="C66" i="10"/>
  <c r="F66" i="10" s="1"/>
  <c r="H66" i="10" s="1"/>
  <c r="C67" i="10"/>
  <c r="C68" i="10"/>
  <c r="F68" i="10" s="1"/>
  <c r="H68" i="10" s="1"/>
  <c r="C69" i="10"/>
  <c r="F69" i="10" s="1"/>
  <c r="H69" i="10" s="1"/>
  <c r="C70" i="10"/>
  <c r="C71" i="10"/>
  <c r="C72" i="10"/>
  <c r="C73" i="10"/>
  <c r="C74" i="10"/>
  <c r="C75" i="10"/>
  <c r="C76" i="10"/>
  <c r="F76" i="10" s="1"/>
  <c r="H76" i="10" s="1"/>
  <c r="C77" i="10"/>
  <c r="C78" i="10"/>
  <c r="F78" i="10" s="1"/>
  <c r="H78" i="10" s="1"/>
  <c r="C79" i="10"/>
  <c r="F79" i="10" s="1"/>
  <c r="H79" i="10" s="1"/>
  <c r="C80" i="10"/>
  <c r="C81" i="10"/>
  <c r="C82" i="10"/>
  <c r="C83" i="10"/>
  <c r="C84" i="10"/>
  <c r="F84" i="10" s="1"/>
  <c r="H84" i="10" s="1"/>
  <c r="C4" i="10"/>
  <c r="M84" i="10"/>
  <c r="E84" i="10"/>
  <c r="F83" i="10"/>
  <c r="H83" i="10" s="1"/>
  <c r="E83" i="10"/>
  <c r="E82" i="10"/>
  <c r="F82" i="10"/>
  <c r="H82" i="10" s="1"/>
  <c r="F81" i="10"/>
  <c r="H81" i="10" s="1"/>
  <c r="E81" i="10"/>
  <c r="E80" i="10"/>
  <c r="F80" i="10"/>
  <c r="H80" i="10" s="1"/>
  <c r="E79" i="10"/>
  <c r="E78" i="10"/>
  <c r="F77" i="10"/>
  <c r="H77" i="10" s="1"/>
  <c r="E77" i="10"/>
  <c r="E76" i="10"/>
  <c r="H75" i="10"/>
  <c r="F75" i="10"/>
  <c r="E75" i="10"/>
  <c r="E74" i="10"/>
  <c r="F74" i="10"/>
  <c r="H74" i="10" s="1"/>
  <c r="F73" i="10"/>
  <c r="H73" i="10" s="1"/>
  <c r="E73" i="10"/>
  <c r="E72" i="10"/>
  <c r="F72" i="10"/>
  <c r="H72" i="10" s="1"/>
  <c r="F71" i="10"/>
  <c r="H71" i="10" s="1"/>
  <c r="E71" i="10"/>
  <c r="E70" i="10"/>
  <c r="F70" i="10"/>
  <c r="H70" i="10" s="1"/>
  <c r="E69" i="10"/>
  <c r="E68" i="10"/>
  <c r="H67" i="10"/>
  <c r="F67" i="10"/>
  <c r="E67" i="10"/>
  <c r="E66" i="10"/>
  <c r="F65" i="10"/>
  <c r="H65" i="10" s="1"/>
  <c r="E65" i="10"/>
  <c r="E64" i="10"/>
  <c r="F64" i="10"/>
  <c r="H64" i="10" s="1"/>
  <c r="F63" i="10"/>
  <c r="H63" i="10" s="1"/>
  <c r="E63" i="10"/>
  <c r="E62" i="10"/>
  <c r="E61" i="10"/>
  <c r="E60" i="10"/>
  <c r="E59" i="10"/>
  <c r="F59" i="10"/>
  <c r="H59" i="10" s="1"/>
  <c r="F58" i="10"/>
  <c r="H58" i="10" s="1"/>
  <c r="E58" i="10"/>
  <c r="E57" i="10"/>
  <c r="F57" i="10"/>
  <c r="H57" i="10" s="1"/>
  <c r="F56" i="10"/>
  <c r="H56" i="10" s="1"/>
  <c r="E56" i="10"/>
  <c r="E55" i="10"/>
  <c r="F55" i="10"/>
  <c r="H55" i="10" s="1"/>
  <c r="F54" i="10"/>
  <c r="H54" i="10" s="1"/>
  <c r="E53" i="10"/>
  <c r="E52" i="10"/>
  <c r="E51" i="10"/>
  <c r="F51" i="10"/>
  <c r="H51" i="10" s="1"/>
  <c r="E50" i="10"/>
  <c r="F50" i="10"/>
  <c r="H50" i="10" s="1"/>
  <c r="E49" i="10"/>
  <c r="F49" i="10"/>
  <c r="H49" i="10" s="1"/>
  <c r="E48" i="10"/>
  <c r="F48" i="10"/>
  <c r="H48" i="10" s="1"/>
  <c r="E47" i="10"/>
  <c r="E46" i="10"/>
  <c r="F46" i="10"/>
  <c r="H46" i="10" s="1"/>
  <c r="E45" i="10"/>
  <c r="E44" i="10"/>
  <c r="E43" i="10"/>
  <c r="F43" i="10"/>
  <c r="H43" i="10" s="1"/>
  <c r="E42" i="10"/>
  <c r="F42" i="10"/>
  <c r="H42" i="10" s="1"/>
  <c r="E41" i="10"/>
  <c r="F41" i="10"/>
  <c r="H41" i="10" s="1"/>
  <c r="E40" i="10"/>
  <c r="F40" i="10"/>
  <c r="H40" i="10" s="1"/>
  <c r="E39" i="10"/>
  <c r="E38" i="10"/>
  <c r="F38" i="10"/>
  <c r="H38" i="10" s="1"/>
  <c r="E37" i="10"/>
  <c r="E36" i="10"/>
  <c r="E35" i="10"/>
  <c r="F35" i="10"/>
  <c r="H35" i="10" s="1"/>
  <c r="E34" i="10"/>
  <c r="F34" i="10"/>
  <c r="H34" i="10" s="1"/>
  <c r="E33" i="10"/>
  <c r="F33" i="10"/>
  <c r="H33" i="10" s="1"/>
  <c r="E32" i="10"/>
  <c r="F32" i="10"/>
  <c r="H32" i="10" s="1"/>
  <c r="E31" i="10"/>
  <c r="E30" i="10"/>
  <c r="F30" i="10"/>
  <c r="H30" i="10" s="1"/>
  <c r="E29" i="10"/>
  <c r="E28" i="10"/>
  <c r="E27" i="10"/>
  <c r="F27" i="10"/>
  <c r="H27" i="10" s="1"/>
  <c r="E26" i="10"/>
  <c r="F26" i="10"/>
  <c r="H26" i="10" s="1"/>
  <c r="E25" i="10"/>
  <c r="F25" i="10"/>
  <c r="H25" i="10" s="1"/>
  <c r="E24" i="10"/>
  <c r="F24" i="10"/>
  <c r="H24" i="10" s="1"/>
  <c r="E23" i="10"/>
  <c r="E22" i="10"/>
  <c r="F22" i="10"/>
  <c r="H22" i="10" s="1"/>
  <c r="E21" i="10"/>
  <c r="E20" i="10"/>
  <c r="E19" i="10"/>
  <c r="F19" i="10"/>
  <c r="H19" i="10" s="1"/>
  <c r="I18" i="10"/>
  <c r="F18" i="10"/>
  <c r="H18" i="10" s="1"/>
  <c r="E18" i="10"/>
  <c r="E17" i="10"/>
  <c r="F17" i="10"/>
  <c r="H17" i="10" s="1"/>
  <c r="F16" i="10"/>
  <c r="H16" i="10" s="1"/>
  <c r="E16" i="10"/>
  <c r="E15" i="10"/>
  <c r="F15" i="10"/>
  <c r="H15" i="10" s="1"/>
  <c r="F14" i="10"/>
  <c r="H14" i="10" s="1"/>
  <c r="E14" i="10"/>
  <c r="E13" i="10"/>
  <c r="F13" i="10"/>
  <c r="H13" i="10" s="1"/>
  <c r="E12" i="10"/>
  <c r="E11" i="10"/>
  <c r="F11" i="10"/>
  <c r="H11" i="10" s="1"/>
  <c r="F10" i="10"/>
  <c r="H10" i="10" s="1"/>
  <c r="E10" i="10"/>
  <c r="E9" i="10"/>
  <c r="F9" i="10"/>
  <c r="H9" i="10" s="1"/>
  <c r="F8" i="10"/>
  <c r="H8" i="10" s="1"/>
  <c r="E8" i="10"/>
  <c r="E7" i="10"/>
  <c r="F7" i="10"/>
  <c r="H7" i="10" s="1"/>
  <c r="J6" i="10"/>
  <c r="E6" i="10"/>
  <c r="F5" i="10"/>
  <c r="H5" i="10" s="1"/>
  <c r="E5" i="10"/>
  <c r="C5" i="9"/>
  <c r="F5" i="9" s="1"/>
  <c r="H5" i="9" s="1"/>
  <c r="C6" i="9"/>
  <c r="C7" i="9"/>
  <c r="C8" i="9"/>
  <c r="C9" i="9"/>
  <c r="C10" i="9"/>
  <c r="C11" i="9"/>
  <c r="C13" i="9"/>
  <c r="F13" i="9" s="1"/>
  <c r="H13" i="9" s="1"/>
  <c r="C14" i="9"/>
  <c r="C15" i="9"/>
  <c r="C16" i="9"/>
  <c r="C17" i="9"/>
  <c r="C18" i="9"/>
  <c r="C19" i="9"/>
  <c r="C20" i="9"/>
  <c r="F20" i="9" s="1"/>
  <c r="H20" i="9" s="1"/>
  <c r="C21" i="9"/>
  <c r="F21" i="9" s="1"/>
  <c r="H21" i="9" s="1"/>
  <c r="C22" i="9"/>
  <c r="C23" i="9"/>
  <c r="C24" i="9"/>
  <c r="C25" i="9"/>
  <c r="C26" i="9"/>
  <c r="C27" i="9"/>
  <c r="C28" i="9"/>
  <c r="F28" i="9" s="1"/>
  <c r="H28" i="9" s="1"/>
  <c r="C29" i="9"/>
  <c r="F29" i="9" s="1"/>
  <c r="H29" i="9" s="1"/>
  <c r="C30" i="9"/>
  <c r="C31" i="9"/>
  <c r="C32" i="9"/>
  <c r="C33" i="9"/>
  <c r="C34" i="9"/>
  <c r="C35" i="9"/>
  <c r="C36" i="9"/>
  <c r="F36" i="9" s="1"/>
  <c r="H36" i="9" s="1"/>
  <c r="C37" i="9"/>
  <c r="F37" i="9" s="1"/>
  <c r="H37" i="9" s="1"/>
  <c r="C38" i="9"/>
  <c r="C39" i="9"/>
  <c r="C40" i="9"/>
  <c r="C41" i="9"/>
  <c r="C42" i="9"/>
  <c r="C43" i="9"/>
  <c r="C44" i="9"/>
  <c r="F44" i="9" s="1"/>
  <c r="H44" i="9" s="1"/>
  <c r="C45" i="9"/>
  <c r="F45" i="9" s="1"/>
  <c r="H45" i="9" s="1"/>
  <c r="C46" i="9"/>
  <c r="C47" i="9"/>
  <c r="C48" i="9"/>
  <c r="C49" i="9"/>
  <c r="C50" i="9"/>
  <c r="C51" i="9"/>
  <c r="C52" i="9"/>
  <c r="F52" i="9" s="1"/>
  <c r="H52" i="9" s="1"/>
  <c r="C53" i="9"/>
  <c r="F53" i="9" s="1"/>
  <c r="H53" i="9" s="1"/>
  <c r="C54" i="9"/>
  <c r="C55" i="9"/>
  <c r="C56" i="9"/>
  <c r="C57" i="9"/>
  <c r="C58" i="9"/>
  <c r="C59" i="9"/>
  <c r="C60" i="9"/>
  <c r="F60" i="9" s="1"/>
  <c r="H60" i="9" s="1"/>
  <c r="C61" i="9"/>
  <c r="C62" i="9"/>
  <c r="C63" i="9"/>
  <c r="C64" i="9"/>
  <c r="C65" i="9"/>
  <c r="C66" i="9"/>
  <c r="C67" i="9"/>
  <c r="C68" i="9"/>
  <c r="F68" i="9" s="1"/>
  <c r="H68" i="9" s="1"/>
  <c r="C69" i="9"/>
  <c r="F69" i="9" s="1"/>
  <c r="H69" i="9" s="1"/>
  <c r="C70" i="9"/>
  <c r="C71" i="9"/>
  <c r="C72" i="9"/>
  <c r="C73" i="9"/>
  <c r="C74" i="9"/>
  <c r="C75" i="9"/>
  <c r="C76" i="9"/>
  <c r="F76" i="9" s="1"/>
  <c r="H76" i="9" s="1"/>
  <c r="C77" i="9"/>
  <c r="F77" i="9" s="1"/>
  <c r="H77" i="9" s="1"/>
  <c r="C78" i="9"/>
  <c r="C79" i="9"/>
  <c r="C80" i="9"/>
  <c r="C81" i="9"/>
  <c r="C82" i="9"/>
  <c r="C83" i="9"/>
  <c r="C84" i="9"/>
  <c r="F84" i="9" s="1"/>
  <c r="H84" i="9" s="1"/>
  <c r="C4" i="9"/>
  <c r="M84" i="9"/>
  <c r="E84" i="9"/>
  <c r="E83" i="9"/>
  <c r="F83" i="9"/>
  <c r="H83" i="9" s="1"/>
  <c r="E82" i="9"/>
  <c r="F82" i="9"/>
  <c r="H82" i="9" s="1"/>
  <c r="E81" i="9"/>
  <c r="F81" i="9"/>
  <c r="H81" i="9" s="1"/>
  <c r="E80" i="9"/>
  <c r="F80" i="9"/>
  <c r="H80" i="9" s="1"/>
  <c r="E79" i="9"/>
  <c r="F79" i="9"/>
  <c r="H79" i="9" s="1"/>
  <c r="E78" i="9"/>
  <c r="F78" i="9"/>
  <c r="H78" i="9" s="1"/>
  <c r="E77" i="9"/>
  <c r="E76" i="9"/>
  <c r="E75" i="9"/>
  <c r="F75" i="9"/>
  <c r="H75" i="9" s="1"/>
  <c r="E74" i="9"/>
  <c r="F74" i="9"/>
  <c r="H74" i="9" s="1"/>
  <c r="E73" i="9"/>
  <c r="F73" i="9"/>
  <c r="H73" i="9" s="1"/>
  <c r="E72" i="9"/>
  <c r="F72" i="9"/>
  <c r="H72" i="9" s="1"/>
  <c r="E71" i="9"/>
  <c r="F71" i="9"/>
  <c r="H71" i="9" s="1"/>
  <c r="E70" i="9"/>
  <c r="F70" i="9"/>
  <c r="H70" i="9" s="1"/>
  <c r="E69" i="9"/>
  <c r="E68" i="9"/>
  <c r="E67" i="9"/>
  <c r="F67" i="9"/>
  <c r="H67" i="9" s="1"/>
  <c r="E66" i="9"/>
  <c r="F66" i="9"/>
  <c r="H66" i="9" s="1"/>
  <c r="E65" i="9"/>
  <c r="F65" i="9"/>
  <c r="H65" i="9" s="1"/>
  <c r="E64" i="9"/>
  <c r="F64" i="9"/>
  <c r="H64" i="9" s="1"/>
  <c r="E63" i="9"/>
  <c r="F63" i="9"/>
  <c r="H63" i="9" s="1"/>
  <c r="E62" i="9"/>
  <c r="F62" i="9"/>
  <c r="H62" i="9" s="1"/>
  <c r="E61" i="9"/>
  <c r="E60" i="9"/>
  <c r="H59" i="9"/>
  <c r="F59" i="9"/>
  <c r="E59" i="9"/>
  <c r="F58" i="9"/>
  <c r="H58" i="9" s="1"/>
  <c r="E58" i="9"/>
  <c r="H57" i="9"/>
  <c r="F57" i="9"/>
  <c r="E57" i="9"/>
  <c r="F56" i="9"/>
  <c r="H56" i="9" s="1"/>
  <c r="E56" i="9"/>
  <c r="E55" i="9"/>
  <c r="F55" i="9"/>
  <c r="H55" i="9" s="1"/>
  <c r="F54" i="9"/>
  <c r="H54" i="9" s="1"/>
  <c r="E53" i="9"/>
  <c r="E52" i="9"/>
  <c r="E51" i="9"/>
  <c r="F51" i="9"/>
  <c r="H51" i="9" s="1"/>
  <c r="E50" i="9"/>
  <c r="F50" i="9"/>
  <c r="H50" i="9" s="1"/>
  <c r="E49" i="9"/>
  <c r="F49" i="9"/>
  <c r="H49" i="9" s="1"/>
  <c r="E48" i="9"/>
  <c r="F48" i="9"/>
  <c r="H48" i="9" s="1"/>
  <c r="E47" i="9"/>
  <c r="F47" i="9"/>
  <c r="H47" i="9" s="1"/>
  <c r="E46" i="9"/>
  <c r="F46" i="9"/>
  <c r="H46" i="9" s="1"/>
  <c r="E45" i="9"/>
  <c r="E44" i="9"/>
  <c r="E43" i="9"/>
  <c r="F43" i="9"/>
  <c r="H43" i="9" s="1"/>
  <c r="E42" i="9"/>
  <c r="F42" i="9"/>
  <c r="H42" i="9" s="1"/>
  <c r="E41" i="9"/>
  <c r="F41" i="9"/>
  <c r="H41" i="9" s="1"/>
  <c r="E40" i="9"/>
  <c r="F40" i="9"/>
  <c r="H40" i="9" s="1"/>
  <c r="E39" i="9"/>
  <c r="F39" i="9"/>
  <c r="H39" i="9" s="1"/>
  <c r="E38" i="9"/>
  <c r="F38" i="9"/>
  <c r="H38" i="9" s="1"/>
  <c r="E37" i="9"/>
  <c r="E36" i="9"/>
  <c r="E35" i="9"/>
  <c r="F35" i="9"/>
  <c r="H35" i="9" s="1"/>
  <c r="E34" i="9"/>
  <c r="F34" i="9"/>
  <c r="H34" i="9" s="1"/>
  <c r="E33" i="9"/>
  <c r="F33" i="9"/>
  <c r="H33" i="9" s="1"/>
  <c r="E32" i="9"/>
  <c r="F32" i="9"/>
  <c r="H32" i="9" s="1"/>
  <c r="E31" i="9"/>
  <c r="F31" i="9"/>
  <c r="H31" i="9" s="1"/>
  <c r="E30" i="9"/>
  <c r="F30" i="9"/>
  <c r="H30" i="9" s="1"/>
  <c r="E29" i="9"/>
  <c r="E28" i="9"/>
  <c r="E27" i="9"/>
  <c r="F27" i="9"/>
  <c r="H27" i="9" s="1"/>
  <c r="E26" i="9"/>
  <c r="F26" i="9"/>
  <c r="H26" i="9" s="1"/>
  <c r="E25" i="9"/>
  <c r="F25" i="9"/>
  <c r="H25" i="9" s="1"/>
  <c r="E24" i="9"/>
  <c r="F24" i="9"/>
  <c r="H24" i="9" s="1"/>
  <c r="E23" i="9"/>
  <c r="F23" i="9"/>
  <c r="H23" i="9" s="1"/>
  <c r="E22" i="9"/>
  <c r="F22" i="9"/>
  <c r="H22" i="9" s="1"/>
  <c r="E21" i="9"/>
  <c r="E20" i="9"/>
  <c r="E19" i="9"/>
  <c r="F19" i="9"/>
  <c r="H19" i="9" s="1"/>
  <c r="I18" i="9"/>
  <c r="F18" i="9"/>
  <c r="H18" i="9" s="1"/>
  <c r="E18" i="9"/>
  <c r="E17" i="9"/>
  <c r="F17" i="9"/>
  <c r="H17" i="9" s="1"/>
  <c r="F16" i="9"/>
  <c r="H16" i="9" s="1"/>
  <c r="E16" i="9"/>
  <c r="E15" i="9"/>
  <c r="F15" i="9"/>
  <c r="H15" i="9" s="1"/>
  <c r="E14" i="9"/>
  <c r="F14" i="9"/>
  <c r="H14" i="9" s="1"/>
  <c r="E13" i="9"/>
  <c r="E12" i="9"/>
  <c r="E11" i="9"/>
  <c r="F11" i="9"/>
  <c r="H11" i="9" s="1"/>
  <c r="F10" i="9"/>
  <c r="H10" i="9" s="1"/>
  <c r="E10" i="9"/>
  <c r="E9" i="9"/>
  <c r="F9" i="9"/>
  <c r="H9" i="9" s="1"/>
  <c r="F8" i="9"/>
  <c r="H8" i="9" s="1"/>
  <c r="E8" i="9"/>
  <c r="E7" i="9"/>
  <c r="F7" i="9"/>
  <c r="H7" i="9" s="1"/>
  <c r="J6" i="9"/>
  <c r="E6" i="9"/>
  <c r="F6" i="9"/>
  <c r="H6" i="9" s="1"/>
  <c r="E5" i="9"/>
  <c r="E4" i="9"/>
  <c r="E85" i="9" s="1"/>
  <c r="I86" i="9" s="1"/>
  <c r="F4" i="9"/>
  <c r="H4" i="9" s="1"/>
  <c r="C5" i="8"/>
  <c r="C6" i="8"/>
  <c r="C7" i="8"/>
  <c r="C8" i="8"/>
  <c r="C9" i="8"/>
  <c r="C10" i="8"/>
  <c r="F10" i="8" s="1"/>
  <c r="H10" i="8" s="1"/>
  <c r="C11" i="8"/>
  <c r="C13" i="8"/>
  <c r="C14" i="8"/>
  <c r="C15" i="8"/>
  <c r="C16" i="8"/>
  <c r="C17" i="8"/>
  <c r="C18" i="8"/>
  <c r="F18" i="8" s="1"/>
  <c r="H18" i="8" s="1"/>
  <c r="C19" i="8"/>
  <c r="C20" i="8"/>
  <c r="F20" i="8" s="1"/>
  <c r="H20" i="8" s="1"/>
  <c r="C21" i="8"/>
  <c r="C22" i="8"/>
  <c r="C23" i="8"/>
  <c r="C24" i="8"/>
  <c r="C25" i="8"/>
  <c r="C26" i="8"/>
  <c r="F26" i="8" s="1"/>
  <c r="H26" i="8" s="1"/>
  <c r="C27" i="8"/>
  <c r="C28" i="8"/>
  <c r="F28" i="8" s="1"/>
  <c r="H28" i="8" s="1"/>
  <c r="C29" i="8"/>
  <c r="C30" i="8"/>
  <c r="C31" i="8"/>
  <c r="C32" i="8"/>
  <c r="C33" i="8"/>
  <c r="C34" i="8"/>
  <c r="F34" i="8" s="1"/>
  <c r="H34" i="8" s="1"/>
  <c r="C35" i="8"/>
  <c r="C36" i="8"/>
  <c r="F36" i="8" s="1"/>
  <c r="H36" i="8" s="1"/>
  <c r="C37" i="8"/>
  <c r="C38" i="8"/>
  <c r="C39" i="8"/>
  <c r="C40" i="8"/>
  <c r="C41" i="8"/>
  <c r="C42" i="8"/>
  <c r="F42" i="8" s="1"/>
  <c r="H42" i="8" s="1"/>
  <c r="C43" i="8"/>
  <c r="C44" i="8"/>
  <c r="F44" i="8" s="1"/>
  <c r="H44" i="8" s="1"/>
  <c r="C45" i="8"/>
  <c r="C46" i="8"/>
  <c r="C47" i="8"/>
  <c r="C48" i="8"/>
  <c r="C49" i="8"/>
  <c r="C50" i="8"/>
  <c r="F50" i="8" s="1"/>
  <c r="H50" i="8" s="1"/>
  <c r="C51" i="8"/>
  <c r="C52" i="8"/>
  <c r="F52" i="8" s="1"/>
  <c r="H52" i="8" s="1"/>
  <c r="C53" i="8"/>
  <c r="C54" i="8"/>
  <c r="C55" i="8"/>
  <c r="C56" i="8"/>
  <c r="C57" i="8"/>
  <c r="C58" i="8"/>
  <c r="F58" i="8" s="1"/>
  <c r="H58" i="8" s="1"/>
  <c r="C59" i="8"/>
  <c r="C60" i="8"/>
  <c r="F60" i="8" s="1"/>
  <c r="H60" i="8" s="1"/>
  <c r="C61" i="8"/>
  <c r="C62" i="8"/>
  <c r="C63" i="8"/>
  <c r="C64" i="8"/>
  <c r="C65" i="8"/>
  <c r="C66" i="8"/>
  <c r="F66" i="8" s="1"/>
  <c r="H66" i="8" s="1"/>
  <c r="C67" i="8"/>
  <c r="C68" i="8"/>
  <c r="F68" i="8" s="1"/>
  <c r="H68" i="8" s="1"/>
  <c r="C69" i="8"/>
  <c r="C70" i="8"/>
  <c r="C71" i="8"/>
  <c r="C72" i="8"/>
  <c r="C73" i="8"/>
  <c r="C74" i="8"/>
  <c r="F74" i="8" s="1"/>
  <c r="H74" i="8" s="1"/>
  <c r="C75" i="8"/>
  <c r="C76" i="8"/>
  <c r="F76" i="8" s="1"/>
  <c r="H76" i="8" s="1"/>
  <c r="C77" i="8"/>
  <c r="C78" i="8"/>
  <c r="C79" i="8"/>
  <c r="C80" i="8"/>
  <c r="C81" i="8"/>
  <c r="C82" i="8"/>
  <c r="F82" i="8" s="1"/>
  <c r="H82" i="8" s="1"/>
  <c r="C83" i="8"/>
  <c r="C84" i="8"/>
  <c r="F84" i="8" s="1"/>
  <c r="H84" i="8" s="1"/>
  <c r="C4" i="8"/>
  <c r="M84" i="8"/>
  <c r="E84" i="8"/>
  <c r="F83" i="8"/>
  <c r="H83" i="8" s="1"/>
  <c r="E83" i="8"/>
  <c r="E82" i="8"/>
  <c r="F81" i="8"/>
  <c r="H81" i="8" s="1"/>
  <c r="E81" i="8"/>
  <c r="F80" i="8"/>
  <c r="H80" i="8" s="1"/>
  <c r="E80" i="8"/>
  <c r="F79" i="8"/>
  <c r="H79" i="8" s="1"/>
  <c r="E79" i="8"/>
  <c r="F78" i="8"/>
  <c r="H78" i="8" s="1"/>
  <c r="E78" i="8"/>
  <c r="F77" i="8"/>
  <c r="H77" i="8" s="1"/>
  <c r="E77" i="8"/>
  <c r="E76" i="8"/>
  <c r="F75" i="8"/>
  <c r="H75" i="8" s="1"/>
  <c r="E75" i="8"/>
  <c r="E74" i="8"/>
  <c r="F73" i="8"/>
  <c r="H73" i="8" s="1"/>
  <c r="E73" i="8"/>
  <c r="F72" i="8"/>
  <c r="H72" i="8" s="1"/>
  <c r="E72" i="8"/>
  <c r="F71" i="8"/>
  <c r="H71" i="8" s="1"/>
  <c r="E71" i="8"/>
  <c r="F70" i="8"/>
  <c r="H70" i="8" s="1"/>
  <c r="E70" i="8"/>
  <c r="F69" i="8"/>
  <c r="H69" i="8" s="1"/>
  <c r="E69" i="8"/>
  <c r="E68" i="8"/>
  <c r="F67" i="8"/>
  <c r="H67" i="8" s="1"/>
  <c r="E67" i="8"/>
  <c r="E66" i="8"/>
  <c r="F65" i="8"/>
  <c r="H65" i="8" s="1"/>
  <c r="E65" i="8"/>
  <c r="F64" i="8"/>
  <c r="H64" i="8" s="1"/>
  <c r="E64" i="8"/>
  <c r="F63" i="8"/>
  <c r="H63" i="8" s="1"/>
  <c r="E63" i="8"/>
  <c r="F62" i="8"/>
  <c r="H62" i="8" s="1"/>
  <c r="E62" i="8"/>
  <c r="E61" i="8"/>
  <c r="E60" i="8"/>
  <c r="F59" i="8"/>
  <c r="H59" i="8" s="1"/>
  <c r="E59" i="8"/>
  <c r="E58" i="8"/>
  <c r="F57" i="8"/>
  <c r="H57" i="8" s="1"/>
  <c r="E57" i="8"/>
  <c r="E56" i="8"/>
  <c r="F56" i="8"/>
  <c r="H56" i="8" s="1"/>
  <c r="F55" i="8"/>
  <c r="H55" i="8" s="1"/>
  <c r="E55" i="8"/>
  <c r="F54" i="8"/>
  <c r="H54" i="8" s="1"/>
  <c r="F53" i="8"/>
  <c r="H53" i="8" s="1"/>
  <c r="E53" i="8"/>
  <c r="E52" i="8"/>
  <c r="F51" i="8"/>
  <c r="H51" i="8" s="1"/>
  <c r="E51" i="8"/>
  <c r="E50" i="8"/>
  <c r="F49" i="8"/>
  <c r="H49" i="8" s="1"/>
  <c r="E49" i="8"/>
  <c r="F48" i="8"/>
  <c r="H48" i="8" s="1"/>
  <c r="E48" i="8"/>
  <c r="F47" i="8"/>
  <c r="H47" i="8" s="1"/>
  <c r="E47" i="8"/>
  <c r="F46" i="8"/>
  <c r="H46" i="8" s="1"/>
  <c r="E46" i="8"/>
  <c r="F45" i="8"/>
  <c r="H45" i="8" s="1"/>
  <c r="E45" i="8"/>
  <c r="E44" i="8"/>
  <c r="F43" i="8"/>
  <c r="H43" i="8" s="1"/>
  <c r="E43" i="8"/>
  <c r="E42" i="8"/>
  <c r="F41" i="8"/>
  <c r="H41" i="8" s="1"/>
  <c r="E41" i="8"/>
  <c r="F40" i="8"/>
  <c r="H40" i="8" s="1"/>
  <c r="E40" i="8"/>
  <c r="F39" i="8"/>
  <c r="H39" i="8" s="1"/>
  <c r="E39" i="8"/>
  <c r="F38" i="8"/>
  <c r="H38" i="8" s="1"/>
  <c r="E38" i="8"/>
  <c r="F37" i="8"/>
  <c r="H37" i="8" s="1"/>
  <c r="E37" i="8"/>
  <c r="E36" i="8"/>
  <c r="F35" i="8"/>
  <c r="H35" i="8" s="1"/>
  <c r="E35" i="8"/>
  <c r="E34" i="8"/>
  <c r="F33" i="8"/>
  <c r="H33" i="8" s="1"/>
  <c r="E33" i="8"/>
  <c r="F32" i="8"/>
  <c r="H32" i="8" s="1"/>
  <c r="E32" i="8"/>
  <c r="F31" i="8"/>
  <c r="H31" i="8" s="1"/>
  <c r="E31" i="8"/>
  <c r="F30" i="8"/>
  <c r="H30" i="8" s="1"/>
  <c r="E30" i="8"/>
  <c r="F29" i="8"/>
  <c r="H29" i="8" s="1"/>
  <c r="E29" i="8"/>
  <c r="E28" i="8"/>
  <c r="F27" i="8"/>
  <c r="H27" i="8" s="1"/>
  <c r="E27" i="8"/>
  <c r="E26" i="8"/>
  <c r="F25" i="8"/>
  <c r="H25" i="8" s="1"/>
  <c r="E25" i="8"/>
  <c r="F24" i="8"/>
  <c r="H24" i="8" s="1"/>
  <c r="E24" i="8"/>
  <c r="F23" i="8"/>
  <c r="H23" i="8" s="1"/>
  <c r="E23" i="8"/>
  <c r="F22" i="8"/>
  <c r="H22" i="8" s="1"/>
  <c r="E22" i="8"/>
  <c r="F21" i="8"/>
  <c r="H21" i="8" s="1"/>
  <c r="E21" i="8"/>
  <c r="E20" i="8"/>
  <c r="F19" i="8"/>
  <c r="H19" i="8" s="1"/>
  <c r="E19" i="8"/>
  <c r="I18" i="8"/>
  <c r="E18" i="8"/>
  <c r="F17" i="8"/>
  <c r="H17" i="8" s="1"/>
  <c r="E17" i="8"/>
  <c r="E16" i="8"/>
  <c r="F16" i="8"/>
  <c r="H16" i="8" s="1"/>
  <c r="F15" i="8"/>
  <c r="H15" i="8" s="1"/>
  <c r="E15" i="8"/>
  <c r="E14" i="8"/>
  <c r="F14" i="8"/>
  <c r="H14" i="8" s="1"/>
  <c r="F13" i="8"/>
  <c r="H13" i="8" s="1"/>
  <c r="E13" i="8"/>
  <c r="E12" i="8"/>
  <c r="F11" i="8"/>
  <c r="H11" i="8" s="1"/>
  <c r="E11" i="8"/>
  <c r="E10" i="8"/>
  <c r="F9" i="8"/>
  <c r="H9" i="8" s="1"/>
  <c r="E9" i="8"/>
  <c r="E8" i="8"/>
  <c r="F8" i="8"/>
  <c r="H8" i="8" s="1"/>
  <c r="F7" i="8"/>
  <c r="H7" i="8" s="1"/>
  <c r="E7" i="8"/>
  <c r="J6" i="8"/>
  <c r="E6" i="8"/>
  <c r="F6" i="8"/>
  <c r="H6" i="8" s="1"/>
  <c r="E5" i="8"/>
  <c r="F5" i="8"/>
  <c r="H5" i="8" s="1"/>
  <c r="E4" i="8"/>
  <c r="F4" i="8"/>
  <c r="H4" i="8" s="1"/>
  <c r="E61" i="7"/>
  <c r="C5" i="7"/>
  <c r="F5" i="7" s="1"/>
  <c r="H5" i="7" s="1"/>
  <c r="C6" i="7"/>
  <c r="F6" i="7" s="1"/>
  <c r="H6" i="7" s="1"/>
  <c r="C7" i="7"/>
  <c r="F7" i="7" s="1"/>
  <c r="H7" i="7" s="1"/>
  <c r="C8" i="7"/>
  <c r="C9" i="7"/>
  <c r="C10" i="7"/>
  <c r="F10" i="7" s="1"/>
  <c r="H10" i="7" s="1"/>
  <c r="C11" i="7"/>
  <c r="C13" i="7"/>
  <c r="C14" i="7"/>
  <c r="F14" i="7" s="1"/>
  <c r="H14" i="7" s="1"/>
  <c r="C15" i="7"/>
  <c r="C17" i="7"/>
  <c r="C18" i="7"/>
  <c r="F18" i="7" s="1"/>
  <c r="H18" i="7" s="1"/>
  <c r="C19" i="7"/>
  <c r="F19" i="7" s="1"/>
  <c r="H19" i="7" s="1"/>
  <c r="C20" i="7"/>
  <c r="F20" i="7" s="1"/>
  <c r="H20" i="7" s="1"/>
  <c r="C21" i="7"/>
  <c r="C22" i="7"/>
  <c r="F22" i="7" s="1"/>
  <c r="H22" i="7" s="1"/>
  <c r="C23" i="7"/>
  <c r="C24" i="7"/>
  <c r="C25" i="7"/>
  <c r="C26" i="7"/>
  <c r="C27" i="7"/>
  <c r="C28" i="7"/>
  <c r="F28" i="7" s="1"/>
  <c r="H28" i="7" s="1"/>
  <c r="C29" i="7"/>
  <c r="C30" i="7"/>
  <c r="F30" i="7" s="1"/>
  <c r="H30" i="7" s="1"/>
  <c r="C33" i="7"/>
  <c r="C34" i="7"/>
  <c r="F34" i="7" s="1"/>
  <c r="H34" i="7" s="1"/>
  <c r="C35" i="7"/>
  <c r="C36" i="7"/>
  <c r="F36" i="7" s="1"/>
  <c r="H36" i="7" s="1"/>
  <c r="C37" i="7"/>
  <c r="C38" i="7"/>
  <c r="C39" i="7"/>
  <c r="C40" i="7"/>
  <c r="F40" i="7" s="1"/>
  <c r="H40" i="7" s="1"/>
  <c r="C41" i="7"/>
  <c r="C42" i="7"/>
  <c r="C43" i="7"/>
  <c r="C44" i="7"/>
  <c r="F44" i="7" s="1"/>
  <c r="H44" i="7" s="1"/>
  <c r="C45" i="7"/>
  <c r="F45" i="7" s="1"/>
  <c r="H45" i="7" s="1"/>
  <c r="C46" i="7"/>
  <c r="C47" i="7"/>
  <c r="C48" i="7"/>
  <c r="F48" i="7" s="1"/>
  <c r="H48" i="7" s="1"/>
  <c r="C49" i="7"/>
  <c r="C50" i="7"/>
  <c r="F50" i="7" s="1"/>
  <c r="H50" i="7" s="1"/>
  <c r="C51" i="7"/>
  <c r="C52" i="7"/>
  <c r="F52" i="7" s="1"/>
  <c r="H52" i="7" s="1"/>
  <c r="C53" i="7"/>
  <c r="F53" i="7" s="1"/>
  <c r="H53" i="7" s="1"/>
  <c r="C54" i="7"/>
  <c r="F54" i="7" s="1"/>
  <c r="H54" i="7" s="1"/>
  <c r="C55" i="7"/>
  <c r="C56" i="7"/>
  <c r="F56" i="7" s="1"/>
  <c r="H56" i="7" s="1"/>
  <c r="C57" i="7"/>
  <c r="C58" i="7"/>
  <c r="F58" i="7" s="1"/>
  <c r="H58" i="7" s="1"/>
  <c r="C59" i="7"/>
  <c r="C60" i="7"/>
  <c r="F60" i="7" s="1"/>
  <c r="H60" i="7" s="1"/>
  <c r="C62" i="7"/>
  <c r="F62" i="7" s="1"/>
  <c r="H62" i="7" s="1"/>
  <c r="C63" i="7"/>
  <c r="F63" i="7" s="1"/>
  <c r="H63" i="7" s="1"/>
  <c r="C64" i="7"/>
  <c r="C65" i="7"/>
  <c r="F65" i="7" s="1"/>
  <c r="H65" i="7" s="1"/>
  <c r="C66" i="7"/>
  <c r="C67" i="7"/>
  <c r="F67" i="7" s="1"/>
  <c r="H67" i="7" s="1"/>
  <c r="C68" i="7"/>
  <c r="C69" i="7"/>
  <c r="F69" i="7" s="1"/>
  <c r="H69" i="7" s="1"/>
  <c r="C70" i="7"/>
  <c r="F70" i="7" s="1"/>
  <c r="H70" i="7" s="1"/>
  <c r="C71" i="7"/>
  <c r="F71" i="7" s="1"/>
  <c r="H71" i="7" s="1"/>
  <c r="C72" i="7"/>
  <c r="C73" i="7"/>
  <c r="F73" i="7" s="1"/>
  <c r="H73" i="7" s="1"/>
  <c r="C74" i="7"/>
  <c r="C75" i="7"/>
  <c r="F75" i="7" s="1"/>
  <c r="H75" i="7" s="1"/>
  <c r="C76" i="7"/>
  <c r="C77" i="7"/>
  <c r="F77" i="7" s="1"/>
  <c r="H77" i="7" s="1"/>
  <c r="C78" i="7"/>
  <c r="F78" i="7" s="1"/>
  <c r="H78" i="7" s="1"/>
  <c r="C79" i="7"/>
  <c r="F79" i="7" s="1"/>
  <c r="H79" i="7" s="1"/>
  <c r="C80" i="7"/>
  <c r="C81" i="7"/>
  <c r="F81" i="7" s="1"/>
  <c r="H81" i="7" s="1"/>
  <c r="C82" i="7"/>
  <c r="C83" i="7"/>
  <c r="F83" i="7" s="1"/>
  <c r="H83" i="7" s="1"/>
  <c r="C84" i="7"/>
  <c r="C4" i="7"/>
  <c r="M84" i="7"/>
  <c r="E84" i="7"/>
  <c r="F84" i="7"/>
  <c r="H84" i="7" s="1"/>
  <c r="E83" i="7"/>
  <c r="F82" i="7"/>
  <c r="H82" i="7" s="1"/>
  <c r="E82" i="7"/>
  <c r="E81" i="7"/>
  <c r="F80" i="7"/>
  <c r="H80" i="7" s="1"/>
  <c r="E80" i="7"/>
  <c r="E79" i="7"/>
  <c r="E78" i="7"/>
  <c r="E77" i="7"/>
  <c r="F76" i="7"/>
  <c r="H76" i="7" s="1"/>
  <c r="E76" i="7"/>
  <c r="E75" i="7"/>
  <c r="F74" i="7"/>
  <c r="H74" i="7" s="1"/>
  <c r="E74" i="7"/>
  <c r="E73" i="7"/>
  <c r="F72" i="7"/>
  <c r="H72" i="7" s="1"/>
  <c r="E72" i="7"/>
  <c r="E71" i="7"/>
  <c r="E70" i="7"/>
  <c r="E69" i="7"/>
  <c r="F68" i="7"/>
  <c r="H68" i="7" s="1"/>
  <c r="E68" i="7"/>
  <c r="E67" i="7"/>
  <c r="F66" i="7"/>
  <c r="H66" i="7" s="1"/>
  <c r="E66" i="7"/>
  <c r="E65" i="7"/>
  <c r="F64" i="7"/>
  <c r="H64" i="7" s="1"/>
  <c r="E64" i="7"/>
  <c r="E63" i="7"/>
  <c r="E62" i="7"/>
  <c r="E60" i="7"/>
  <c r="F59" i="7"/>
  <c r="H59" i="7" s="1"/>
  <c r="E59" i="7"/>
  <c r="E58" i="7"/>
  <c r="F57" i="7"/>
  <c r="H57" i="7" s="1"/>
  <c r="E57" i="7"/>
  <c r="E56" i="7"/>
  <c r="E55" i="7"/>
  <c r="F55" i="7"/>
  <c r="H55" i="7" s="1"/>
  <c r="E53" i="7"/>
  <c r="E52" i="7"/>
  <c r="E51" i="7"/>
  <c r="F51" i="7"/>
  <c r="H51" i="7" s="1"/>
  <c r="E50" i="7"/>
  <c r="E49" i="7"/>
  <c r="F49" i="7"/>
  <c r="H49" i="7" s="1"/>
  <c r="E48" i="7"/>
  <c r="E47" i="7"/>
  <c r="F47" i="7"/>
  <c r="H47" i="7" s="1"/>
  <c r="F46" i="7"/>
  <c r="H46" i="7" s="1"/>
  <c r="E46" i="7"/>
  <c r="E45" i="7"/>
  <c r="E44" i="7"/>
  <c r="E43" i="7"/>
  <c r="F43" i="7"/>
  <c r="H43" i="7" s="1"/>
  <c r="F42" i="7"/>
  <c r="H42" i="7" s="1"/>
  <c r="E42" i="7"/>
  <c r="E41" i="7"/>
  <c r="F41" i="7"/>
  <c r="H41" i="7" s="1"/>
  <c r="E40" i="7"/>
  <c r="E39" i="7"/>
  <c r="F39" i="7"/>
  <c r="H39" i="7" s="1"/>
  <c r="F38" i="7"/>
  <c r="H38" i="7" s="1"/>
  <c r="E38" i="7"/>
  <c r="E37" i="7"/>
  <c r="F37" i="7"/>
  <c r="H37" i="7" s="1"/>
  <c r="E36" i="7"/>
  <c r="E35" i="7"/>
  <c r="F35" i="7"/>
  <c r="H35" i="7" s="1"/>
  <c r="E34" i="7"/>
  <c r="E33" i="7"/>
  <c r="F33" i="7"/>
  <c r="H33" i="7" s="1"/>
  <c r="E32" i="7"/>
  <c r="E31" i="7"/>
  <c r="E30" i="7"/>
  <c r="E29" i="7"/>
  <c r="F29" i="7"/>
  <c r="H29" i="7" s="1"/>
  <c r="E28" i="7"/>
  <c r="E27" i="7"/>
  <c r="F27" i="7"/>
  <c r="H27" i="7" s="1"/>
  <c r="F26" i="7"/>
  <c r="H26" i="7" s="1"/>
  <c r="E26" i="7"/>
  <c r="E25" i="7"/>
  <c r="F25" i="7"/>
  <c r="H25" i="7" s="1"/>
  <c r="F24" i="7"/>
  <c r="H24" i="7" s="1"/>
  <c r="E24" i="7"/>
  <c r="E23" i="7"/>
  <c r="F23" i="7"/>
  <c r="H23" i="7" s="1"/>
  <c r="E22" i="7"/>
  <c r="E21" i="7"/>
  <c r="F21" i="7"/>
  <c r="H21" i="7" s="1"/>
  <c r="E20" i="7"/>
  <c r="E19" i="7"/>
  <c r="I18" i="7"/>
  <c r="E18" i="7"/>
  <c r="F17" i="7"/>
  <c r="H17" i="7" s="1"/>
  <c r="E17" i="7"/>
  <c r="E16" i="7"/>
  <c r="F15" i="7"/>
  <c r="H15" i="7" s="1"/>
  <c r="E15" i="7"/>
  <c r="E14" i="7"/>
  <c r="F13" i="7"/>
  <c r="H13" i="7" s="1"/>
  <c r="E13" i="7"/>
  <c r="E12" i="7"/>
  <c r="F11" i="7"/>
  <c r="H11" i="7" s="1"/>
  <c r="E11" i="7"/>
  <c r="E10" i="7"/>
  <c r="F9" i="7"/>
  <c r="H9" i="7" s="1"/>
  <c r="E9" i="7"/>
  <c r="E8" i="7"/>
  <c r="F8" i="7"/>
  <c r="H8" i="7" s="1"/>
  <c r="E7" i="7"/>
  <c r="J6" i="7"/>
  <c r="E6" i="7"/>
  <c r="E5" i="7"/>
  <c r="F4" i="7"/>
  <c r="H4" i="7" s="1"/>
  <c r="E4" i="7"/>
  <c r="C5" i="6"/>
  <c r="C6" i="6"/>
  <c r="C7" i="6"/>
  <c r="C8" i="6"/>
  <c r="C9" i="6"/>
  <c r="F9" i="6" s="1"/>
  <c r="H9" i="6" s="1"/>
  <c r="C10" i="6"/>
  <c r="F10" i="6" s="1"/>
  <c r="H10" i="6" s="1"/>
  <c r="C11" i="6"/>
  <c r="C13" i="6"/>
  <c r="C14" i="6"/>
  <c r="C15" i="6"/>
  <c r="C17" i="6"/>
  <c r="F17" i="6" s="1"/>
  <c r="H17" i="6" s="1"/>
  <c r="C18" i="6"/>
  <c r="F18" i="6" s="1"/>
  <c r="H18" i="6" s="1"/>
  <c r="C19" i="6"/>
  <c r="C20" i="6"/>
  <c r="F20" i="6" s="1"/>
  <c r="H20" i="6" s="1"/>
  <c r="C21" i="6"/>
  <c r="C22" i="6"/>
  <c r="C23" i="6"/>
  <c r="C24" i="6"/>
  <c r="C25" i="6"/>
  <c r="C26" i="6"/>
  <c r="F26" i="6" s="1"/>
  <c r="H26" i="6" s="1"/>
  <c r="C27" i="6"/>
  <c r="C28" i="6"/>
  <c r="F28" i="6" s="1"/>
  <c r="H28" i="6" s="1"/>
  <c r="C29" i="6"/>
  <c r="C30" i="6"/>
  <c r="C33" i="6"/>
  <c r="C34" i="6"/>
  <c r="F34" i="6" s="1"/>
  <c r="H34" i="6" s="1"/>
  <c r="C35" i="6"/>
  <c r="C36" i="6"/>
  <c r="F36" i="6" s="1"/>
  <c r="H36" i="6" s="1"/>
  <c r="C37" i="6"/>
  <c r="C38" i="6"/>
  <c r="C39" i="6"/>
  <c r="C40" i="6"/>
  <c r="C41" i="6"/>
  <c r="C42" i="6"/>
  <c r="F42" i="6" s="1"/>
  <c r="H42" i="6" s="1"/>
  <c r="C43" i="6"/>
  <c r="C44" i="6"/>
  <c r="F44" i="6" s="1"/>
  <c r="H44" i="6" s="1"/>
  <c r="C45" i="6"/>
  <c r="C46" i="6"/>
  <c r="C47" i="6"/>
  <c r="C48" i="6"/>
  <c r="C49" i="6"/>
  <c r="C50" i="6"/>
  <c r="F50" i="6" s="1"/>
  <c r="H50" i="6" s="1"/>
  <c r="C51" i="6"/>
  <c r="C52" i="6"/>
  <c r="F52" i="6" s="1"/>
  <c r="H52" i="6" s="1"/>
  <c r="C53" i="6"/>
  <c r="C54" i="6"/>
  <c r="C55" i="6"/>
  <c r="C56" i="6"/>
  <c r="C57" i="6"/>
  <c r="F57" i="6" s="1"/>
  <c r="H57" i="6" s="1"/>
  <c r="C58" i="6"/>
  <c r="F58" i="6" s="1"/>
  <c r="H58" i="6" s="1"/>
  <c r="C59" i="6"/>
  <c r="C60" i="6"/>
  <c r="C61" i="6"/>
  <c r="C62" i="6"/>
  <c r="C63" i="6"/>
  <c r="C64" i="6"/>
  <c r="C65" i="6"/>
  <c r="F65" i="6" s="1"/>
  <c r="H65" i="6" s="1"/>
  <c r="C66" i="6"/>
  <c r="F66" i="6" s="1"/>
  <c r="H66" i="6" s="1"/>
  <c r="C67" i="6"/>
  <c r="C68" i="6"/>
  <c r="C69" i="6"/>
  <c r="C70" i="6"/>
  <c r="C71" i="6"/>
  <c r="C72" i="6"/>
  <c r="C73" i="6"/>
  <c r="F73" i="6" s="1"/>
  <c r="H73" i="6" s="1"/>
  <c r="C74" i="6"/>
  <c r="F74" i="6" s="1"/>
  <c r="H74" i="6" s="1"/>
  <c r="C75" i="6"/>
  <c r="C76" i="6"/>
  <c r="C77" i="6"/>
  <c r="C78" i="6"/>
  <c r="C79" i="6"/>
  <c r="C80" i="6"/>
  <c r="C81" i="6"/>
  <c r="F81" i="6" s="1"/>
  <c r="H81" i="6" s="1"/>
  <c r="C82" i="6"/>
  <c r="F82" i="6" s="1"/>
  <c r="H82" i="6" s="1"/>
  <c r="C83" i="6"/>
  <c r="C4" i="6"/>
  <c r="M83" i="6"/>
  <c r="E83" i="6"/>
  <c r="F83" i="6"/>
  <c r="H83" i="6" s="1"/>
  <c r="E82" i="6"/>
  <c r="E81" i="6"/>
  <c r="F80" i="6"/>
  <c r="H80" i="6" s="1"/>
  <c r="E80" i="6"/>
  <c r="E79" i="6"/>
  <c r="F79" i="6"/>
  <c r="H79" i="6" s="1"/>
  <c r="F78" i="6"/>
  <c r="H78" i="6" s="1"/>
  <c r="E78" i="6"/>
  <c r="E77" i="6"/>
  <c r="F77" i="6"/>
  <c r="H77" i="6" s="1"/>
  <c r="F76" i="6"/>
  <c r="H76" i="6" s="1"/>
  <c r="E76" i="6"/>
  <c r="E75" i="6"/>
  <c r="F75" i="6"/>
  <c r="H75" i="6" s="1"/>
  <c r="E74" i="6"/>
  <c r="E73" i="6"/>
  <c r="F72" i="6"/>
  <c r="H72" i="6" s="1"/>
  <c r="E72" i="6"/>
  <c r="E71" i="6"/>
  <c r="F71" i="6"/>
  <c r="H71" i="6" s="1"/>
  <c r="F70" i="6"/>
  <c r="H70" i="6" s="1"/>
  <c r="E70" i="6"/>
  <c r="E69" i="6"/>
  <c r="F69" i="6"/>
  <c r="H69" i="6" s="1"/>
  <c r="F68" i="6"/>
  <c r="H68" i="6" s="1"/>
  <c r="E68" i="6"/>
  <c r="E67" i="6"/>
  <c r="F67" i="6"/>
  <c r="H67" i="6" s="1"/>
  <c r="E66" i="6"/>
  <c r="E65" i="6"/>
  <c r="F64" i="6"/>
  <c r="H64" i="6" s="1"/>
  <c r="E64" i="6"/>
  <c r="E63" i="6"/>
  <c r="F63" i="6"/>
  <c r="H63" i="6" s="1"/>
  <c r="F62" i="6"/>
  <c r="H62" i="6" s="1"/>
  <c r="E62" i="6"/>
  <c r="E61" i="6"/>
  <c r="F61" i="6"/>
  <c r="H61" i="6" s="1"/>
  <c r="F60" i="6"/>
  <c r="H60" i="6" s="1"/>
  <c r="E60" i="6"/>
  <c r="E59" i="6"/>
  <c r="F59" i="6"/>
  <c r="H59" i="6" s="1"/>
  <c r="E58" i="6"/>
  <c r="E57" i="6"/>
  <c r="F56" i="6"/>
  <c r="H56" i="6" s="1"/>
  <c r="E56" i="6"/>
  <c r="E55" i="6"/>
  <c r="F55" i="6"/>
  <c r="H55" i="6" s="1"/>
  <c r="F54" i="6"/>
  <c r="H54" i="6" s="1"/>
  <c r="E53" i="6"/>
  <c r="F53" i="6"/>
  <c r="H53" i="6" s="1"/>
  <c r="E52" i="6"/>
  <c r="E51" i="6"/>
  <c r="F51" i="6"/>
  <c r="H51" i="6" s="1"/>
  <c r="E50" i="6"/>
  <c r="E49" i="6"/>
  <c r="F49" i="6"/>
  <c r="H49" i="6" s="1"/>
  <c r="F48" i="6"/>
  <c r="H48" i="6" s="1"/>
  <c r="E48" i="6"/>
  <c r="E47" i="6"/>
  <c r="F47" i="6"/>
  <c r="H47" i="6" s="1"/>
  <c r="F46" i="6"/>
  <c r="H46" i="6" s="1"/>
  <c r="E46" i="6"/>
  <c r="E45" i="6"/>
  <c r="F45" i="6"/>
  <c r="H45" i="6" s="1"/>
  <c r="E44" i="6"/>
  <c r="E43" i="6"/>
  <c r="F43" i="6"/>
  <c r="H43" i="6" s="1"/>
  <c r="E42" i="6"/>
  <c r="E41" i="6"/>
  <c r="F41" i="6"/>
  <c r="H41" i="6" s="1"/>
  <c r="F40" i="6"/>
  <c r="H40" i="6" s="1"/>
  <c r="E40" i="6"/>
  <c r="E39" i="6"/>
  <c r="F39" i="6"/>
  <c r="H39" i="6" s="1"/>
  <c r="F38" i="6"/>
  <c r="H38" i="6" s="1"/>
  <c r="E38" i="6"/>
  <c r="E37" i="6"/>
  <c r="F37" i="6"/>
  <c r="H37" i="6" s="1"/>
  <c r="E36" i="6"/>
  <c r="E35" i="6"/>
  <c r="F35" i="6"/>
  <c r="H35" i="6" s="1"/>
  <c r="E34" i="6"/>
  <c r="E33" i="6"/>
  <c r="F33" i="6"/>
  <c r="H33" i="6" s="1"/>
  <c r="E32" i="6"/>
  <c r="E31" i="6"/>
  <c r="F30" i="6"/>
  <c r="H30" i="6" s="1"/>
  <c r="E30" i="6"/>
  <c r="E29" i="6"/>
  <c r="F29" i="6"/>
  <c r="H29" i="6" s="1"/>
  <c r="E28" i="6"/>
  <c r="E27" i="6"/>
  <c r="F27" i="6"/>
  <c r="H27" i="6" s="1"/>
  <c r="E26" i="6"/>
  <c r="E25" i="6"/>
  <c r="F25" i="6"/>
  <c r="H25" i="6" s="1"/>
  <c r="F24" i="6"/>
  <c r="H24" i="6" s="1"/>
  <c r="E24" i="6"/>
  <c r="E23" i="6"/>
  <c r="F23" i="6"/>
  <c r="H23" i="6" s="1"/>
  <c r="F22" i="6"/>
  <c r="H22" i="6" s="1"/>
  <c r="E22" i="6"/>
  <c r="E21" i="6"/>
  <c r="F21" i="6"/>
  <c r="H21" i="6" s="1"/>
  <c r="E20" i="6"/>
  <c r="E19" i="6"/>
  <c r="F19" i="6"/>
  <c r="H19" i="6" s="1"/>
  <c r="I18" i="6"/>
  <c r="E18" i="6"/>
  <c r="E17" i="6"/>
  <c r="E16" i="6"/>
  <c r="E15" i="6"/>
  <c r="F15" i="6"/>
  <c r="H15" i="6" s="1"/>
  <c r="F14" i="6"/>
  <c r="H14" i="6" s="1"/>
  <c r="E14" i="6"/>
  <c r="E13" i="6"/>
  <c r="F13" i="6"/>
  <c r="H13" i="6" s="1"/>
  <c r="E12" i="6"/>
  <c r="E11" i="6"/>
  <c r="F11" i="6"/>
  <c r="H11" i="6" s="1"/>
  <c r="E10" i="6"/>
  <c r="E9" i="6"/>
  <c r="F8" i="6"/>
  <c r="H8" i="6" s="1"/>
  <c r="E8" i="6"/>
  <c r="E7" i="6"/>
  <c r="F7" i="6"/>
  <c r="H7" i="6" s="1"/>
  <c r="J6" i="6"/>
  <c r="F6" i="6"/>
  <c r="H6" i="6" s="1"/>
  <c r="E6" i="6"/>
  <c r="E5" i="6"/>
  <c r="F5" i="6"/>
  <c r="H5" i="6" s="1"/>
  <c r="F4" i="6"/>
  <c r="H4" i="6" s="1"/>
  <c r="E4" i="6"/>
  <c r="C5" i="5"/>
  <c r="C6" i="5"/>
  <c r="C7" i="5"/>
  <c r="C8" i="5"/>
  <c r="C9" i="5"/>
  <c r="C10" i="5"/>
  <c r="C11" i="5"/>
  <c r="C13" i="5"/>
  <c r="C14" i="5"/>
  <c r="C15" i="5"/>
  <c r="C17" i="5"/>
  <c r="C18" i="5"/>
  <c r="C19" i="5"/>
  <c r="C20" i="5"/>
  <c r="F20" i="5" s="1"/>
  <c r="H20" i="5" s="1"/>
  <c r="C21" i="5"/>
  <c r="C22" i="5"/>
  <c r="C23" i="5"/>
  <c r="C24" i="5"/>
  <c r="C25" i="5"/>
  <c r="C26" i="5"/>
  <c r="C27" i="5"/>
  <c r="C28" i="5"/>
  <c r="F28" i="5" s="1"/>
  <c r="H28" i="5" s="1"/>
  <c r="C29" i="5"/>
  <c r="C30" i="5"/>
  <c r="F30" i="5" s="1"/>
  <c r="H30" i="5" s="1"/>
  <c r="C33" i="5"/>
  <c r="C34" i="5"/>
  <c r="C35" i="5"/>
  <c r="C36" i="5"/>
  <c r="F36" i="5" s="1"/>
  <c r="H36" i="5" s="1"/>
  <c r="C37" i="5"/>
  <c r="C38" i="5"/>
  <c r="C39" i="5"/>
  <c r="F39" i="5" s="1"/>
  <c r="H39" i="5" s="1"/>
  <c r="C40" i="5"/>
  <c r="C41" i="5"/>
  <c r="C42" i="5"/>
  <c r="C43" i="5"/>
  <c r="C44" i="5"/>
  <c r="F44" i="5" s="1"/>
  <c r="H44" i="5" s="1"/>
  <c r="C45" i="5"/>
  <c r="C46" i="5"/>
  <c r="F46" i="5" s="1"/>
  <c r="H46" i="5" s="1"/>
  <c r="C47" i="5"/>
  <c r="F47" i="5" s="1"/>
  <c r="H47" i="5" s="1"/>
  <c r="C48" i="5"/>
  <c r="C49" i="5"/>
  <c r="C50" i="5"/>
  <c r="C51" i="5"/>
  <c r="C52" i="5"/>
  <c r="F52" i="5" s="1"/>
  <c r="H52" i="5" s="1"/>
  <c r="C53" i="5"/>
  <c r="C54" i="5"/>
  <c r="F54" i="5" s="1"/>
  <c r="H54" i="5" s="1"/>
  <c r="C55" i="5"/>
  <c r="C56" i="5"/>
  <c r="C57" i="5"/>
  <c r="C58" i="5"/>
  <c r="C59" i="5"/>
  <c r="C60" i="5"/>
  <c r="F60" i="5" s="1"/>
  <c r="H60" i="5" s="1"/>
  <c r="C61" i="5"/>
  <c r="C62" i="5"/>
  <c r="F62" i="5" s="1"/>
  <c r="H62" i="5" s="1"/>
  <c r="C63" i="5"/>
  <c r="C64" i="5"/>
  <c r="C65" i="5"/>
  <c r="C66" i="5"/>
  <c r="C67" i="5"/>
  <c r="C68" i="5"/>
  <c r="F68" i="5" s="1"/>
  <c r="H68" i="5" s="1"/>
  <c r="C69" i="5"/>
  <c r="C70" i="5"/>
  <c r="C71" i="5"/>
  <c r="F71" i="5" s="1"/>
  <c r="H71" i="5" s="1"/>
  <c r="C72" i="5"/>
  <c r="C73" i="5"/>
  <c r="C74" i="5"/>
  <c r="C75" i="5"/>
  <c r="C76" i="5"/>
  <c r="F76" i="5" s="1"/>
  <c r="H76" i="5" s="1"/>
  <c r="C77" i="5"/>
  <c r="C78" i="5"/>
  <c r="F78" i="5" s="1"/>
  <c r="H78" i="5" s="1"/>
  <c r="C79" i="5"/>
  <c r="F79" i="5" s="1"/>
  <c r="H79" i="5" s="1"/>
  <c r="C80" i="5"/>
  <c r="C81" i="5"/>
  <c r="C82" i="5"/>
  <c r="C83" i="5"/>
  <c r="C4" i="5"/>
  <c r="F4" i="5" s="1"/>
  <c r="H4" i="5" s="1"/>
  <c r="F5" i="5"/>
  <c r="H5" i="5" s="1"/>
  <c r="F38" i="5"/>
  <c r="H38" i="5" s="1"/>
  <c r="F42" i="5"/>
  <c r="H42" i="5" s="1"/>
  <c r="F50" i="5"/>
  <c r="H50" i="5" s="1"/>
  <c r="F58" i="5"/>
  <c r="H58" i="5" s="1"/>
  <c r="F66" i="5"/>
  <c r="H66" i="5" s="1"/>
  <c r="F70" i="5"/>
  <c r="H70" i="5" s="1"/>
  <c r="F74" i="5"/>
  <c r="H74" i="5" s="1"/>
  <c r="F82" i="5"/>
  <c r="H82" i="5" s="1"/>
  <c r="M83" i="5"/>
  <c r="F83" i="5"/>
  <c r="H83" i="5" s="1"/>
  <c r="E83" i="5"/>
  <c r="E82" i="5"/>
  <c r="F81" i="5"/>
  <c r="H81" i="5" s="1"/>
  <c r="E81" i="5"/>
  <c r="F80" i="5"/>
  <c r="H80" i="5" s="1"/>
  <c r="E80" i="5"/>
  <c r="E79" i="5"/>
  <c r="E78" i="5"/>
  <c r="F77" i="5"/>
  <c r="H77" i="5" s="1"/>
  <c r="E77" i="5"/>
  <c r="E76" i="5"/>
  <c r="F75" i="5"/>
  <c r="H75" i="5" s="1"/>
  <c r="E75" i="5"/>
  <c r="E74" i="5"/>
  <c r="F73" i="5"/>
  <c r="H73" i="5" s="1"/>
  <c r="E73" i="5"/>
  <c r="F72" i="5"/>
  <c r="H72" i="5" s="1"/>
  <c r="E72" i="5"/>
  <c r="E71" i="5"/>
  <c r="E70" i="5"/>
  <c r="F69" i="5"/>
  <c r="H69" i="5" s="1"/>
  <c r="E69" i="5"/>
  <c r="E68" i="5"/>
  <c r="F67" i="5"/>
  <c r="H67" i="5" s="1"/>
  <c r="E67" i="5"/>
  <c r="E66" i="5"/>
  <c r="F65" i="5"/>
  <c r="H65" i="5" s="1"/>
  <c r="E65" i="5"/>
  <c r="F64" i="5"/>
  <c r="H64" i="5" s="1"/>
  <c r="E64" i="5"/>
  <c r="F63" i="5"/>
  <c r="H63" i="5" s="1"/>
  <c r="E63" i="5"/>
  <c r="E62" i="5"/>
  <c r="F61" i="5"/>
  <c r="H61" i="5" s="1"/>
  <c r="E61" i="5"/>
  <c r="E60" i="5"/>
  <c r="F59" i="5"/>
  <c r="H59" i="5" s="1"/>
  <c r="E59" i="5"/>
  <c r="E58" i="5"/>
  <c r="F57" i="5"/>
  <c r="H57" i="5" s="1"/>
  <c r="E57" i="5"/>
  <c r="F56" i="5"/>
  <c r="H56" i="5" s="1"/>
  <c r="E56" i="5"/>
  <c r="F55" i="5"/>
  <c r="H55" i="5" s="1"/>
  <c r="E55" i="5"/>
  <c r="E53" i="5"/>
  <c r="F53" i="5"/>
  <c r="H53" i="5" s="1"/>
  <c r="E52" i="5"/>
  <c r="E51" i="5"/>
  <c r="F51" i="5"/>
  <c r="H51" i="5" s="1"/>
  <c r="E50" i="5"/>
  <c r="E49" i="5"/>
  <c r="F49" i="5"/>
  <c r="H49" i="5" s="1"/>
  <c r="E48" i="5"/>
  <c r="F48" i="5"/>
  <c r="H48" i="5" s="1"/>
  <c r="E47" i="5"/>
  <c r="E46" i="5"/>
  <c r="E45" i="5"/>
  <c r="F45" i="5"/>
  <c r="H45" i="5" s="1"/>
  <c r="E44" i="5"/>
  <c r="E43" i="5"/>
  <c r="F43" i="5"/>
  <c r="H43" i="5" s="1"/>
  <c r="E42" i="5"/>
  <c r="E41" i="5"/>
  <c r="F41" i="5"/>
  <c r="H41" i="5" s="1"/>
  <c r="E40" i="5"/>
  <c r="F40" i="5"/>
  <c r="H40" i="5" s="1"/>
  <c r="E39" i="5"/>
  <c r="E38" i="5"/>
  <c r="E37" i="5"/>
  <c r="F37" i="5"/>
  <c r="H37" i="5" s="1"/>
  <c r="E36" i="5"/>
  <c r="E35" i="5"/>
  <c r="F35" i="5"/>
  <c r="H35" i="5" s="1"/>
  <c r="E34" i="5"/>
  <c r="F34" i="5"/>
  <c r="H34" i="5" s="1"/>
  <c r="E33" i="5"/>
  <c r="F33" i="5"/>
  <c r="H33" i="5" s="1"/>
  <c r="E32" i="5"/>
  <c r="E31" i="5"/>
  <c r="E30" i="5"/>
  <c r="E29" i="5"/>
  <c r="F29" i="5"/>
  <c r="H29" i="5" s="1"/>
  <c r="E28" i="5"/>
  <c r="E27" i="5"/>
  <c r="F27" i="5"/>
  <c r="H27" i="5" s="1"/>
  <c r="E26" i="5"/>
  <c r="F26" i="5"/>
  <c r="H26" i="5" s="1"/>
  <c r="E25" i="5"/>
  <c r="F25" i="5"/>
  <c r="H25" i="5" s="1"/>
  <c r="E24" i="5"/>
  <c r="F24" i="5"/>
  <c r="H24" i="5" s="1"/>
  <c r="E23" i="5"/>
  <c r="F23" i="5"/>
  <c r="H23" i="5" s="1"/>
  <c r="E22" i="5"/>
  <c r="F22" i="5"/>
  <c r="H22" i="5" s="1"/>
  <c r="E21" i="5"/>
  <c r="F21" i="5"/>
  <c r="H21" i="5" s="1"/>
  <c r="E20" i="5"/>
  <c r="E19" i="5"/>
  <c r="F19" i="5"/>
  <c r="H19" i="5" s="1"/>
  <c r="I18" i="5"/>
  <c r="F18" i="5"/>
  <c r="H18" i="5" s="1"/>
  <c r="E18" i="5"/>
  <c r="F17" i="5"/>
  <c r="H17" i="5" s="1"/>
  <c r="E17" i="5"/>
  <c r="E16" i="5"/>
  <c r="F15" i="5"/>
  <c r="H15" i="5" s="1"/>
  <c r="E15" i="5"/>
  <c r="F14" i="5"/>
  <c r="H14" i="5" s="1"/>
  <c r="E14" i="5"/>
  <c r="F13" i="5"/>
  <c r="H13" i="5" s="1"/>
  <c r="E13" i="5"/>
  <c r="E12" i="5"/>
  <c r="F11" i="5"/>
  <c r="H11" i="5" s="1"/>
  <c r="E11" i="5"/>
  <c r="F10" i="5"/>
  <c r="H10" i="5" s="1"/>
  <c r="E10" i="5"/>
  <c r="F9" i="5"/>
  <c r="H9" i="5" s="1"/>
  <c r="E9" i="5"/>
  <c r="F8" i="5"/>
  <c r="H8" i="5" s="1"/>
  <c r="E8" i="5"/>
  <c r="F7" i="5"/>
  <c r="H7" i="5" s="1"/>
  <c r="E7" i="5"/>
  <c r="J6" i="5"/>
  <c r="E6" i="5"/>
  <c r="F6" i="5"/>
  <c r="H6" i="5" s="1"/>
  <c r="E5" i="5"/>
  <c r="E4" i="5"/>
  <c r="C5" i="4"/>
  <c r="C6" i="4"/>
  <c r="C7" i="4"/>
  <c r="C8" i="4"/>
  <c r="C9" i="4"/>
  <c r="C10" i="4"/>
  <c r="F10" i="4" s="1"/>
  <c r="H10" i="4" s="1"/>
  <c r="C11" i="4"/>
  <c r="C13" i="4"/>
  <c r="C14" i="4"/>
  <c r="C15" i="4"/>
  <c r="C17" i="4"/>
  <c r="C18" i="4"/>
  <c r="C19" i="4"/>
  <c r="F19" i="4" s="1"/>
  <c r="H19" i="4" s="1"/>
  <c r="C20" i="4"/>
  <c r="F20" i="4" s="1"/>
  <c r="H20" i="4" s="1"/>
  <c r="C21" i="4"/>
  <c r="C22" i="4"/>
  <c r="C23" i="4"/>
  <c r="C24" i="4"/>
  <c r="C25" i="4"/>
  <c r="C26" i="4"/>
  <c r="C27" i="4"/>
  <c r="F27" i="4" s="1"/>
  <c r="H27" i="4" s="1"/>
  <c r="C28" i="4"/>
  <c r="F28" i="4" s="1"/>
  <c r="H28" i="4" s="1"/>
  <c r="C29" i="4"/>
  <c r="C30" i="4"/>
  <c r="C33" i="4"/>
  <c r="C34" i="4"/>
  <c r="F34" i="4" s="1"/>
  <c r="H34" i="4" s="1"/>
  <c r="C35" i="4"/>
  <c r="F35" i="4" s="1"/>
  <c r="H35" i="4" s="1"/>
  <c r="C36" i="4"/>
  <c r="F36" i="4" s="1"/>
  <c r="H36" i="4" s="1"/>
  <c r="C37" i="4"/>
  <c r="C38" i="4"/>
  <c r="C39" i="4"/>
  <c r="C40" i="4"/>
  <c r="C41" i="4"/>
  <c r="C42" i="4"/>
  <c r="F42" i="4" s="1"/>
  <c r="H42" i="4" s="1"/>
  <c r="C43" i="4"/>
  <c r="F43" i="4" s="1"/>
  <c r="H43" i="4" s="1"/>
  <c r="C44" i="4"/>
  <c r="F44" i="4" s="1"/>
  <c r="H44" i="4" s="1"/>
  <c r="C45" i="4"/>
  <c r="C46" i="4"/>
  <c r="C47" i="4"/>
  <c r="C48" i="4"/>
  <c r="C49" i="4"/>
  <c r="C50" i="4"/>
  <c r="C51" i="4"/>
  <c r="F51" i="4" s="1"/>
  <c r="H51" i="4" s="1"/>
  <c r="C52" i="4"/>
  <c r="F52" i="4" s="1"/>
  <c r="H52" i="4" s="1"/>
  <c r="C53" i="4"/>
  <c r="C54" i="4"/>
  <c r="C55" i="4"/>
  <c r="C56" i="4"/>
  <c r="C57" i="4"/>
  <c r="C58" i="4"/>
  <c r="C59" i="4"/>
  <c r="F59" i="4" s="1"/>
  <c r="H59" i="4" s="1"/>
  <c r="C60" i="4"/>
  <c r="F60" i="4" s="1"/>
  <c r="H60" i="4" s="1"/>
  <c r="C61" i="4"/>
  <c r="C62" i="4"/>
  <c r="C63" i="4"/>
  <c r="C64" i="4"/>
  <c r="C65" i="4"/>
  <c r="C66" i="4"/>
  <c r="C67" i="4"/>
  <c r="F67" i="4" s="1"/>
  <c r="H67" i="4" s="1"/>
  <c r="C68" i="4"/>
  <c r="F68" i="4" s="1"/>
  <c r="H68" i="4" s="1"/>
  <c r="C69" i="4"/>
  <c r="C70" i="4"/>
  <c r="C71" i="4"/>
  <c r="C72" i="4"/>
  <c r="C73" i="4"/>
  <c r="C74" i="4"/>
  <c r="F74" i="4" s="1"/>
  <c r="H74" i="4" s="1"/>
  <c r="C75" i="4"/>
  <c r="F75" i="4" s="1"/>
  <c r="H75" i="4" s="1"/>
  <c r="C76" i="4"/>
  <c r="C77" i="4"/>
  <c r="C78" i="4"/>
  <c r="C79" i="4"/>
  <c r="C80" i="4"/>
  <c r="C81" i="4"/>
  <c r="C82" i="4"/>
  <c r="F82" i="4" s="1"/>
  <c r="H82" i="4" s="1"/>
  <c r="C83" i="4"/>
  <c r="F83" i="4" s="1"/>
  <c r="H83" i="4" s="1"/>
  <c r="C4" i="4"/>
  <c r="C5" i="2"/>
  <c r="C6" i="2"/>
  <c r="C7" i="2"/>
  <c r="C8" i="2"/>
  <c r="C9" i="2"/>
  <c r="C10" i="2"/>
  <c r="C11" i="2"/>
  <c r="C13" i="2"/>
  <c r="C14" i="2"/>
  <c r="C15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4" i="2"/>
  <c r="M83" i="4"/>
  <c r="E83" i="4"/>
  <c r="E82" i="4"/>
  <c r="F81" i="4"/>
  <c r="H81" i="4" s="1"/>
  <c r="E81" i="4"/>
  <c r="F80" i="4"/>
  <c r="H80" i="4" s="1"/>
  <c r="E80" i="4"/>
  <c r="F79" i="4"/>
  <c r="H79" i="4" s="1"/>
  <c r="E79" i="4"/>
  <c r="F78" i="4"/>
  <c r="H78" i="4" s="1"/>
  <c r="E78" i="4"/>
  <c r="F77" i="4"/>
  <c r="H77" i="4" s="1"/>
  <c r="E77" i="4"/>
  <c r="F76" i="4"/>
  <c r="H76" i="4" s="1"/>
  <c r="E76" i="4"/>
  <c r="E75" i="4"/>
  <c r="E74" i="4"/>
  <c r="F73" i="4"/>
  <c r="H73" i="4" s="1"/>
  <c r="E73" i="4"/>
  <c r="F72" i="4"/>
  <c r="H72" i="4" s="1"/>
  <c r="E72" i="4"/>
  <c r="F71" i="4"/>
  <c r="H71" i="4" s="1"/>
  <c r="E71" i="4"/>
  <c r="F70" i="4"/>
  <c r="H70" i="4" s="1"/>
  <c r="E70" i="4"/>
  <c r="H69" i="4"/>
  <c r="F69" i="4"/>
  <c r="E69" i="4"/>
  <c r="E68" i="4"/>
  <c r="E67" i="4"/>
  <c r="F66" i="4"/>
  <c r="H66" i="4" s="1"/>
  <c r="E66" i="4"/>
  <c r="F65" i="4"/>
  <c r="H65" i="4" s="1"/>
  <c r="E65" i="4"/>
  <c r="F64" i="4"/>
  <c r="H64" i="4" s="1"/>
  <c r="E64" i="4"/>
  <c r="F63" i="4"/>
  <c r="H63" i="4" s="1"/>
  <c r="E63" i="4"/>
  <c r="F62" i="4"/>
  <c r="H62" i="4" s="1"/>
  <c r="E62" i="4"/>
  <c r="F61" i="4"/>
  <c r="H61" i="4" s="1"/>
  <c r="E61" i="4"/>
  <c r="E60" i="4"/>
  <c r="E59" i="4"/>
  <c r="F58" i="4"/>
  <c r="H58" i="4" s="1"/>
  <c r="E58" i="4"/>
  <c r="F57" i="4"/>
  <c r="H57" i="4" s="1"/>
  <c r="E57" i="4"/>
  <c r="F56" i="4"/>
  <c r="H56" i="4" s="1"/>
  <c r="E56" i="4"/>
  <c r="F55" i="4"/>
  <c r="H55" i="4" s="1"/>
  <c r="E55" i="4"/>
  <c r="F54" i="4"/>
  <c r="H54" i="4" s="1"/>
  <c r="F53" i="4"/>
  <c r="H53" i="4" s="1"/>
  <c r="E53" i="4"/>
  <c r="E52" i="4"/>
  <c r="E51" i="4"/>
  <c r="F50" i="4"/>
  <c r="H50" i="4" s="1"/>
  <c r="E50" i="4"/>
  <c r="F49" i="4"/>
  <c r="H49" i="4" s="1"/>
  <c r="E49" i="4"/>
  <c r="F48" i="4"/>
  <c r="H48" i="4" s="1"/>
  <c r="E48" i="4"/>
  <c r="F47" i="4"/>
  <c r="H47" i="4" s="1"/>
  <c r="E47" i="4"/>
  <c r="F46" i="4"/>
  <c r="H46" i="4" s="1"/>
  <c r="E46" i="4"/>
  <c r="F45" i="4"/>
  <c r="H45" i="4" s="1"/>
  <c r="E45" i="4"/>
  <c r="E44" i="4"/>
  <c r="E43" i="4"/>
  <c r="E42" i="4"/>
  <c r="F41" i="4"/>
  <c r="H41" i="4" s="1"/>
  <c r="E41" i="4"/>
  <c r="F40" i="4"/>
  <c r="H40" i="4" s="1"/>
  <c r="E40" i="4"/>
  <c r="F39" i="4"/>
  <c r="H39" i="4" s="1"/>
  <c r="E39" i="4"/>
  <c r="F38" i="4"/>
  <c r="H38" i="4" s="1"/>
  <c r="E38" i="4"/>
  <c r="F37" i="4"/>
  <c r="H37" i="4" s="1"/>
  <c r="E37" i="4"/>
  <c r="E36" i="4"/>
  <c r="E35" i="4"/>
  <c r="E34" i="4"/>
  <c r="F33" i="4"/>
  <c r="H33" i="4" s="1"/>
  <c r="E33" i="4"/>
  <c r="E32" i="4"/>
  <c r="E31" i="4"/>
  <c r="F30" i="4"/>
  <c r="H30" i="4" s="1"/>
  <c r="E30" i="4"/>
  <c r="F29" i="4"/>
  <c r="H29" i="4" s="1"/>
  <c r="E29" i="4"/>
  <c r="E28" i="4"/>
  <c r="E27" i="4"/>
  <c r="F26" i="4"/>
  <c r="H26" i="4" s="1"/>
  <c r="E26" i="4"/>
  <c r="F25" i="4"/>
  <c r="H25" i="4" s="1"/>
  <c r="E25" i="4"/>
  <c r="F24" i="4"/>
  <c r="H24" i="4" s="1"/>
  <c r="E24" i="4"/>
  <c r="F23" i="4"/>
  <c r="H23" i="4" s="1"/>
  <c r="E23" i="4"/>
  <c r="F22" i="4"/>
  <c r="H22" i="4" s="1"/>
  <c r="E22" i="4"/>
  <c r="F21" i="4"/>
  <c r="H21" i="4" s="1"/>
  <c r="E21" i="4"/>
  <c r="E20" i="4"/>
  <c r="E19" i="4"/>
  <c r="I18" i="4"/>
  <c r="F18" i="4"/>
  <c r="H18" i="4" s="1"/>
  <c r="E18" i="4"/>
  <c r="F17" i="4"/>
  <c r="H17" i="4" s="1"/>
  <c r="E17" i="4"/>
  <c r="E16" i="4"/>
  <c r="F15" i="4"/>
  <c r="H15" i="4" s="1"/>
  <c r="E15" i="4"/>
  <c r="F14" i="4"/>
  <c r="H14" i="4" s="1"/>
  <c r="E14" i="4"/>
  <c r="F13" i="4"/>
  <c r="H13" i="4" s="1"/>
  <c r="E13" i="4"/>
  <c r="E12" i="4"/>
  <c r="F11" i="4"/>
  <c r="H11" i="4" s="1"/>
  <c r="E11" i="4"/>
  <c r="E10" i="4"/>
  <c r="F9" i="4"/>
  <c r="H9" i="4" s="1"/>
  <c r="E9" i="4"/>
  <c r="F8" i="4"/>
  <c r="H8" i="4" s="1"/>
  <c r="E8" i="4"/>
  <c r="F7" i="4"/>
  <c r="H7" i="4" s="1"/>
  <c r="E7" i="4"/>
  <c r="J6" i="4"/>
  <c r="F6" i="4"/>
  <c r="H6" i="4" s="1"/>
  <c r="E6" i="4"/>
  <c r="F5" i="4"/>
  <c r="H5" i="4" s="1"/>
  <c r="E5" i="4"/>
  <c r="F4" i="4"/>
  <c r="H4" i="4" s="1"/>
  <c r="E4" i="4"/>
  <c r="E84" i="4" s="1"/>
  <c r="I85" i="4" s="1"/>
  <c r="B54" i="3"/>
  <c r="D53" i="3" s="1"/>
  <c r="H20" i="41" l="1"/>
  <c r="C20" i="42"/>
  <c r="F20" i="42" s="1"/>
  <c r="H19" i="41"/>
  <c r="C19" i="42"/>
  <c r="F19" i="42" s="1"/>
  <c r="E86" i="27"/>
  <c r="I87" i="27" s="1"/>
  <c r="E86" i="26"/>
  <c r="I87" i="26" s="1"/>
  <c r="E86" i="25"/>
  <c r="I87" i="25" s="1"/>
  <c r="E86" i="24"/>
  <c r="I87" i="24" s="1"/>
  <c r="E86" i="23"/>
  <c r="I87" i="23" s="1"/>
  <c r="E86" i="22"/>
  <c r="I87" i="22" s="1"/>
  <c r="E86" i="21"/>
  <c r="I87" i="21" s="1"/>
  <c r="E86" i="20"/>
  <c r="I87" i="20" s="1"/>
  <c r="E86" i="19"/>
  <c r="I87" i="19" s="1"/>
  <c r="E86" i="18"/>
  <c r="I87" i="18" s="1"/>
  <c r="E86" i="17"/>
  <c r="I87" i="17" s="1"/>
  <c r="E86" i="16"/>
  <c r="I87" i="16" s="1"/>
  <c r="E86" i="15"/>
  <c r="I87" i="15" s="1"/>
  <c r="E86" i="14"/>
  <c r="I87" i="14" s="1"/>
  <c r="E86" i="13"/>
  <c r="I87" i="13" s="1"/>
  <c r="E86" i="12"/>
  <c r="I87" i="12" s="1"/>
  <c r="E85" i="8"/>
  <c r="I86" i="8" s="1"/>
  <c r="E85" i="7"/>
  <c r="I86" i="7" s="1"/>
  <c r="E84" i="6"/>
  <c r="I85" i="6" s="1"/>
  <c r="E84" i="5"/>
  <c r="I85" i="5" s="1"/>
  <c r="D5" i="3"/>
  <c r="H20" i="42" l="1"/>
  <c r="C20" i="43"/>
  <c r="F20" i="43" s="1"/>
  <c r="H19" i="42"/>
  <c r="C19" i="43"/>
  <c r="F19" i="43" s="1"/>
  <c r="M83" i="2"/>
  <c r="F83" i="2"/>
  <c r="H83" i="2" s="1"/>
  <c r="E83" i="2"/>
  <c r="H82" i="2"/>
  <c r="F82" i="2"/>
  <c r="E82" i="2"/>
  <c r="F81" i="2"/>
  <c r="H81" i="2" s="1"/>
  <c r="E81" i="2"/>
  <c r="F80" i="2"/>
  <c r="H80" i="2" s="1"/>
  <c r="E80" i="2"/>
  <c r="F79" i="2"/>
  <c r="H79" i="2" s="1"/>
  <c r="E79" i="2"/>
  <c r="H78" i="2"/>
  <c r="F78" i="2"/>
  <c r="E78" i="2"/>
  <c r="F77" i="2"/>
  <c r="H77" i="2" s="1"/>
  <c r="E77" i="2"/>
  <c r="F76" i="2"/>
  <c r="H76" i="2" s="1"/>
  <c r="E76" i="2"/>
  <c r="H75" i="2"/>
  <c r="F75" i="2"/>
  <c r="E75" i="2"/>
  <c r="H74" i="2"/>
  <c r="F74" i="2"/>
  <c r="E74" i="2"/>
  <c r="F73" i="2"/>
  <c r="H73" i="2" s="1"/>
  <c r="E73" i="2"/>
  <c r="F72" i="2"/>
  <c r="H72" i="2" s="1"/>
  <c r="E72" i="2"/>
  <c r="F71" i="2"/>
  <c r="H71" i="2" s="1"/>
  <c r="E71" i="2"/>
  <c r="F70" i="2"/>
  <c r="H70" i="2" s="1"/>
  <c r="E70" i="2"/>
  <c r="F69" i="2"/>
  <c r="H69" i="2" s="1"/>
  <c r="E69" i="2"/>
  <c r="F68" i="2"/>
  <c r="H68" i="2" s="1"/>
  <c r="E68" i="2"/>
  <c r="F67" i="2"/>
  <c r="H67" i="2" s="1"/>
  <c r="E67" i="2"/>
  <c r="H66" i="2"/>
  <c r="F66" i="2"/>
  <c r="E66" i="2"/>
  <c r="F65" i="2"/>
  <c r="H65" i="2" s="1"/>
  <c r="E65" i="2"/>
  <c r="F64" i="2"/>
  <c r="H64" i="2" s="1"/>
  <c r="E64" i="2"/>
  <c r="F63" i="2"/>
  <c r="H63" i="2" s="1"/>
  <c r="E63" i="2"/>
  <c r="F62" i="2"/>
  <c r="H62" i="2" s="1"/>
  <c r="E62" i="2"/>
  <c r="F61" i="2"/>
  <c r="H61" i="2" s="1"/>
  <c r="E61" i="2"/>
  <c r="H60" i="2"/>
  <c r="F60" i="2"/>
  <c r="E60" i="2"/>
  <c r="F59" i="2"/>
  <c r="H59" i="2" s="1"/>
  <c r="E59" i="2"/>
  <c r="H58" i="2"/>
  <c r="F58" i="2"/>
  <c r="E58" i="2"/>
  <c r="F57" i="2"/>
  <c r="H57" i="2" s="1"/>
  <c r="E57" i="2"/>
  <c r="F56" i="2"/>
  <c r="H56" i="2" s="1"/>
  <c r="E56" i="2"/>
  <c r="F55" i="2"/>
  <c r="H55" i="2" s="1"/>
  <c r="E55" i="2"/>
  <c r="F54" i="2"/>
  <c r="H54" i="2" s="1"/>
  <c r="F53" i="2"/>
  <c r="H53" i="2" s="1"/>
  <c r="E53" i="2"/>
  <c r="F52" i="2"/>
  <c r="H52" i="2" s="1"/>
  <c r="E52" i="2"/>
  <c r="H51" i="2"/>
  <c r="F51" i="2"/>
  <c r="E51" i="2"/>
  <c r="F50" i="2"/>
  <c r="H50" i="2" s="1"/>
  <c r="E50" i="2"/>
  <c r="H49" i="2"/>
  <c r="F49" i="2"/>
  <c r="E49" i="2"/>
  <c r="F48" i="2"/>
  <c r="H48" i="2" s="1"/>
  <c r="E48" i="2"/>
  <c r="F47" i="2"/>
  <c r="H47" i="2" s="1"/>
  <c r="E47" i="2"/>
  <c r="F46" i="2"/>
  <c r="H46" i="2" s="1"/>
  <c r="E46" i="2"/>
  <c r="F45" i="2"/>
  <c r="H45" i="2" s="1"/>
  <c r="E45" i="2"/>
  <c r="F44" i="2"/>
  <c r="H44" i="2" s="1"/>
  <c r="E44" i="2"/>
  <c r="H43" i="2"/>
  <c r="F43" i="2"/>
  <c r="E43" i="2"/>
  <c r="F42" i="2"/>
  <c r="H42" i="2" s="1"/>
  <c r="E42" i="2"/>
  <c r="H41" i="2"/>
  <c r="F41" i="2"/>
  <c r="E41" i="2"/>
  <c r="F40" i="2"/>
  <c r="H40" i="2" s="1"/>
  <c r="E40" i="2"/>
  <c r="F39" i="2"/>
  <c r="H39" i="2" s="1"/>
  <c r="E39" i="2"/>
  <c r="F38" i="2"/>
  <c r="H38" i="2" s="1"/>
  <c r="E38" i="2"/>
  <c r="F37" i="2"/>
  <c r="H37" i="2" s="1"/>
  <c r="E37" i="2"/>
  <c r="F36" i="2"/>
  <c r="H36" i="2" s="1"/>
  <c r="E36" i="2"/>
  <c r="H35" i="2"/>
  <c r="F35" i="2"/>
  <c r="E35" i="2"/>
  <c r="F34" i="2"/>
  <c r="H34" i="2" s="1"/>
  <c r="E34" i="2"/>
  <c r="F33" i="2"/>
  <c r="H33" i="2" s="1"/>
  <c r="E33" i="2"/>
  <c r="E32" i="2"/>
  <c r="E31" i="2"/>
  <c r="F30" i="2"/>
  <c r="H30" i="2" s="1"/>
  <c r="E30" i="2"/>
  <c r="F29" i="2"/>
  <c r="H29" i="2" s="1"/>
  <c r="E29" i="2"/>
  <c r="F28" i="2"/>
  <c r="H28" i="2" s="1"/>
  <c r="E28" i="2"/>
  <c r="H27" i="2"/>
  <c r="F27" i="2"/>
  <c r="E27" i="2"/>
  <c r="F26" i="2"/>
  <c r="H26" i="2" s="1"/>
  <c r="E26" i="2"/>
  <c r="H25" i="2"/>
  <c r="F25" i="2"/>
  <c r="E25" i="2"/>
  <c r="F24" i="2"/>
  <c r="H24" i="2" s="1"/>
  <c r="E24" i="2"/>
  <c r="F23" i="2"/>
  <c r="H23" i="2" s="1"/>
  <c r="E23" i="2"/>
  <c r="F22" i="2"/>
  <c r="H22" i="2" s="1"/>
  <c r="E22" i="2"/>
  <c r="F21" i="2"/>
  <c r="H21" i="2" s="1"/>
  <c r="E21" i="2"/>
  <c r="F20" i="2"/>
  <c r="H20" i="2" s="1"/>
  <c r="E20" i="2"/>
  <c r="H19" i="2"/>
  <c r="F19" i="2"/>
  <c r="E19" i="2"/>
  <c r="I18" i="2"/>
  <c r="F18" i="2"/>
  <c r="H18" i="2" s="1"/>
  <c r="E18" i="2"/>
  <c r="F17" i="2"/>
  <c r="H17" i="2" s="1"/>
  <c r="E17" i="2"/>
  <c r="E16" i="2"/>
  <c r="F15" i="2"/>
  <c r="H15" i="2" s="1"/>
  <c r="E15" i="2"/>
  <c r="H14" i="2"/>
  <c r="F14" i="2"/>
  <c r="E14" i="2"/>
  <c r="F13" i="2"/>
  <c r="H13" i="2" s="1"/>
  <c r="E13" i="2"/>
  <c r="F12" i="2"/>
  <c r="H12" i="2" s="1"/>
  <c r="C12" i="4" s="1"/>
  <c r="F12" i="4" s="1"/>
  <c r="H12" i="4" s="1"/>
  <c r="C12" i="5" s="1"/>
  <c r="F12" i="5" s="1"/>
  <c r="H12" i="5" s="1"/>
  <c r="C12" i="6" s="1"/>
  <c r="F12" i="6" s="1"/>
  <c r="H12" i="6" s="1"/>
  <c r="C12" i="7" s="1"/>
  <c r="F12" i="7" s="1"/>
  <c r="H12" i="7" s="1"/>
  <c r="C12" i="8" s="1"/>
  <c r="F12" i="8" s="1"/>
  <c r="H12" i="8" s="1"/>
  <c r="C12" i="9" s="1"/>
  <c r="F12" i="9" s="1"/>
  <c r="H12" i="9" s="1"/>
  <c r="C12" i="10" s="1"/>
  <c r="F12" i="10" s="1"/>
  <c r="H12" i="10" s="1"/>
  <c r="C13" i="11" s="1"/>
  <c r="F13" i="11" s="1"/>
  <c r="H13" i="11" s="1"/>
  <c r="C13" i="12" s="1"/>
  <c r="F13" i="12" s="1"/>
  <c r="H13" i="12" s="1"/>
  <c r="E12" i="2"/>
  <c r="F11" i="2"/>
  <c r="H11" i="2" s="1"/>
  <c r="E11" i="2"/>
  <c r="F10" i="2"/>
  <c r="H10" i="2" s="1"/>
  <c r="E10" i="2"/>
  <c r="F9" i="2"/>
  <c r="H9" i="2" s="1"/>
  <c r="E9" i="2"/>
  <c r="F8" i="2"/>
  <c r="H8" i="2" s="1"/>
  <c r="E8" i="2"/>
  <c r="F7" i="2"/>
  <c r="H7" i="2" s="1"/>
  <c r="E7" i="2"/>
  <c r="J6" i="2"/>
  <c r="F6" i="2"/>
  <c r="H6" i="2" s="1"/>
  <c r="E6" i="2"/>
  <c r="F5" i="2"/>
  <c r="H5" i="2" s="1"/>
  <c r="E5" i="2"/>
  <c r="F4" i="2"/>
  <c r="H4" i="2" s="1"/>
  <c r="E4" i="2"/>
  <c r="F10" i="1"/>
  <c r="H10" i="1" s="1"/>
  <c r="F12" i="1"/>
  <c r="H12" i="1" s="1"/>
  <c r="C12" i="2" s="1"/>
  <c r="F15" i="1"/>
  <c r="H15" i="1" s="1"/>
  <c r="F18" i="1"/>
  <c r="H18" i="1" s="1"/>
  <c r="F20" i="1"/>
  <c r="H20" i="1" s="1"/>
  <c r="F23" i="1"/>
  <c r="H23" i="1" s="1"/>
  <c r="F26" i="1"/>
  <c r="H26" i="1" s="1"/>
  <c r="F28" i="1"/>
  <c r="H28" i="1" s="1"/>
  <c r="F31" i="1"/>
  <c r="H31" i="1" s="1"/>
  <c r="C31" i="2" s="1"/>
  <c r="F31" i="2" s="1"/>
  <c r="H31" i="2" s="1"/>
  <c r="C31" i="4" s="1"/>
  <c r="F31" i="4" s="1"/>
  <c r="H31" i="4" s="1"/>
  <c r="C31" i="5" s="1"/>
  <c r="F31" i="5" s="1"/>
  <c r="H31" i="5" s="1"/>
  <c r="C31" i="6" s="1"/>
  <c r="F31" i="6" s="1"/>
  <c r="H31" i="6" s="1"/>
  <c r="C31" i="7" s="1"/>
  <c r="F31" i="7" s="1"/>
  <c r="H31" i="7" s="1"/>
  <c r="F34" i="1"/>
  <c r="H34" i="1" s="1"/>
  <c r="F36" i="1"/>
  <c r="H36" i="1" s="1"/>
  <c r="F39" i="1"/>
  <c r="H39" i="1" s="1"/>
  <c r="F42" i="1"/>
  <c r="H42" i="1" s="1"/>
  <c r="F44" i="1"/>
  <c r="H44" i="1" s="1"/>
  <c r="F47" i="1"/>
  <c r="H47" i="1" s="1"/>
  <c r="F50" i="1"/>
  <c r="H50" i="1" s="1"/>
  <c r="F52" i="1"/>
  <c r="H52" i="1" s="1"/>
  <c r="F55" i="1"/>
  <c r="H55" i="1" s="1"/>
  <c r="F58" i="1"/>
  <c r="H58" i="1" s="1"/>
  <c r="F60" i="1"/>
  <c r="H60" i="1" s="1"/>
  <c r="F63" i="1"/>
  <c r="H63" i="1" s="1"/>
  <c r="F66" i="1"/>
  <c r="H66" i="1" s="1"/>
  <c r="F68" i="1"/>
  <c r="H68" i="1" s="1"/>
  <c r="F71" i="1"/>
  <c r="H71" i="1" s="1"/>
  <c r="F74" i="1"/>
  <c r="H74" i="1" s="1"/>
  <c r="F76" i="1"/>
  <c r="H76" i="1" s="1"/>
  <c r="F79" i="1"/>
  <c r="H79" i="1" s="1"/>
  <c r="F82" i="1"/>
  <c r="H82" i="1" s="1"/>
  <c r="F4" i="1"/>
  <c r="H4" i="1" s="1"/>
  <c r="M83" i="1"/>
  <c r="F83" i="1"/>
  <c r="H83" i="1" s="1"/>
  <c r="E83" i="1"/>
  <c r="E82" i="1"/>
  <c r="F81" i="1"/>
  <c r="H81" i="1" s="1"/>
  <c r="E81" i="1"/>
  <c r="E80" i="1"/>
  <c r="F80" i="1"/>
  <c r="H80" i="1" s="1"/>
  <c r="E79" i="1"/>
  <c r="E78" i="1"/>
  <c r="F78" i="1"/>
  <c r="H78" i="1" s="1"/>
  <c r="F77" i="1"/>
  <c r="H77" i="1" s="1"/>
  <c r="E77" i="1"/>
  <c r="E76" i="1"/>
  <c r="F75" i="1"/>
  <c r="H75" i="1" s="1"/>
  <c r="E75" i="1"/>
  <c r="E74" i="1"/>
  <c r="F73" i="1"/>
  <c r="H73" i="1" s="1"/>
  <c r="E73" i="1"/>
  <c r="E72" i="1"/>
  <c r="F72" i="1"/>
  <c r="H72" i="1" s="1"/>
  <c r="E71" i="1"/>
  <c r="E70" i="1"/>
  <c r="F70" i="1"/>
  <c r="H70" i="1" s="1"/>
  <c r="F69" i="1"/>
  <c r="H69" i="1" s="1"/>
  <c r="E69" i="1"/>
  <c r="E68" i="1"/>
  <c r="F67" i="1"/>
  <c r="H67" i="1" s="1"/>
  <c r="E67" i="1"/>
  <c r="E66" i="1"/>
  <c r="F65" i="1"/>
  <c r="H65" i="1" s="1"/>
  <c r="E65" i="1"/>
  <c r="E64" i="1"/>
  <c r="F64" i="1"/>
  <c r="H64" i="1" s="1"/>
  <c r="E63" i="1"/>
  <c r="E62" i="1"/>
  <c r="F62" i="1"/>
  <c r="H62" i="1" s="1"/>
  <c r="F61" i="1"/>
  <c r="H61" i="1" s="1"/>
  <c r="E61" i="1"/>
  <c r="E60" i="1"/>
  <c r="F59" i="1"/>
  <c r="H59" i="1" s="1"/>
  <c r="E59" i="1"/>
  <c r="E58" i="1"/>
  <c r="F57" i="1"/>
  <c r="H57" i="1" s="1"/>
  <c r="E57" i="1"/>
  <c r="E56" i="1"/>
  <c r="F56" i="1"/>
  <c r="H56" i="1" s="1"/>
  <c r="E55" i="1"/>
  <c r="F54" i="1"/>
  <c r="H54" i="1" s="1"/>
  <c r="E53" i="1"/>
  <c r="F53" i="1"/>
  <c r="H53" i="1" s="1"/>
  <c r="E52" i="1"/>
  <c r="E51" i="1"/>
  <c r="F51" i="1"/>
  <c r="H51" i="1" s="1"/>
  <c r="E50" i="1"/>
  <c r="E49" i="1"/>
  <c r="F49" i="1"/>
  <c r="H49" i="1" s="1"/>
  <c r="F48" i="1"/>
  <c r="H48" i="1" s="1"/>
  <c r="E48" i="1"/>
  <c r="E47" i="1"/>
  <c r="F46" i="1"/>
  <c r="H46" i="1" s="1"/>
  <c r="E46" i="1"/>
  <c r="E45" i="1"/>
  <c r="F45" i="1"/>
  <c r="H45" i="1" s="1"/>
  <c r="E44" i="1"/>
  <c r="E43" i="1"/>
  <c r="F43" i="1"/>
  <c r="H43" i="1" s="1"/>
  <c r="E42" i="1"/>
  <c r="E41" i="1"/>
  <c r="F41" i="1"/>
  <c r="H41" i="1" s="1"/>
  <c r="F40" i="1"/>
  <c r="H40" i="1" s="1"/>
  <c r="E40" i="1"/>
  <c r="E39" i="1"/>
  <c r="F38" i="1"/>
  <c r="H38" i="1" s="1"/>
  <c r="E38" i="1"/>
  <c r="E37" i="1"/>
  <c r="F37" i="1"/>
  <c r="H37" i="1" s="1"/>
  <c r="E36" i="1"/>
  <c r="E35" i="1"/>
  <c r="F35" i="1"/>
  <c r="H35" i="1" s="1"/>
  <c r="E34" i="1"/>
  <c r="E33" i="1"/>
  <c r="F33" i="1"/>
  <c r="H33" i="1" s="1"/>
  <c r="F32" i="1"/>
  <c r="H32" i="1" s="1"/>
  <c r="C32" i="2" s="1"/>
  <c r="F32" i="2" s="1"/>
  <c r="H32" i="2" s="1"/>
  <c r="C32" i="4" s="1"/>
  <c r="F32" i="4" s="1"/>
  <c r="H32" i="4" s="1"/>
  <c r="C32" i="5" s="1"/>
  <c r="F32" i="5" s="1"/>
  <c r="H32" i="5" s="1"/>
  <c r="C32" i="6" s="1"/>
  <c r="F32" i="6" s="1"/>
  <c r="H32" i="6" s="1"/>
  <c r="C32" i="7" s="1"/>
  <c r="F32" i="7" s="1"/>
  <c r="H32" i="7" s="1"/>
  <c r="E32" i="1"/>
  <c r="E31" i="1"/>
  <c r="F30" i="1"/>
  <c r="H30" i="1" s="1"/>
  <c r="E30" i="1"/>
  <c r="E29" i="1"/>
  <c r="F29" i="1"/>
  <c r="H29" i="1" s="1"/>
  <c r="E28" i="1"/>
  <c r="E27" i="1"/>
  <c r="F27" i="1"/>
  <c r="H27" i="1" s="1"/>
  <c r="E26" i="1"/>
  <c r="E25" i="1"/>
  <c r="F25" i="1"/>
  <c r="H25" i="1" s="1"/>
  <c r="F24" i="1"/>
  <c r="H24" i="1" s="1"/>
  <c r="E24" i="1"/>
  <c r="E23" i="1"/>
  <c r="F22" i="1"/>
  <c r="H22" i="1" s="1"/>
  <c r="E22" i="1"/>
  <c r="E21" i="1"/>
  <c r="F21" i="1"/>
  <c r="H21" i="1" s="1"/>
  <c r="E20" i="1"/>
  <c r="E19" i="1"/>
  <c r="F19" i="1"/>
  <c r="H19" i="1" s="1"/>
  <c r="I18" i="1"/>
  <c r="E18" i="1"/>
  <c r="F17" i="1"/>
  <c r="H17" i="1" s="1"/>
  <c r="E17" i="1"/>
  <c r="H16" i="1"/>
  <c r="C16" i="2" s="1"/>
  <c r="F16" i="2" s="1"/>
  <c r="H16" i="2" s="1"/>
  <c r="C16" i="4" s="1"/>
  <c r="F16" i="4" s="1"/>
  <c r="H16" i="4" s="1"/>
  <c r="C16" i="5" s="1"/>
  <c r="F16" i="5" s="1"/>
  <c r="H16" i="5" s="1"/>
  <c r="C16" i="6" s="1"/>
  <c r="F16" i="6" s="1"/>
  <c r="H16" i="6" s="1"/>
  <c r="C16" i="7" s="1"/>
  <c r="F16" i="7" s="1"/>
  <c r="H16" i="7" s="1"/>
  <c r="F16" i="1"/>
  <c r="E16" i="1"/>
  <c r="E15" i="1"/>
  <c r="F14" i="1"/>
  <c r="H14" i="1" s="1"/>
  <c r="E14" i="1"/>
  <c r="F13" i="1"/>
  <c r="H13" i="1" s="1"/>
  <c r="E13" i="1"/>
  <c r="E12" i="1"/>
  <c r="F11" i="1"/>
  <c r="H11" i="1" s="1"/>
  <c r="E11" i="1"/>
  <c r="E10" i="1"/>
  <c r="F9" i="1"/>
  <c r="H9" i="1" s="1"/>
  <c r="E9" i="1"/>
  <c r="F8" i="1"/>
  <c r="H8" i="1" s="1"/>
  <c r="E8" i="1"/>
  <c r="F7" i="1"/>
  <c r="H7" i="1" s="1"/>
  <c r="E7" i="1"/>
  <c r="J6" i="1"/>
  <c r="F6" i="1"/>
  <c r="H6" i="1" s="1"/>
  <c r="E6" i="1"/>
  <c r="E5" i="1"/>
  <c r="F5" i="1"/>
  <c r="H5" i="1" s="1"/>
  <c r="E4" i="1"/>
  <c r="H20" i="43" l="1"/>
  <c r="C20" i="45"/>
  <c r="F20" i="45" s="1"/>
  <c r="C20" i="44"/>
  <c r="F20" i="44" s="1"/>
  <c r="H20" i="44" s="1"/>
  <c r="H19" i="43"/>
  <c r="C19" i="44"/>
  <c r="F19" i="44" s="1"/>
  <c r="H19" i="44" s="1"/>
  <c r="C19" i="45"/>
  <c r="F19" i="45" s="1"/>
  <c r="E84" i="1"/>
  <c r="I85" i="1" s="1"/>
  <c r="E84" i="2"/>
  <c r="I85" i="2" s="1"/>
  <c r="H20" i="45" l="1"/>
  <c r="C20" i="46"/>
  <c r="F20" i="46" s="1"/>
  <c r="H19" i="45"/>
  <c r="C19" i="46"/>
  <c r="F19" i="46" s="1"/>
  <c r="E5" i="11"/>
  <c r="E86" i="11" s="1"/>
  <c r="I87" i="11" s="1"/>
  <c r="E4" i="10"/>
  <c r="E85" i="10" s="1"/>
  <c r="I86" i="10" s="1"/>
  <c r="F4" i="10"/>
  <c r="H4" i="10"/>
  <c r="C5" i="11"/>
  <c r="F5" i="11" s="1"/>
  <c r="H5" i="11" s="1"/>
  <c r="H20" i="46" l="1"/>
  <c r="C20" i="47"/>
  <c r="F20" i="47" s="1"/>
  <c r="H19" i="46"/>
  <c r="C19" i="47"/>
  <c r="F19" i="47" s="1"/>
  <c r="F4" i="22"/>
  <c r="H4" i="22" s="1"/>
  <c r="E4" i="22"/>
  <c r="H20" i="47" l="1"/>
  <c r="C20" i="48"/>
  <c r="F20" i="48" s="1"/>
  <c r="H19" i="47"/>
  <c r="C19" i="48"/>
  <c r="F19" i="48" s="1"/>
  <c r="H20" i="48" l="1"/>
  <c r="C20" i="49"/>
  <c r="F20" i="49" s="1"/>
  <c r="H19" i="48"/>
  <c r="C19" i="49"/>
  <c r="F19" i="49" s="1"/>
  <c r="H20" i="49" l="1"/>
  <c r="C20" i="52"/>
  <c r="F20" i="52" s="1"/>
  <c r="H19" i="49"/>
  <c r="C19" i="52"/>
  <c r="F19" i="52" s="1"/>
  <c r="H20" i="52" l="1"/>
  <c r="C20" i="53"/>
  <c r="F20" i="53" s="1"/>
  <c r="H20" i="53" s="1"/>
  <c r="H19" i="52"/>
  <c r="C19" i="53"/>
  <c r="F19" i="53" s="1"/>
  <c r="H19" i="5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tc={BBD46987-7334-4478-B64D-A4C37A91352F}</author>
    <author>tc={B6C51356-54E1-4D6C-9F2C-ED60ED93D345}</author>
    <author>tc={FFFD249B-E7B3-46B5-AD96-454851AF98FE}</author>
    <author>tc={793A43F3-BFAA-448F-A9F4-8A6C1880C444}</author>
    <author>tc={8EAFED49-DB1F-41E3-8D8C-295263E38733}</author>
    <author>Eunice PEDRO [ SANTE ]</author>
    <author>tc={DC7837FC-5157-45D1-AAC1-43FB9F6255E7}</author>
    <author>tc={0516027B-A5DF-46A7-B359-FF0052CE4CAF}</author>
  </authors>
  <commentList>
    <comment ref="B7" authorId="0" shapeId="0" xr:uid="{BBD46987-7334-4478-B64D-A4C37A91352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B6C51356-54E1-4D6C-9F2C-ED60ED93D34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FFFD249B-E7B3-46B5-AD96-454851AF98F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793A43F3-BFAA-448F-A9F4-8A6C1880C44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8EAFED49-DB1F-41E3-8D8C-295263E3873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263B950E-C870-4A18-944D-C29DCFBC2AAD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0" authorId="6" shapeId="0" xr:uid="{DC7837FC-5157-45D1-AAC1-43FB9F6255E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79" authorId="7" shapeId="0" xr:uid="{0516027B-A5DF-46A7-B359-FF0052CE4CA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tc={078D30BB-6286-425B-B87E-655A4CF04EC4}</author>
    <author>tc={BC95DA21-41A6-40D9-9DD9-79B1EC1435C3}</author>
    <author>tc={E2325BD2-871E-4310-9333-5AD99B0850AF}</author>
    <author>tc={1D8DB22B-972C-4352-8BC5-94B1BD4421BD}</author>
    <author>tc={6034697C-CFF0-4C25-9E95-CE156D105A6F}</author>
    <author>Eunice PEDRO [ SANTE ]</author>
    <author>tc={1011962B-4856-4E09-A4CE-F49700D32ED5}</author>
    <author>tc={24EC1D29-77D3-4322-8729-A842D015F219}</author>
  </authors>
  <commentList>
    <comment ref="B8" authorId="0" shapeId="0" xr:uid="{078D30BB-6286-425B-B87E-655A4CF04EC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BC95DA21-41A6-40D9-9DD9-79B1EC1435C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E2325BD2-871E-4310-9333-5AD99B0850A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1D8DB22B-972C-4352-8BC5-94B1BD4421B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6034697C-CFF0-4C25-9E95-CE156D105A6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7C67CCD9-47FD-446D-A55B-EFC540E6A686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1011962B-4856-4E09-A4CE-F49700D32ED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24EC1D29-77D3-4322-8729-A842D015F21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tc={07234239-5132-4EFD-AD31-AACD89D6DEED}</author>
    <author>tc={B3BCFDE8-8F62-42EC-9173-1110D66C5681}</author>
    <author>tc={25426C19-286B-4B9E-BFBC-E85F4C508779}</author>
    <author>tc={49661B91-142C-4B47-A6C1-69AB1DD522F7}</author>
    <author>tc={398A79CE-0FEB-42DE-8622-752DCE9709B3}</author>
    <author>Eunice PEDRO [ SANTE ]</author>
    <author>tc={1CB6D711-DD88-4140-920E-BA677436C0C5}</author>
    <author>tc={CE272B2D-7752-471B-84A1-8166AC18271D}</author>
  </authors>
  <commentList>
    <comment ref="B8" authorId="0" shapeId="0" xr:uid="{07234239-5132-4EFD-AD31-AACD89D6DEE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B3BCFDE8-8F62-42EC-9173-1110D66C568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25426C19-286B-4B9E-BFBC-E85F4C50877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49661B91-142C-4B47-A6C1-69AB1DD522F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398A79CE-0FEB-42DE-8622-752DCE9709B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628600F6-1621-407C-817E-C92EB9889F34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1CB6D711-DD88-4140-920E-BA677436C0C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CE272B2D-7752-471B-84A1-8166AC18271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tc={613C47DE-80BF-46CC-983F-839E7ACC2BE0}</author>
    <author>tc={E2DCAD20-B8ED-4EFE-88A9-33C229589981}</author>
    <author>tc={363DBA39-747B-48ED-893D-E3BFA77B1151}</author>
    <author>tc={7C49059A-A53E-43D1-9655-220AF19C75BC}</author>
    <author>tc={1639EFFF-4CCA-4C39-BACE-7EF288714940}</author>
    <author>Eunice PEDRO [ SANTE ]</author>
    <author>tc={59CBEB87-ACE4-4784-B26C-F9AE1005055C}</author>
    <author>tc={C37B82E6-9096-47F0-9218-C8262475C121}</author>
  </authors>
  <commentList>
    <comment ref="B8" authorId="0" shapeId="0" xr:uid="{613C47DE-80BF-46CC-983F-839E7ACC2BE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E2DCAD20-B8ED-4EFE-88A9-33C22958998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363DBA39-747B-48ED-893D-E3BFA77B115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7C49059A-A53E-43D1-9655-220AF19C75B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1639EFFF-4CCA-4C39-BACE-7EF28871494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0EEB726D-DBA2-4D44-846D-841155A5C6E8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59CBEB87-ACE4-4784-B26C-F9AE1005055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C37B82E6-9096-47F0-9218-C8262475C12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tc={4497C64E-F391-4155-9A46-330AE5EEB976}</author>
    <author>tc={5D706B21-1AD6-492B-95F6-29E58CB3B87E}</author>
    <author>tc={9C663FF0-E891-4696-AA22-D80CDF27F567}</author>
    <author>tc={1A711D09-7A22-49DF-BEB3-CBA3EB215556}</author>
    <author>tc={0350FEBE-C13A-4819-9789-33F7B300E00D}</author>
    <author>Eunice PEDRO [ SANTE ]</author>
    <author>tc={C7508960-D911-4BB6-A899-E25FA717339B}</author>
    <author>tc={F81A0183-BE31-47D7-A6F6-01D483BC7B0D}</author>
  </authors>
  <commentList>
    <comment ref="B8" authorId="0" shapeId="0" xr:uid="{4497C64E-F391-4155-9A46-330AE5EEB97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5D706B21-1AD6-492B-95F6-29E58CB3B87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9C663FF0-E891-4696-AA22-D80CDF27F56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1A711D09-7A22-49DF-BEB3-CBA3EB21555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0350FEBE-C13A-4819-9789-33F7B300E00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53FAFFF2-19C3-4E73-A574-D4F825928BCD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C7508960-D911-4BB6-A899-E25FA717339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F81A0183-BE31-47D7-A6F6-01D483BC7B0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tc={E9967070-32BB-4A15-944C-FA2A940484EB}</author>
    <author>tc={3CE666A0-6FD2-4B23-A471-E88D5EB4BC34}</author>
    <author>tc={6569ECD4-6153-451D-8759-EE5AA94A4909}</author>
    <author>tc={DEF8C7A2-694B-4E73-AB8E-B2663E00F543}</author>
    <author>tc={6BB8E962-8BA5-42BB-BEA5-18B61A264141}</author>
    <author>Eunice PEDRO [ SANTE ]</author>
    <author>tc={F4495271-7A7C-4F0A-BCA1-5E4A76C418FB}</author>
    <author>tc={EEE5779C-DB6C-4DBC-825C-F5AC9E8C4000}</author>
  </authors>
  <commentList>
    <comment ref="B8" authorId="0" shapeId="0" xr:uid="{E9967070-32BB-4A15-944C-FA2A940484E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3CE666A0-6FD2-4B23-A471-E88D5EB4BC3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6569ECD4-6153-451D-8759-EE5AA94A490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DEF8C7A2-694B-4E73-AB8E-B2663E00F54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6BB8E962-8BA5-42BB-BEA5-18B61A26414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2DBF7686-1FD9-4027-82DD-5B8BA8686EEA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F4495271-7A7C-4F0A-BCA1-5E4A76C418F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EEE5779C-DB6C-4DBC-825C-F5AC9E8C4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tc={63E4A498-F7BB-4457-B424-339A0FEB2B1E}</author>
    <author>tc={6B4A737D-5163-4A01-94E7-115F29113B61}</author>
    <author>tc={6ECCB986-22C6-496A-AD1F-C8E256E3BDAB}</author>
    <author>tc={BC2100D0-6BB8-4821-B2D9-EC3C6010F9D2}</author>
    <author>tc={636B4E9C-D66D-448E-90EE-E1B17257F92A}</author>
    <author>Eunice PEDRO [ SANTE ]</author>
    <author>tc={5BC0AE52-C32F-40BD-9392-847117A604F7}</author>
    <author>tc={99B0448F-C288-44AB-A30B-0DC5A1A007D8}</author>
  </authors>
  <commentList>
    <comment ref="B8" authorId="0" shapeId="0" xr:uid="{63E4A498-F7BB-4457-B424-339A0FEB2B1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6B4A737D-5163-4A01-94E7-115F29113B6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6ECCB986-22C6-496A-AD1F-C8E256E3BDA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BC2100D0-6BB8-4821-B2D9-EC3C6010F9D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636B4E9C-D66D-448E-90EE-E1B17257F92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8EB8D96F-9D69-4F6B-BE60-67B302F75C77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5BC0AE52-C32F-40BD-9392-847117A604F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99B0448F-C288-44AB-A30B-0DC5A1A007D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tc={0637D4F8-DE6F-4448-9E5B-1BA5DC3B4891}</author>
    <author>tc={9AA4288F-FF02-423C-ACB8-2A85117052EE}</author>
    <author>tc={014C61A6-B94B-4C61-B4B0-3136AC57445F}</author>
    <author>tc={2D5D08F6-D90F-4996-8330-CF33267F67D1}</author>
    <author>tc={A18C1BD1-20BC-4A8D-BEA0-A051180BC182}</author>
    <author>Eunice PEDRO [ SANTE ]</author>
    <author>tc={231D486A-8378-47AC-AC49-6C88E69914E2}</author>
    <author>tc={FEECE125-8CD1-4155-AA64-DB8A5FCC57B4}</author>
  </authors>
  <commentList>
    <comment ref="B8" authorId="0" shapeId="0" xr:uid="{0637D4F8-DE6F-4448-9E5B-1BA5DC3B489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9AA4288F-FF02-423C-ACB8-2A85117052E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014C61A6-B94B-4C61-B4B0-3136AC57445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2D5D08F6-D90F-4996-8330-CF33267F67D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A18C1BD1-20BC-4A8D-BEA0-A051180BC18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3CA558A9-3764-44EA-8A64-663A0F6F2B0A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231D486A-8378-47AC-AC49-6C88E69914E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FEECE125-8CD1-4155-AA64-DB8A5FCC57B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tc={A13F34C6-9C37-486B-9E79-A76A5A82C151}</author>
    <author>tc={052FEF44-7973-4E58-A944-F8B464644064}</author>
    <author>tc={4377A764-1548-4C62-9983-F9EA3900E03F}</author>
    <author>tc={20EDE52E-6ACB-4F66-9F36-4459C8C43D5C}</author>
    <author>tc={BCEEC350-1191-46B2-8ECF-81A7F1A8B605}</author>
    <author>Eunice PEDRO [ SANTE ]</author>
    <author>tc={8F9E3EEC-1AA7-49E9-8702-DA1ADF71EEA7}</author>
    <author>tc={EFBA7E7D-8C12-4E99-9999-F91A1734F8F8}</author>
  </authors>
  <commentList>
    <comment ref="B8" authorId="0" shapeId="0" xr:uid="{A13F34C6-9C37-486B-9E79-A76A5A82C15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052FEF44-7973-4E58-A944-F8B46464406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4377A764-1548-4C62-9983-F9EA3900E03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20EDE52E-6ACB-4F66-9F36-4459C8C43D5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BCEEC350-1191-46B2-8ECF-81A7F1A8B60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40849161-3F26-43AF-9930-74945F201312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8F9E3EEC-1AA7-49E9-8702-DA1ADF71EEA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EFBA7E7D-8C12-4E99-9999-F91A1734F8F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tc={C4B59A82-8F76-406C-90D7-B068C7C0A045}</author>
    <author>tc={A2F3BFA4-B4E4-4E4C-B1F3-C102ED402669}</author>
    <author>tc={B305BD9B-B750-448B-A162-E66A23F3827D}</author>
    <author>tc={B610CD35-6002-4027-B708-29443A602A10}</author>
    <author>tc={27357B06-194F-41B2-A3BC-F8B1890D6C24}</author>
    <author>Eunice PEDRO [ SANTE ]</author>
    <author>tc={558145F4-1C62-4BD6-9B77-7152653D9962}</author>
    <author>tc={3605BB8B-877D-4FBF-AD8E-8BF605EDD7A0}</author>
  </authors>
  <commentList>
    <comment ref="B8" authorId="0" shapeId="0" xr:uid="{C4B59A82-8F76-406C-90D7-B068C7C0A04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A2F3BFA4-B4E4-4E4C-B1F3-C102ED40266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B305BD9B-B750-448B-A162-E66A23F3827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B610CD35-6002-4027-B708-29443A602A1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27357B06-194F-41B2-A3BC-F8B1890D6C2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F24B5A94-C404-42E3-8343-9AA149BEF3CB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558145F4-1C62-4BD6-9B77-7152653D996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3605BB8B-877D-4FBF-AD8E-8BF605EDD7A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tc={B593E8C1-4071-4CD9-8499-9969D10ADA18}</author>
    <author>tc={1A7D9885-CFF4-4DF8-A6D5-C090E126CFD5}</author>
    <author>tc={66D81296-612F-44BA-B36E-5DE8B8337B4E}</author>
    <author>tc={DC265774-70F7-4255-BBCE-3E0843E9D002}</author>
    <author>tc={295F4BD2-B724-40FF-8F89-5D2BF6AB0B5B}</author>
    <author>Eunice PEDRO [ SANTE ]</author>
    <author>tc={A3D00168-1716-4E4A-A835-C04CF8720A51}</author>
    <author>tc={A0A43731-2FC5-49BF-AE9F-936B95D01E05}</author>
  </authors>
  <commentList>
    <comment ref="B8" authorId="0" shapeId="0" xr:uid="{B593E8C1-4071-4CD9-8499-9969D10ADA1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1A7D9885-CFF4-4DF8-A6D5-C090E126CFD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66D81296-612F-44BA-B36E-5DE8B8337B4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DC265774-70F7-4255-BBCE-3E0843E9D00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295F4BD2-B724-40FF-8F89-5D2BF6AB0B5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71958432-F9B6-4122-928A-E953396AEE25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A3D00168-1716-4E4A-A835-C04CF8720A5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A0A43731-2FC5-49BF-AE9F-936B95D01E0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tc={B5FD1D71-4B83-47C1-995B-ACC20CA0436C}</author>
    <author>tc={F0D78632-A583-420E-8313-91A88D1098F8}</author>
    <author>tc={E40740A8-AA2D-4A4D-BC06-0B245EFD9629}</author>
    <author>tc={1BEE56E6-1FCA-41B8-91A3-D8FAF8682E3D}</author>
    <author>tc={2DEBF1B0-A20C-4A9B-A7F5-F5B4F47591E8}</author>
    <author>Eunice PEDRO [ SANTE ]</author>
    <author>tc={83B36BE4-FA68-4799-80D8-B73926E31449}</author>
    <author>tc={DAAC4071-D2E0-4710-982D-A9D0EF169142}</author>
  </authors>
  <commentList>
    <comment ref="B7" authorId="0" shapeId="0" xr:uid="{B5FD1D71-4B83-47C1-995B-ACC20CA0436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F0D78632-A583-420E-8313-91A88D1098F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E40740A8-AA2D-4A4D-BC06-0B245EFD962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1BEE56E6-1FCA-41B8-91A3-D8FAF8682E3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2DEBF1B0-A20C-4A9B-A7F5-F5B4F47591E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797396BC-31E7-4CDB-ABDA-17EE0DBB1CFB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0" authorId="6" shapeId="0" xr:uid="{83B36BE4-FA68-4799-80D8-B73926E3144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79" authorId="7" shapeId="0" xr:uid="{DAAC4071-D2E0-4710-982D-A9D0EF16914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tc={E82F6100-73AE-4B20-A96E-E63407852846}</author>
    <author>tc={D68E07B3-EE43-4D7F-B308-9C26C6701BC6}</author>
    <author>tc={ABC2E05D-7B59-4A67-B8B3-CCADF802FA16}</author>
    <author>tc={C90197CF-D414-4E5A-A645-7CB8B1A91F07}</author>
    <author>tc={2C6A0F63-662E-407A-9BD2-3F961870FEDA}</author>
    <author>Eunice PEDRO [ SANTE ]</author>
    <author>tc={20BFCD6B-A1FE-466A-AC56-F9566A2D0C35}</author>
    <author>tc={44E4DD6A-8728-4673-BD76-945459A6D45D}</author>
  </authors>
  <commentList>
    <comment ref="B8" authorId="0" shapeId="0" xr:uid="{E82F6100-73AE-4B20-A96E-E6340785284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D68E07B3-EE43-4D7F-B308-9C26C6701BC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ABC2E05D-7B59-4A67-B8B3-CCADF802FA1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C90197CF-D414-4E5A-A645-7CB8B1A91F0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2C6A0F63-662E-407A-9BD2-3F961870FED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572C94C9-088D-49D4-B1F3-C0166295C833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20BFCD6B-A1FE-466A-AC56-F9566A2D0C3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44E4DD6A-8728-4673-BD76-945459A6D45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tc={1D3CCE5A-ADF7-4B51-8920-2D0712EF17C7}</author>
    <author>tc={5ABA5B59-408C-444A-A84E-0967264D6FBD}</author>
    <author>tc={74FCBF8B-F5DC-4A6B-A354-B22B4CAD2A4C}</author>
    <author>tc={AAA3FE29-3303-4999-BDA2-4A2A81B52CEB}</author>
    <author>tc={E9D918F7-104E-46AD-B5F1-BBAA8D4B168E}</author>
    <author>Eunice PEDRO [ SANTE ]</author>
    <author>tc={1A7CF3AD-A55D-41F9-88F2-560449254FE9}</author>
    <author>tc={D0296448-856E-4696-8D58-ECEBB2AEE105}</author>
  </authors>
  <commentList>
    <comment ref="B8" authorId="0" shapeId="0" xr:uid="{1D3CCE5A-ADF7-4B51-8920-2D0712EF17C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5ABA5B59-408C-444A-A84E-0967264D6FB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74FCBF8B-F5DC-4A6B-A354-B22B4CAD2A4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AAA3FE29-3303-4999-BDA2-4A2A81B52CE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E9D918F7-104E-46AD-B5F1-BBAA8D4B168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643030F9-B3A9-4E6E-A630-8F963A53FEE4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1A7CF3AD-A55D-41F9-88F2-560449254FE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D0296448-856E-4696-8D58-ECEBB2AEE10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tc={79F903FA-E5F0-4926-9B0B-239253A74571}</author>
    <author>tc={E54E246C-AC04-4397-B81A-C8CB9A25CA92}</author>
    <author>tc={EB36B97E-3234-4FBB-8C65-0B92F5E68514}</author>
    <author>tc={83333973-A1F7-47A9-9075-C24468C1F53A}</author>
    <author>tc={129CE5D6-41D9-4F30-B565-9D40CAC0957D}</author>
    <author>Eunice PEDRO [ SANTE ]</author>
    <author>tc={5D75FB16-4581-482C-8101-75A580866C2F}</author>
    <author>tc={08DD169E-D474-4A1C-BD1A-E8689F4082B8}</author>
  </authors>
  <commentList>
    <comment ref="B8" authorId="0" shapeId="0" xr:uid="{79F903FA-E5F0-4926-9B0B-239253A7457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E54E246C-AC04-4397-B81A-C8CB9A25CA9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EB36B97E-3234-4FBB-8C65-0B92F5E6851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83333973-A1F7-47A9-9075-C24468C1F53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129CE5D6-41D9-4F30-B565-9D40CAC0957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718A7EA9-E220-4DFE-8F7B-F0D2E05C0BE8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5D75FB16-4581-482C-8101-75A580866C2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08DD169E-D474-4A1C-BD1A-E8689F4082B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tc={2EB10DCD-F082-47AD-86B5-1404FD2E3182}</author>
    <author>tc={C73B9A64-F67E-47FB-B064-1EBAA7120EA1}</author>
    <author>tc={4C639E05-C771-4124-B91E-1F0C0FFF061B}</author>
    <author>tc={9B3C802D-A452-4C69-84E0-B9FD8FCB157D}</author>
    <author>tc={715C8727-2540-4AFC-A6CE-36B270B919DC}</author>
    <author>Eunice PEDRO [ SANTE ]</author>
    <author>tc={5A08B761-DBE7-4B51-BA20-BD9421C2CF4B}</author>
    <author>tc={D8E53B1F-2AF2-4909-BEAD-F18288587488}</author>
  </authors>
  <commentList>
    <comment ref="B8" authorId="0" shapeId="0" xr:uid="{2EB10DCD-F082-47AD-86B5-1404FD2E318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C73B9A64-F67E-47FB-B064-1EBAA7120E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4C639E05-C771-4124-B91E-1F0C0FFF061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9B3C802D-A452-4C69-84E0-B9FD8FCB157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715C8727-2540-4AFC-A6CE-36B270B919D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98B12301-2171-4D9A-BAD8-89DFC720B254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5A08B761-DBE7-4B51-BA20-BD9421C2CF4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D8E53B1F-2AF2-4909-BEAD-F1828858748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tc={6DABE8B1-9BA3-4333-B3B9-45B4BE457FF0}</author>
    <author>tc={29A4B283-47DE-4BC9-8465-D4BAF46C708D}</author>
    <author>tc={85EF7A0C-33C5-44E5-9E14-E497C5CE1246}</author>
    <author>tc={3D4D64F0-2DA2-4123-B1D1-7E5656C7FEA9}</author>
    <author>tc={FBC69F44-5D6B-4E58-8984-1F62140E4708}</author>
    <author>Eunice PEDRO [ SANTE ]</author>
    <author>tc={ED42DD94-1284-493A-A24E-2FF06D0E8E70}</author>
    <author>tc={0320FE39-64B5-4CC7-844F-70AB87B155A2}</author>
  </authors>
  <commentList>
    <comment ref="B8" authorId="0" shapeId="0" xr:uid="{6DABE8B1-9BA3-4333-B3B9-45B4BE457FF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29A4B283-47DE-4BC9-8465-D4BAF46C708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85EF7A0C-33C5-44E5-9E14-E497C5CE124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3D4D64F0-2DA2-4123-B1D1-7E5656C7FEA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FBC69F44-5D6B-4E58-8984-1F62140E470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CA288590-9ADA-4550-87DA-2B033D8F295C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ED42DD94-1284-493A-A24E-2FF06D0E8E7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0320FE39-64B5-4CC7-844F-70AB87B155A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tc={98A33F5E-8BAC-4D78-B9C7-EBFD932A30AD}</author>
    <author>tc={3E5E3A57-981A-4748-9C46-81EC92A174B4}</author>
    <author>tc={F04533ED-FAFC-46E0-A09E-694EE2762683}</author>
    <author>tc={CEE84093-7ED8-4267-9B0C-997632F97844}</author>
    <author>tc={B3CC55CB-97FD-4181-96C9-F87245242BBB}</author>
    <author>Eunice PEDRO [ SANTE ]</author>
    <author>tc={797182F0-FB21-438D-A4B9-E77D87C4D56A}</author>
    <author>tc={843B25E6-BC49-468B-B933-D249DA10BD17}</author>
  </authors>
  <commentList>
    <comment ref="B8" authorId="0" shapeId="0" xr:uid="{98A33F5E-8BAC-4D78-B9C7-EBFD932A30A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3E5E3A57-981A-4748-9C46-81EC92A174B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F04533ED-FAFC-46E0-A09E-694EE276268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CEE84093-7ED8-4267-9B0C-997632F9784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B3CC55CB-97FD-4181-96C9-F87245242BB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35164D84-9C86-448D-BCAE-69D9C7131DB5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797182F0-FB21-438D-A4B9-E77D87C4D56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843B25E6-BC49-468B-B933-D249DA10BD1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tc={401CF94E-9598-4A16-97E4-2A1CD6604E2A}</author>
    <author>tc={B573B05C-2F9A-40AA-A1F8-9C58FB40D028}</author>
    <author>tc={C34A4305-F823-48BB-B206-C0B46F91F8EF}</author>
    <author>tc={3A005E18-1849-49D9-9FC8-1F7C48D00BEC}</author>
    <author>tc={C2E38FA7-D651-48C3-98F2-72348589C9E0}</author>
    <author>Eunice PEDRO [ SANTE ]</author>
    <author>tc={270BDCE6-0362-46ED-8D55-24111065F0A1}</author>
    <author>tc={2D317B80-8276-46E2-86CA-221DFF2F0D68}</author>
  </authors>
  <commentList>
    <comment ref="B8" authorId="0" shapeId="0" xr:uid="{401CF94E-9598-4A16-97E4-2A1CD6604E2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B573B05C-2F9A-40AA-A1F8-9C58FB40D02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C34A4305-F823-48BB-B206-C0B46F91F8E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3A005E18-1849-49D9-9FC8-1F7C48D00BE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C2E38FA7-D651-48C3-98F2-72348589C9E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624D9AFD-45CA-49C2-BCA1-006E779534F1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270BDCE6-0362-46ED-8D55-24111065F0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2D317B80-8276-46E2-86CA-221DFF2F0D6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tc={0330C281-BEF6-4A21-A951-3CEA709397B8}</author>
    <author>tc={41A0497A-957C-4DD3-A898-67D4D31F08D2}</author>
    <author>tc={79830FA8-C0D0-446F-8BDD-0816A958F21C}</author>
    <author>tc={AC9FB604-6A61-432C-B0B2-1B2449E204E2}</author>
    <author>tc={35CD9708-029C-4E53-829B-7F3BC2C46492}</author>
    <author>Eunice PEDRO [ SANTE ]</author>
    <author>tc={BE095C19-60A7-4796-8ED4-D061C4073CE7}</author>
    <author>tc={0E2CBCA1-38FE-4633-9D7C-CAAFA5F7452B}</author>
  </authors>
  <commentList>
    <comment ref="B8" authorId="0" shapeId="0" xr:uid="{0330C281-BEF6-4A21-A951-3CEA709397B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41A0497A-957C-4DD3-A898-67D4D31F08D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79830FA8-C0D0-446F-8BDD-0816A958F21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AC9FB604-6A61-432C-B0B2-1B2449E204E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35CD9708-029C-4E53-829B-7F3BC2C4649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96C8E0EF-7E5A-4F86-BAF2-56E549F1932E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BE095C19-60A7-4796-8ED4-D061C4073CE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0E2CBCA1-38FE-4633-9D7C-CAAFA5F7452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tc={6F21761D-B2EF-44B2-84C9-8860796C3B7A}</author>
    <author>tc={196E971F-D7A9-43E6-9D75-74D667ACB38B}</author>
    <author>tc={F6CA3495-4744-4593-B005-DD5C05867071}</author>
    <author>tc={1FAA1179-5582-4DDF-BBA1-B306D1C383C1}</author>
    <author>tc={2BBD4417-32AB-4FEE-89B8-705972B6D558}</author>
    <author>Eunice PEDRO [ SANTE ]</author>
    <author>tc={3AF656B3-9535-41A6-92E5-86E7186B1105}</author>
    <author>tc={0D7CFB8A-CCEA-478F-9FFE-2F9D9D9D6884}</author>
  </authors>
  <commentList>
    <comment ref="B8" authorId="0" shapeId="0" xr:uid="{6F21761D-B2EF-44B2-84C9-8860796C3B7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196E971F-D7A9-43E6-9D75-74D667ACB38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F6CA3495-4744-4593-B005-DD5C0586707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1FAA1179-5582-4DDF-BBA1-B306D1C383C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2BBD4417-32AB-4FEE-89B8-705972B6D55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E12013AB-B684-44CA-B7B6-A3FD10A6D193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3AF656B3-9535-41A6-92E5-86E7186B110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0D7CFB8A-CCEA-478F-9FFE-2F9D9D9D688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5781BCB3-FE6E-4AE6-9113-BC7C017645A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5D2811E5-770A-4BBC-9CC0-0FF7EB01990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B52406E5-1FEF-431B-9788-C418FC97772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49DAA365-8212-4BB5-AAA8-3B539717186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85F2492B-71FE-4607-9CE7-632B1CB3BA9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17D45768-2E89-4255-94E5-DEBFAFE2AABB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390D4849-59FD-4B5F-8F93-8A66F51EA6F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A83D1DE7-5786-470D-BE0D-2281FC99E27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tc={2E40B9A5-4316-4856-8325-AE9F0A0B6A12}</author>
    <author>tc={46541781-21ED-41D3-8F74-CD1F54C0E865}</author>
    <author>tc={5F801C49-F9C7-48B8-9D14-F6631CA43C03}</author>
    <author>tc={A3485D62-F9E3-4E54-89AC-86C770E8066D}</author>
    <author>tc={937A6D58-36DD-474A-8287-B8758D1106A7}</author>
    <author>Eunice PEDRO [ SANTE ]</author>
    <author>tc={5167FF6F-E455-4E68-9615-A2BAE70C455D}</author>
    <author>tc={84A9472F-526B-468E-80E7-CD9F691D8483}</author>
  </authors>
  <commentList>
    <comment ref="B7" authorId="0" shapeId="0" xr:uid="{2E40B9A5-4316-4856-8325-AE9F0A0B6A1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46541781-21ED-41D3-8F74-CD1F54C0E86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5F801C49-F9C7-48B8-9D14-F6631CA43C0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A3485D62-F9E3-4E54-89AC-86C770E8066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937A6D58-36DD-474A-8287-B8758D1106A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C6F7665D-2BD8-4B52-B36C-39027A4327F8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0" authorId="6" shapeId="0" xr:uid="{5167FF6F-E455-4E68-9615-A2BAE70C455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79" authorId="7" shapeId="0" xr:uid="{84A9472F-526B-468E-80E7-CD9F691D848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F0B6BF16-0791-44D5-8D70-BBE9B2F415B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C1D62230-E6BA-435C-9228-C74871F01CC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4E579059-7F81-4FC8-8ACC-EF3F0D3CEB3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CB533B43-0274-4EB4-8414-16B92CABE9D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BDA882A5-7E22-41B7-867F-AB0D315E92F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B7C63BEA-F31D-4157-A927-01FCE5F06A9A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8B6545AD-722D-4ACF-AC30-31F5330986C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536B5476-F7B2-463D-A238-91F0453A216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1BF39832-2440-4526-901D-3049CEF3A21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48F5D592-C493-4A32-AC45-F4B96C95EF3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65DBE422-927F-4353-BED9-1A636D75014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405866DA-4B42-49B6-AB2B-5B3C5B03A08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5E5A99C6-E5BE-46BD-8DF5-F41038851B3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C1FB64CC-78D1-4C17-BB20-387630AB10D8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AB3DA059-804A-4756-A00C-A144A03F711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7933BE0B-1F27-4B70-9D43-0231ABF9480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2DA5489D-E8CE-4AD7-87AB-AF584195185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1736DFB9-49D5-449C-9188-7D3B01E6A30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3A8FF186-A939-4661-B540-03944F80934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D9D74231-0D2C-42D8-81C7-2DD4A2DCE5D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6EF4466D-91C6-4037-8A6C-6948ED69B9E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E04222FF-CA74-43CF-809A-F7DD2DCAB64B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3DCFC976-6F17-4C48-BE29-ECF45A9810E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4F3AE09F-8CB7-4230-B5E7-6E69C653C64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4EC101BB-BB41-4726-B88C-1A8DA46D302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382D4662-B285-461E-BAAE-80B447E5F3E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728BBD35-F7F8-4A25-A4A3-B525E09A4A8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13C28396-8F4A-429E-B765-45C040C91D3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7A569B72-DC39-433C-8CB1-854E2D3AD48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CC22BF24-EC9D-420A-9737-FED6A41E81DA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5F70F908-E88B-4B72-A680-31C87D96633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3237DCE4-C2DC-484A-91D6-6C1E7456694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CE1AB7F3-5743-4690-BE4B-BD6F91346DA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E626ED0C-1B5E-4642-80DB-C01C569295D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464E09A0-B6C8-4409-BB5F-37D6AB9A30F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2E088BA2-2682-418F-8D29-B08C1F50E52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12CD182C-3CEF-4CF6-B1D4-5EE7F501A67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11A098BB-5043-4A48-A70F-F8DE1029A0D6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E2890C4C-D8CB-4BC1-AE31-E3A89905CEA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62F55C59-80A6-4E13-9125-BDC40E8E870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FC90217D-C046-4C5D-AC4B-76E6FE35E23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17EF929E-4704-4B8A-9D56-63D4298ED5F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D4669C3A-165F-4223-B7DE-06625608588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B9AA89C5-E574-4555-82D0-5759B8A5B0D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222970AC-C630-4EB5-B58E-52771CDC13B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D265EED4-27E1-42EC-8FEE-CE93E688EA16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27266966-A62F-481D-A385-ECDD4CA5364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00EDB93D-112E-4E27-B0B1-1B29C23A5DE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B720350A-2B87-4C5C-B66C-E6AA9EBB6E6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AF356160-40BE-40A8-B715-E0EA8AC0F48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F8CCC6AE-DE8D-4BB6-A556-9A940F972F8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F4535E16-6A91-4E5A-B7E9-9928A3BA37D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44A6526B-3FF5-4E06-9F95-A07F0AB2316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9DEBBDE1-6758-455D-974C-AE664DDB9ED1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E54653D9-DE76-4B04-A054-3A7E52BC8AB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39F819C9-73DD-489E-9604-8E27C19EAA9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0F47BF72-0497-4A41-ACDC-9481DB124CA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86DB15AD-9024-4735-B957-53941E6D2C0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E06E84B8-39D3-4FB7-AAF3-97F8F528ED0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CC7C629A-BD8F-41AF-A0A7-6DE8EC65167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72784CCF-35AA-4318-9B82-58418CFA296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59C24A7F-B76A-4EDE-BD18-7DF71689797D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A542083C-3C4F-48A2-8E66-097DD791290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FB0A29BE-70A5-4B63-97EA-DB8B4C26B43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571EABFE-6D3E-473B-AAF5-9A2399324ED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B394153D-45BE-4785-8F51-194056C9A57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ED73E77A-436A-4029-8BFA-9020EC7DF24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6232ED3B-6958-42F0-B7C3-52318F42605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D422CF40-B25F-4185-BC6C-BAD0D7F5553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DBAA7F6C-AA6B-4678-8F47-847D1CCE2651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90834E77-A436-435C-A48B-6D8B69CE6E0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7E21D578-F4A0-4A2F-B10E-E0DAB74F7E0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09D391F6-3D58-4AD2-8440-C782D51A208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D2697750-F204-42D6-966F-F5A0AA95180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6D426646-0A20-4CE0-9ADA-55AD825D2AE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FFE82DE7-122C-43D3-A98C-585A84E07D9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68B125F2-EDBA-4965-950B-6FE4E2946FF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737CFE83-0219-416C-B350-EFCB8DB2CFD3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CEF3A7C9-BEFC-4BD0-B9BA-855487497B0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8861294F-73E2-4EB5-8155-7F936C36821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tc={D8DA006A-9745-4748-9C4A-60562856B6DD}</author>
    <author>tc={86ECE104-6363-4D90-BB7F-D1B0190EF62F}</author>
    <author>tc={1F2B1783-D9C1-4AD8-9ACB-5915543374C0}</author>
    <author>tc={383F0F97-89FB-4EEE-BAB4-56068D9CBA3C}</author>
    <author>tc={4F09FCDF-D533-49D4-A028-AA388FB24E90}</author>
    <author>Eunice PEDRO [ SANTE ]</author>
    <author>tc={C59BE1FA-390B-4E4A-8860-D0F8BD4394FD}</author>
    <author>tc={22A0926C-98A7-49E5-8444-17A13AC565F1}</author>
  </authors>
  <commentList>
    <comment ref="B7" authorId="0" shapeId="0" xr:uid="{D8DA006A-9745-4748-9C4A-60562856B6D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86ECE104-6363-4D90-BB7F-D1B0190EF62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1F2B1783-D9C1-4AD8-9ACB-5915543374C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383F0F97-89FB-4EEE-BAB4-56068D9CBA3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4F09FCDF-D533-49D4-A028-AA388FB24E9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DD1BED1D-A6FF-460D-BAF5-F7178BB12F00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0" authorId="6" shapeId="0" xr:uid="{C59BE1FA-390B-4E4A-8860-D0F8BD4394F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79" authorId="7" shapeId="0" xr:uid="{22A0926C-98A7-49E5-8444-17A13AC565F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4D025AD8-F188-4F70-B4A3-711EF2A65EE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21A88B22-C9EC-48D5-BFDA-281FF227B5F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7B6FF844-0A37-40DA-9ACC-CFCC294591E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05341E50-4354-4D02-BB31-3C2918C1585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96FA2F13-F168-46B0-8870-A190ABD0DB8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4E9AD133-4C84-43F0-A169-48D9218F3FB4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48A26CFF-CFC2-4988-848F-A1B3D99E966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88C233E4-CFBE-4C29-ADB1-0B77882E1E1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B3314CB7-B932-4559-BA46-83B67BCB619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164713BC-6B8D-4E01-A141-51445739C94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06EA23A2-6CF0-44FE-BE10-A4319FE4491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3D484B48-86D6-4485-9B6A-47FEC89477F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D69BB001-B62D-499B-9D15-458D7211426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DEA8BD3C-3463-402F-BCA3-EA21F69DC580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5FCD5B34-A877-432C-94E9-0F536F76370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5019AFE6-3D64-486D-B0D7-80B59433E2B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6987E57B-48FD-4647-A414-B464878156E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B7D4C560-F9F2-4B46-B1F6-AA788A7CBAD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CCD92AAA-C753-47F5-8DA7-EF5A9AA1C88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362E421E-CB0D-4DF6-AB09-6343620A8D1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04777928-DFB7-49BE-91A1-A40B0FB4103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3000C2FD-AA61-4075-B783-58576DCBCD30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80B5C64D-4728-4B77-B787-6172AC7CDAF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97B232F1-F6F9-420F-B7EB-CAA35CBC6F6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B86C2790-E025-4E5D-887E-4CD256333E3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AC7E5869-6BB4-49AA-812E-1957140BE45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CE2524A8-8503-4595-A3E3-7B8100A3DF2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7D3180F9-5BC4-4C29-803D-64DB2C8F2AC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571CE5A0-52A1-4643-A6A0-AF226FA37B1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F9ABD611-E1E5-4A88-9571-9FFA038FB3E0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8DF4EEB9-7023-41F6-8EA9-22CA8D4753F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6ADAEEA6-DD91-409E-BC2C-FE4F4F41B7C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FA49E1A9-FAE5-4629-994D-40AAC4F27C8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F5402EFB-3CF1-4C88-9B9B-A8AC72725E9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038481C6-5C80-4521-9F6C-2AAFB859012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77D63664-AC1D-4C4E-B1E8-87D6B131CC8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14E43653-686D-487F-9875-8DC331A6022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E02C446F-02CB-4D16-8A17-6FBC88698298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4840960D-1C7D-4AA0-AB69-307924087D7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64C9E22E-6207-4D88-A7E8-877F950EA55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3F5B0D2A-BEA1-4792-AD2E-053D1136723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0793CB58-11E4-492E-B7A6-7E644A7C476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927BFEF8-7BA3-43D3-B132-E87EA431DCD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82E63A87-6A18-4ADC-ABAF-768D55E0A0F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A8759297-0011-4E19-BD53-D5F6436DCF4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5459944F-7379-4DDC-9CF2-ED7AD1D12CDC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DEC7223D-E2B8-4126-9EB7-A1EB32FDE37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93F43D1D-3FC8-46D3-A73F-1095D850CD3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52724647-BDF5-4693-91FC-988B69F8678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7CB93309-42E9-463F-ADCC-56D37EE2F37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8479B8C9-DB17-4DF2-8395-CBE303E5ED4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92107D11-63D3-4C0C-B933-095DD35B578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CD2802BA-1EAE-42CE-BFD9-169CFEADE8C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BF28F27B-1814-44C2-A89A-1BBDCC703A6C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C439B090-1788-4805-993C-C95432A34F3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C83FA641-9D68-4C4C-B27F-1C7EC1438FC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B382A425-99F4-480D-9D9A-1002D618208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6A397623-23C2-4A43-AD00-6EF174CB86B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056BD4B1-DB21-47D8-966E-DB7949A73F5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9A48D939-D16F-42EC-9694-8F93F597434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D4A62BAA-251D-48FE-A757-589276ECCBF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5FEF3185-F080-4961-88E5-1981D4A086CC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07F13354-8E5A-47F0-9145-9F26C1DC58F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78629A45-1C72-4FD6-95AC-2B399F961B8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D8FBB483-4976-4521-8541-259A117DCF8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972CC3B2-1880-4AF3-BEA8-506CF7A419D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636A4FA1-F712-42FD-AC35-5EC36E14FD0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E406562D-8DD7-483A-8CE8-B2A440E59C1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0029A814-5426-4643-B887-D2596E1C8B5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1E6488B6-4840-4CA5-8294-BDD155B6221F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853F97AD-F473-46D9-8CB5-86A4DA0412B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2842235E-0ACB-4DB0-8B09-9F10979A6B1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5409C533-13FB-410E-B02E-E5780285CCF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88D998DC-F22C-45A7-B29E-93CB220F9D4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6E0E4ACC-0DB3-4D88-B26A-879E3EEF76D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919FA4AD-F390-4FDE-A731-865AEDC71E4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F9204AAB-1272-46ED-BBD8-B7073EEED6D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286B2995-6116-4FD8-900A-E576A7F2E16F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9CBE2BB2-DF78-4AE5-9BDC-F273198A1D4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27F3D91A-1B8B-4EB9-ACB2-792BCA5E8D1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tc={71EA887F-0892-4C7F-B667-927B33498D8F}</author>
    <author>tc={1881D755-C89A-4C2E-9701-8D5953D9F17A}</author>
    <author>tc={69E9E06F-158A-4572-B4F3-0AB520382067}</author>
    <author>tc={1E693BC3-65D4-4EC7-BF69-04574A33AFCE}</author>
    <author>tc={43FC37A7-FEBC-4B50-9DF6-A69FE90E5612}</author>
    <author>Eunice PEDRO [ SANTE ]</author>
    <author>tc={C3AB6964-E68D-4A09-8441-1AF7D1D71077}</author>
    <author>tc={F29412D9-5969-44E9-89A6-6FBDC8A14E63}</author>
  </authors>
  <commentList>
    <comment ref="B7" authorId="0" shapeId="0" xr:uid="{71EA887F-0892-4C7F-B667-927B33498D8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1881D755-C89A-4C2E-9701-8D5953D9F17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69E9E06F-158A-4572-B4F3-0AB52038206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1E693BC3-65D4-4EC7-BF69-04574A33AFC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43FC37A7-FEBC-4B50-9DF6-A69FE90E561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34966A6B-BF19-4F39-86A1-DE532D2A377D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0" authorId="6" shapeId="0" xr:uid="{C3AB6964-E68D-4A09-8441-1AF7D1D7107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79" authorId="7" shapeId="0" xr:uid="{F29412D9-5969-44E9-89A6-6FBDC8A14E6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tc={5781BCB3-FE6E-4AE6-9113-BC7C017645A6}</author>
    <author>tc={5D2811E5-770A-4BBC-9CC0-0FF7EB019903}</author>
    <author>tc={B52406E5-1FEF-431B-9788-C418FC97772E}</author>
    <author>tc={49DAA365-8212-4BB5-AAA8-3B5397171862}</author>
    <author>tc={85F2492B-71FE-4607-9CE7-632B1CB3BA9C}</author>
    <author>Eunice PEDRO [ SANTE ]</author>
    <author>tc={390D4849-59FD-4B5F-8F93-8A66F51EA6F0}</author>
    <author>tc={A83D1DE7-5786-470D-BE0D-2281FC99E278}</author>
  </authors>
  <commentList>
    <comment ref="B8" authorId="0" shapeId="0" xr:uid="{051F6967-8FE4-49C1-B764-68F08DB8156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9" authorId="1" shapeId="0" xr:uid="{3D0ABEA9-EC67-4D4F-BC13-C233858EB74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9" authorId="2" shapeId="0" xr:uid="{4B63A761-EFE2-4D3C-A786-C79BDABB6F4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40" authorId="3" shapeId="0" xr:uid="{898FFE62-9EC2-497D-8B64-9229AE34FD8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1" authorId="4" shapeId="0" xr:uid="{9298560B-B805-4A63-9D90-7E39F34B7B6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5" authorId="5" shapeId="0" xr:uid="{5B98910D-C4E6-46E4-A7DF-A79F661B9854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2" authorId="6" shapeId="0" xr:uid="{8423C4B7-6FAB-44F1-B2A6-3CE14E7C9EA6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1" authorId="7" shapeId="0" xr:uid="{BCAA6869-4E43-4118-B988-D8B7142FC1D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Eunice PEDRO [ SANTE ]</author>
  </authors>
  <commentList>
    <comment ref="C25" authorId="0" shapeId="0" xr:uid="{2D38876E-A2EC-440A-8554-5EB191DC2FE7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1 Paquet de 500 le 17 nov 2023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tc={DAE40E33-46D7-42E6-AF85-BF4C79F913ED}</author>
    <author>tc={29727CD6-D475-4796-9905-C512142AB95C}</author>
    <author>tc={69ED992D-DF9B-4B8C-9FF3-EAD0FF3895DD}</author>
    <author>tc={0B554321-F14D-4188-BB3E-697A236414AA}</author>
    <author>tc={A23C86EE-5CE6-4B94-AD1C-621ABD28A96C}</author>
    <author>Eunice PEDRO [ SANTE ]</author>
    <author>tc={EFBFFAA8-06C8-4A96-94E5-C2A413DCB4CB}</author>
    <author>tc={8D8F105C-9E68-4D5A-8F79-678E6452043C}</author>
  </authors>
  <commentList>
    <comment ref="B7" authorId="0" shapeId="0" xr:uid="{DAE40E33-46D7-42E6-AF85-BF4C79F913E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29727CD6-D475-4796-9905-C512142AB95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69ED992D-DF9B-4B8C-9FF3-EAD0FF3895D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0B554321-F14D-4188-BB3E-697A236414A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A23C86EE-5CE6-4B94-AD1C-621ABD28A96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3934FCFF-ADC9-40EE-A77E-E594E45FE5D5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1" authorId="6" shapeId="0" xr:uid="{EFBFFAA8-06C8-4A96-94E5-C2A413DCB4C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0" authorId="7" shapeId="0" xr:uid="{8D8F105C-9E68-4D5A-8F79-678E6452043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tc={CB001554-1D9F-442F-85A3-A1D2780EC84C}</author>
    <author>tc={2A10B527-7F94-4DEF-8061-DBD80F401DAA}</author>
    <author>tc={6D722E00-A1C6-49A6-AA2C-2479E509CC78}</author>
    <author>tc={95723135-AC60-433E-BA0A-55F640E3B55B}</author>
    <author>tc={8EE3C74F-C515-44B5-8952-847B3CF1C957}</author>
    <author>Eunice PEDRO [ SANTE ]</author>
    <author>tc={1B9F7C93-50F4-46C1-9C93-B2177B08831B}</author>
    <author>tc={F7D41FC9-4C3E-4502-8951-7713434B5FDA}</author>
  </authors>
  <commentList>
    <comment ref="B7" authorId="0" shapeId="0" xr:uid="{CB001554-1D9F-442F-85A3-A1D2780EC84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2A10B527-7F94-4DEF-8061-DBD80F401DA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6D722E00-A1C6-49A6-AA2C-2479E509CC7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95723135-AC60-433E-BA0A-55F640E3B55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8EE3C74F-C515-44B5-8952-847B3CF1C957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0D23151A-BAE4-4DCA-8E36-2EF5DC090EDE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1" authorId="6" shapeId="0" xr:uid="{1B9F7C93-50F4-46C1-9C93-B2177B08831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0" authorId="7" shapeId="0" xr:uid="{F7D41FC9-4C3E-4502-8951-7713434B5FD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tc={2B16F64E-2809-4574-A686-500E617B2684}</author>
    <author>tc={B2476386-EE27-49B7-8C57-8266BFB23138}</author>
    <author>tc={309B910C-7188-4482-A6A8-BEEBF0FE6958}</author>
    <author>tc={D805B881-0640-4887-B480-52C1C70BEE1D}</author>
    <author>tc={88407F8F-9BB0-4DD6-A8FB-E1B43F6E56FE}</author>
    <author>Eunice PEDRO [ SANTE ]</author>
    <author>tc={A6180C8D-ACA6-443F-AE04-B80BAF82414F}</author>
    <author>tc={41A0D338-5F9B-4851-817F-2438D8001FAB}</author>
  </authors>
  <commentList>
    <comment ref="B7" authorId="0" shapeId="0" xr:uid="{2B16F64E-2809-4574-A686-500E617B2684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B2476386-EE27-49B7-8C57-8266BFB2313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309B910C-7188-4482-A6A8-BEEBF0FE695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D805B881-0640-4887-B480-52C1C70BEE1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88407F8F-9BB0-4DD6-A8FB-E1B43F6E56F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F1527B6A-731B-4D52-ABBF-30D52D2857AF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1" authorId="6" shapeId="0" xr:uid="{A6180C8D-ACA6-443F-AE04-B80BAF82414F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0" authorId="7" shapeId="0" xr:uid="{41A0D338-5F9B-4851-817F-2438D8001FAB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tc={D81EB2DB-BD38-4CAE-B1BD-23981F7A02C5}</author>
    <author>tc={1188A17F-1739-4521-A482-8DA7B86EF4FD}</author>
    <author>tc={6597A9FD-18B8-4B27-A597-946C868769F8}</author>
    <author>tc={048A82B8-1804-4CFA-A335-8FC0E466A2B5}</author>
    <author>tc={D6D3AFD3-05DF-4D95-ABED-AAF96855D00A}</author>
    <author>Eunice PEDRO [ SANTE ]</author>
    <author>tc={81D70AF2-9D48-4324-B253-6F262C862FF3}</author>
    <author>tc={41E074EA-4C45-471B-9207-6B1D42D5D00E}</author>
  </authors>
  <commentList>
    <comment ref="B7" authorId="0" shapeId="0" xr:uid="{D81EB2DB-BD38-4CAE-B1BD-23981F7A02C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  <comment ref="G18" authorId="1" shapeId="0" xr:uid="{1188A17F-1739-4521-A482-8DA7B86EF4FD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7 paquets introduits le 2 nov 2023</t>
        </r>
      </text>
    </comment>
    <comment ref="I18" authorId="2" shapeId="0" xr:uid="{6597A9FD-18B8-4B27-A597-946C868769F8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le 1er, déposé à l'Eglise
Le 10 Nov. Argent non pris</t>
        </r>
      </text>
    </comment>
    <comment ref="B39" authorId="3" shapeId="0" xr:uid="{048A82B8-1804-4CFA-A335-8FC0E466A2B5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vérifer</t>
        </r>
      </text>
    </comment>
    <comment ref="B40" authorId="4" shapeId="0" xr:uid="{D6D3AFD3-05DF-4D95-ABED-AAF96855D00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confirmer</t>
        </r>
      </text>
    </comment>
    <comment ref="E54" authorId="5" shapeId="0" xr:uid="{FA311F48-18EF-48D4-9550-1E71A7EE6CE8}">
      <text>
        <r>
          <rPr>
            <b/>
            <sz val="9"/>
            <color indexed="81"/>
            <rFont val="Tahoma"/>
            <family val="2"/>
          </rPr>
          <t>Eunice PEDRO [ SANTE ]:</t>
        </r>
        <r>
          <rPr>
            <sz val="9"/>
            <color indexed="81"/>
            <rFont val="Tahoma"/>
            <family val="2"/>
          </rPr>
          <t xml:space="preserve">
Sortie pour les photocopies</t>
        </r>
      </text>
    </comment>
    <comment ref="C71" authorId="6" shapeId="0" xr:uid="{81D70AF2-9D48-4324-B253-6F262C862FF3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paquets introduits le 2 nov 2023</t>
        </r>
      </text>
    </comment>
    <comment ref="B80" authorId="7" shapeId="0" xr:uid="{41E074EA-4C45-471B-9207-6B1D42D5D00E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vérifier</t>
        </r>
      </text>
    </comment>
  </commentList>
</comments>
</file>

<file path=xl/sharedStrings.xml><?xml version="1.0" encoding="utf-8"?>
<sst xmlns="http://schemas.openxmlformats.org/spreadsheetml/2006/main" count="4893" uniqueCount="151">
  <si>
    <t>STOCK</t>
  </si>
  <si>
    <t>PRODUIT</t>
  </si>
  <si>
    <t>PU</t>
  </si>
  <si>
    <t>Qte en stock</t>
  </si>
  <si>
    <t>QTE VENDUE</t>
  </si>
  <si>
    <t>MONTANT</t>
  </si>
  <si>
    <t>STOCK RESTANT</t>
  </si>
  <si>
    <t>INTRODUIT</t>
  </si>
  <si>
    <t>TOTAL</t>
  </si>
  <si>
    <t>PRIX D'ACHAT</t>
  </si>
  <si>
    <t xml:space="preserve">Ardoise grand </t>
  </si>
  <si>
    <t xml:space="preserve">Ardoise moyen </t>
  </si>
  <si>
    <t xml:space="preserve">Ardoise Petit </t>
  </si>
  <si>
    <t xml:space="preserve">Arrache Agrafes </t>
  </si>
  <si>
    <t>Blanco</t>
  </si>
  <si>
    <t>Bloc note lauérat A4</t>
  </si>
  <si>
    <t>Bloc note lauérat A5</t>
  </si>
  <si>
    <t>Boite de couture</t>
  </si>
  <si>
    <t>Boite de Craie</t>
  </si>
  <si>
    <t>Boite de Craie en détail</t>
  </si>
  <si>
    <t>Cahier cartonné 200 Pages</t>
  </si>
  <si>
    <t>Cahier cartonné 300 Pages</t>
  </si>
  <si>
    <t>Cahier 50 Pages paquet</t>
  </si>
  <si>
    <t>Cahier 50 Pages détail</t>
  </si>
  <si>
    <t>Cahier  100p paquet</t>
  </si>
  <si>
    <t>Cahier  100p détail</t>
  </si>
  <si>
    <t>Cahier 200 pages paquet</t>
  </si>
  <si>
    <t>Cahier 200 pages détail</t>
  </si>
  <si>
    <t>Cahier 300 pages paquet</t>
  </si>
  <si>
    <t>2 Paquets</t>
  </si>
  <si>
    <t>2000 Le paquet de 5</t>
  </si>
  <si>
    <t>Cahier 300 pages détail</t>
  </si>
  <si>
    <t>Cahier TP 100 pages détail</t>
  </si>
  <si>
    <t>Cahier TP 200 pages détail</t>
  </si>
  <si>
    <t>1 Paquet</t>
  </si>
  <si>
    <t>3200 Le paquet de 5</t>
  </si>
  <si>
    <t>Carton de reliure</t>
  </si>
  <si>
    <t xml:space="preserve">Chemise à sangle lauerat </t>
  </si>
  <si>
    <t>Chemise dossier</t>
  </si>
  <si>
    <t>Chemise à rabat en Carton</t>
  </si>
  <si>
    <t>Chemise dossier à rabat en plastique</t>
  </si>
  <si>
    <t xml:space="preserve">Chiffon Moyen </t>
  </si>
  <si>
    <t>Chiffon petit</t>
  </si>
  <si>
    <t>Colle</t>
  </si>
  <si>
    <t>Couverture kaki</t>
  </si>
  <si>
    <t>Couverture protège cahier</t>
  </si>
  <si>
    <t>Crayon a papier HB</t>
  </si>
  <si>
    <t>Crayon de couleur 12</t>
  </si>
  <si>
    <t xml:space="preserve">Dictionnaire LAROUSSE de Français </t>
  </si>
  <si>
    <t xml:space="preserve">Enveloppes MM </t>
  </si>
  <si>
    <t xml:space="preserve">Enveloppes GM </t>
  </si>
  <si>
    <t>Enveloppes PM</t>
  </si>
  <si>
    <t xml:space="preserve">Gomme Tikky </t>
  </si>
  <si>
    <t xml:space="preserve">Gomme </t>
  </si>
  <si>
    <t>kit de crayon gromme taille crayon règle</t>
  </si>
  <si>
    <t xml:space="preserve">LE NOUVEAU SYLLABAIRE </t>
  </si>
  <si>
    <t>Manuel de francais CE1</t>
  </si>
  <si>
    <t>Manuel de Français CE2</t>
  </si>
  <si>
    <t>Manuel de francais CM1</t>
  </si>
  <si>
    <t>Manuel de francais CM2</t>
  </si>
  <si>
    <t xml:space="preserve">Manuel de Mathématique CE1 </t>
  </si>
  <si>
    <t>MANUEL DE Mathématique CE2</t>
  </si>
  <si>
    <t>MANUEL DE Mathématique CM1</t>
  </si>
  <si>
    <t>Manuel de Mathématique CM2</t>
  </si>
  <si>
    <t>Papier RAM  A4 80 g vente en paquet</t>
  </si>
  <si>
    <t>Papier RAM  A4 80 g vente en Carton</t>
  </si>
  <si>
    <t xml:space="preserve">Papier à lettre </t>
  </si>
  <si>
    <t>Permanent Market  Schneider Rouge</t>
  </si>
  <si>
    <t xml:space="preserve">Permanent Market  Schneider vert </t>
  </si>
  <si>
    <t>Permanent Market Schneider Violet</t>
  </si>
  <si>
    <t xml:space="preserve">Plastique pour plastification </t>
  </si>
  <si>
    <t>Règle 10 cm</t>
  </si>
  <si>
    <t>Règle 40 cm</t>
  </si>
  <si>
    <t>Sac écolier à dos grand 1</t>
  </si>
  <si>
    <t>Sac écolier à dos petit</t>
  </si>
  <si>
    <t>Scotch grand format</t>
  </si>
  <si>
    <t>Scotch petit format</t>
  </si>
  <si>
    <t>Sous chemise</t>
  </si>
  <si>
    <t xml:space="preserve">Stylo Bleu EZEE </t>
  </si>
  <si>
    <t>Stylo  bleu MAGNA</t>
  </si>
  <si>
    <t>Stylo Bleu Scheinder</t>
  </si>
  <si>
    <t>2 Paquets de 50 à 4500 le paquet</t>
  </si>
  <si>
    <t>Stylo Lucky ROUGE</t>
  </si>
  <si>
    <t xml:space="preserve">Stylo Rouge Dollar </t>
  </si>
  <si>
    <t>Stylo Rouge Scheinder</t>
  </si>
  <si>
    <t>Stylo vert Dollar</t>
  </si>
  <si>
    <t>Stylo Vert Schneider</t>
  </si>
  <si>
    <t>Surligneur Schneider Job</t>
  </si>
  <si>
    <t>Taille crayon en fer</t>
  </si>
  <si>
    <t>taille crayon en plastique</t>
  </si>
  <si>
    <t>Trombone MM en fer (boite)</t>
  </si>
  <si>
    <t>Trombone MM en couleur (boite)</t>
  </si>
  <si>
    <t>Trombone MM (boite)</t>
  </si>
  <si>
    <t>Transparent reliure</t>
  </si>
  <si>
    <t xml:space="preserve">Vrai dessinateur </t>
  </si>
  <si>
    <t xml:space="preserve"> Date: 3 JANV 2024</t>
  </si>
  <si>
    <t>DATE</t>
  </si>
  <si>
    <t>1 PAQUET DE CRAIE</t>
  </si>
  <si>
    <t>LIBELLE</t>
  </si>
  <si>
    <t>QTE UTILISEE</t>
  </si>
  <si>
    <t>GAP</t>
  </si>
  <si>
    <t>Craie</t>
  </si>
  <si>
    <t xml:space="preserve"> Date: 4 JANV 2024</t>
  </si>
  <si>
    <t xml:space="preserve"> Date: 6 JANV 2024</t>
  </si>
  <si>
    <t xml:space="preserve"> Date: 8 JANV 2024</t>
  </si>
  <si>
    <t xml:space="preserve"> Date: 11 JANV 2024</t>
  </si>
  <si>
    <t>Porte fiche</t>
  </si>
  <si>
    <t xml:space="preserve"> Date: 13 JANV 2024</t>
  </si>
  <si>
    <t xml:space="preserve"> Date: 16 JANV 2024</t>
  </si>
  <si>
    <t xml:space="preserve"> Date: 17 JANV 2024</t>
  </si>
  <si>
    <t>Anneaux de réliure</t>
  </si>
  <si>
    <t xml:space="preserve"> Date: 19 JANV 2024</t>
  </si>
  <si>
    <t xml:space="preserve"> Date: 22 JANV 2024</t>
  </si>
  <si>
    <t xml:space="preserve"> Date: 24 JANV 2024</t>
  </si>
  <si>
    <t xml:space="preserve"> Date: 25 JANV 2024</t>
  </si>
  <si>
    <t xml:space="preserve"> Date: 29 JANV 2024</t>
  </si>
  <si>
    <t xml:space="preserve"> Date: 30 JANV 2024</t>
  </si>
  <si>
    <t xml:space="preserve"> Date: 1ER FEVRIER 2024</t>
  </si>
  <si>
    <t xml:space="preserve"> Date: 2 FEVRIER 2024</t>
  </si>
  <si>
    <t xml:space="preserve"> Date: 3 FEVRIER 2024</t>
  </si>
  <si>
    <t xml:space="preserve"> Date: 5 FEVRIER 2024</t>
  </si>
  <si>
    <t xml:space="preserve"> Date:6 FEVRIER 2024</t>
  </si>
  <si>
    <t xml:space="preserve"> Date: 7 FEVRIER 2024</t>
  </si>
  <si>
    <t xml:space="preserve"> Date: 8 FEVRIER 2024</t>
  </si>
  <si>
    <t xml:space="preserve"> Date:9 FEVRIER 2024</t>
  </si>
  <si>
    <t xml:space="preserve"> Date: 10 FEVRIER 2024</t>
  </si>
  <si>
    <t xml:space="preserve"> Date: 12 FEVRIER 2024</t>
  </si>
  <si>
    <t xml:space="preserve"> Date: 13 FEVRIER 2024</t>
  </si>
  <si>
    <t xml:space="preserve"> Date: 14 FEVRIER 2024</t>
  </si>
  <si>
    <t xml:space="preserve"> Date: 15 FEVRIER 2024</t>
  </si>
  <si>
    <t xml:space="preserve"> Date: 16 FEVRIER 2024</t>
  </si>
  <si>
    <t xml:space="preserve"> Date: 19 FEVRIER 2024</t>
  </si>
  <si>
    <t xml:space="preserve"> Date: 20 FEVRIER 2024</t>
  </si>
  <si>
    <t xml:space="preserve"> Date: 22 FEVRIER 2024</t>
  </si>
  <si>
    <t xml:space="preserve"> Date: 23 FEVRIER 2024</t>
  </si>
  <si>
    <t xml:space="preserve"> Date: 24 FEVRIER 2024</t>
  </si>
  <si>
    <t xml:space="preserve"> Date: 26 FEVRIER 2024</t>
  </si>
  <si>
    <t xml:space="preserve"> Date: 27 FEVRIER 2024</t>
  </si>
  <si>
    <t xml:space="preserve"> Date: 28 FEVRIER 2024</t>
  </si>
  <si>
    <t xml:space="preserve"> Date: 29 FEVRIER 2024</t>
  </si>
  <si>
    <t xml:space="preserve"> Date: 01 MARS 2024</t>
  </si>
  <si>
    <t xml:space="preserve"> Date: 02 MARS 2024</t>
  </si>
  <si>
    <t xml:space="preserve"> Date: 04 MARS 2024</t>
  </si>
  <si>
    <t xml:space="preserve"> Date: 05 MARS 2024</t>
  </si>
  <si>
    <t xml:space="preserve"> Date: 06 MARS 2024</t>
  </si>
  <si>
    <t xml:space="preserve"> Date: 07 MARS 2024</t>
  </si>
  <si>
    <t xml:space="preserve"> Date: 08 MARS 2024</t>
  </si>
  <si>
    <t xml:space="preserve"> Date: 11 MARS 2024</t>
  </si>
  <si>
    <t xml:space="preserve"> Date: 12 MARS 2024</t>
  </si>
  <si>
    <t xml:space="preserve"> Date: 13 MARS 2024</t>
  </si>
  <si>
    <t xml:space="preserve"> Date: 14 MARS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</si>
</sst>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14" fontId="0" fillId="0" borderId="4" xfId="0" applyNumberFormat="1" applyBorder="1"/>
    <xf numFmtId="0" fontId="6" fillId="0" borderId="1" xfId="0" applyFont="1" applyBorder="1" applyAlignment="1">
      <alignment wrapText="1"/>
    </xf>
    <xf numFmtId="1" fontId="4" fillId="0" borderId="2" xfId="0" applyNumberFormat="1" applyFont="1" applyBorder="1" applyAlignment="1">
      <alignment wrapText="1"/>
    </xf>
    <xf numFmtId="1" fontId="4" fillId="0" borderId="1" xfId="0" applyNumberFormat="1" applyFont="1" applyBorder="1" applyAlignment="1">
      <alignment wrapText="1"/>
    </xf>
    <xf numFmtId="1" fontId="4" fillId="0" borderId="3" xfId="0" applyNumberFormat="1" applyFont="1" applyBorder="1" applyAlignment="1">
      <alignment wrapText="1"/>
    </xf>
    <xf numFmtId="1" fontId="4" fillId="0" borderId="1" xfId="0" applyNumberFormat="1" applyFont="1" applyBorder="1" applyAlignment="1">
      <alignment horizontal="left" wrapText="1"/>
    </xf>
    <xf numFmtId="0" fontId="0" fillId="0" borderId="4" xfId="0" applyBorder="1"/>
    <xf numFmtId="14" fontId="0" fillId="0" borderId="0" xfId="0" applyNumberFormat="1"/>
    <xf numFmtId="164" fontId="0" fillId="0" borderId="0" xfId="1" applyNumberFormat="1" applyFont="1" applyFill="1" applyBorder="1"/>
    <xf numFmtId="164" fontId="0" fillId="0" borderId="0" xfId="0" applyNumberFormat="1"/>
    <xf numFmtId="0" fontId="4" fillId="0" borderId="0" xfId="0" applyFont="1"/>
    <xf numFmtId="0" fontId="4" fillId="2" borderId="1" xfId="0" applyFont="1" applyFill="1" applyBorder="1" applyAlignment="1">
      <alignment wrapText="1"/>
    </xf>
    <xf numFmtId="1" fontId="4" fillId="2" borderId="2" xfId="0" applyNumberFormat="1" applyFont="1" applyFill="1" applyBorder="1" applyAlignment="1">
      <alignment wrapText="1"/>
    </xf>
    <xf numFmtId="1" fontId="4" fillId="2" borderId="3" xfId="0" applyNumberFormat="1" applyFont="1" applyFill="1" applyBorder="1" applyAlignment="1">
      <alignment wrapText="1"/>
    </xf>
    <xf numFmtId="1" fontId="4" fillId="2" borderId="1" xfId="0" applyNumberFormat="1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left" wrapText="1"/>
    </xf>
    <xf numFmtId="0" fontId="0" fillId="0" borderId="5" xfId="0" applyBorder="1"/>
    <xf numFmtId="0" fontId="6" fillId="0" borderId="6" xfId="0" applyFont="1" applyBorder="1" applyAlignment="1">
      <alignment wrapText="1"/>
    </xf>
    <xf numFmtId="1" fontId="4" fillId="0" borderId="4" xfId="0" applyNumberFormat="1" applyFont="1" applyBorder="1" applyAlignment="1">
      <alignment wrapText="1"/>
    </xf>
    <xf numFmtId="1" fontId="4" fillId="0" borderId="7" xfId="0" applyNumberFormat="1" applyFont="1" applyBorder="1" applyAlignment="1">
      <alignment wrapText="1"/>
    </xf>
    <xf numFmtId="1" fontId="4" fillId="0" borderId="0" xfId="0" applyNumberFormat="1" applyFont="1" applyAlignment="1">
      <alignment wrapText="1"/>
    </xf>
    <xf numFmtId="0" fontId="6" fillId="2" borderId="1" xfId="0" applyFont="1" applyFill="1" applyBorder="1" applyAlignment="1">
      <alignment wrapText="1"/>
    </xf>
    <xf numFmtId="1" fontId="4" fillId="0" borderId="0" xfId="0" applyNumberFormat="1" applyFont="1"/>
    <xf numFmtId="1" fontId="0" fillId="0" borderId="0" xfId="0" applyNumberFormat="1"/>
    <xf numFmtId="0" fontId="2" fillId="0" borderId="0" xfId="0" applyFont="1"/>
    <xf numFmtId="15" fontId="0" fillId="0" borderId="0" xfId="0" applyNumberFormat="1"/>
    <xf numFmtId="0" fontId="0" fillId="0" borderId="1" xfId="0" applyBorder="1"/>
    <xf numFmtId="1" fontId="0" fillId="0" borderId="1" xfId="0" applyNumberFormat="1" applyBorder="1" applyProtection="1">
      <protection locked="0"/>
    </xf>
    <xf numFmtId="15" fontId="0" fillId="0" borderId="1" xfId="0" applyNumberFormat="1" applyBorder="1"/>
    <xf numFmtId="0" fontId="0" fillId="0" borderId="1" xfId="0" applyBorder="1" applyProtection="1">
      <protection locked="0"/>
    </xf>
    <xf numFmtId="1" fontId="0" fillId="0" borderId="1" xfId="1" applyNumberFormat="1" applyFont="1" applyBorder="1" applyProtection="1">
      <protection locked="0"/>
    </xf>
    <xf numFmtId="0" fontId="0" fillId="0" borderId="1" xfId="0" applyBorder="1" applyAlignment="1">
      <alignment wrapText="1"/>
    </xf>
    <xf numFmtId="1" fontId="9" fillId="0" borderId="1" xfId="0" applyNumberFormat="1" applyFont="1" applyBorder="1" applyAlignment="1">
      <alignment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microsoft.com/office/2017/10/relationships/person" Target="persons/perso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nice PEDRO [ Energie ]" id="{31D2E724-EC5D-4511-BE38-ECE3D1DE5BA4}" userId="S::epedro@gouv.bj::dbb33f54-2f19-4244-9e6b-f0ae8b29ab37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BBD46987-7334-4478-B64D-A4C37A91352F}">
    <text>A vérifier</text>
  </threadedComment>
  <threadedComment ref="G18" dT="2023-11-02T10:34:33.09" personId="{31D2E724-EC5D-4511-BE38-ECE3D1DE5BA4}" id="{B6C51356-54E1-4D6C-9F2C-ED60ED93D345}">
    <text>7 paquets introduits le 2 nov 2023</text>
  </threadedComment>
  <threadedComment ref="I18" dT="2023-11-11T13:40:16.87" personId="{31D2E724-EC5D-4511-BE38-ECE3D1DE5BA4}" id="{FFFD249B-E7B3-46B5-AD96-454851AF98FE}">
    <text>Pour le 1er, déposé à l'Eglise
Le 10 Nov. Argent non pris</text>
  </threadedComment>
  <threadedComment ref="B39" dT="2023-10-25T16:52:05.88" personId="{31D2E724-EC5D-4511-BE38-ECE3D1DE5BA4}" id="{793A43F3-BFAA-448F-A9F4-8A6C1880C444}">
    <text>A vérifer</text>
  </threadedComment>
  <threadedComment ref="B40" dT="2023-10-25T16:52:40.25" personId="{31D2E724-EC5D-4511-BE38-ECE3D1DE5BA4}" id="{8EAFED49-DB1F-41E3-8D8C-295263E38733}">
    <text>A confirmer</text>
  </threadedComment>
  <threadedComment ref="C70" dT="2023-11-02T10:33:04.62" personId="{31D2E724-EC5D-4511-BE38-ECE3D1DE5BA4}" id="{DC7837FC-5157-45D1-AAC1-43FB9F6255E7}">
    <text>2 paquets introduits le 2 nov 2023</text>
  </threadedComment>
  <threadedComment ref="B79" dT="2023-10-25T16:58:46.82" personId="{31D2E724-EC5D-4511-BE38-ECE3D1DE5BA4}" id="{0516027B-A5DF-46A7-B359-FF0052CE4CAF}">
    <text>A vérifier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078D30BB-6286-425B-B87E-655A4CF04EC4}">
    <text>A vérifier</text>
  </threadedComment>
  <threadedComment ref="G19" dT="2023-11-02T10:34:33.09" personId="{31D2E724-EC5D-4511-BE38-ECE3D1DE5BA4}" id="{BC95DA21-41A6-40D9-9DD9-79B1EC1435C3}">
    <text>7 paquets introduits le 2 nov 2023</text>
  </threadedComment>
  <threadedComment ref="I19" dT="2023-11-11T13:40:16.87" personId="{31D2E724-EC5D-4511-BE38-ECE3D1DE5BA4}" id="{E2325BD2-871E-4310-9333-5AD99B0850AF}">
    <text>Pour le 1er, déposé à l'Eglise
Le 10 Nov. Argent non pris</text>
  </threadedComment>
  <threadedComment ref="B40" dT="2023-10-25T16:52:05.88" personId="{31D2E724-EC5D-4511-BE38-ECE3D1DE5BA4}" id="{1D8DB22B-972C-4352-8BC5-94B1BD4421BD}">
    <text>A vérifer</text>
  </threadedComment>
  <threadedComment ref="B41" dT="2023-10-25T16:52:40.25" personId="{31D2E724-EC5D-4511-BE38-ECE3D1DE5BA4}" id="{6034697C-CFF0-4C25-9E95-CE156D105A6F}">
    <text>A confirmer</text>
  </threadedComment>
  <threadedComment ref="C72" dT="2023-11-02T10:33:04.62" personId="{31D2E724-EC5D-4511-BE38-ECE3D1DE5BA4}" id="{1011962B-4856-4E09-A4CE-F49700D32ED5}">
    <text>2 paquets introduits le 2 nov 2023</text>
  </threadedComment>
  <threadedComment ref="B81" dT="2023-10-25T16:58:46.82" personId="{31D2E724-EC5D-4511-BE38-ECE3D1DE5BA4}" id="{24EC1D29-77D3-4322-8729-A842D015F219}">
    <text>A vérifier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07234239-5132-4EFD-AD31-AACD89D6DEED}">
    <text>A vérifier</text>
  </threadedComment>
  <threadedComment ref="G19" dT="2023-11-02T10:34:33.09" personId="{31D2E724-EC5D-4511-BE38-ECE3D1DE5BA4}" id="{B3BCFDE8-8F62-42EC-9173-1110D66C5681}">
    <text>7 paquets introduits le 2 nov 2023</text>
  </threadedComment>
  <threadedComment ref="I19" dT="2023-11-11T13:40:16.87" personId="{31D2E724-EC5D-4511-BE38-ECE3D1DE5BA4}" id="{25426C19-286B-4B9E-BFBC-E85F4C508779}">
    <text>Pour le 1er, déposé à l'Eglise
Le 10 Nov. Argent non pris</text>
  </threadedComment>
  <threadedComment ref="B40" dT="2023-10-25T16:52:05.88" personId="{31D2E724-EC5D-4511-BE38-ECE3D1DE5BA4}" id="{49661B91-142C-4B47-A6C1-69AB1DD522F7}">
    <text>A vérifer</text>
  </threadedComment>
  <threadedComment ref="B41" dT="2023-10-25T16:52:40.25" personId="{31D2E724-EC5D-4511-BE38-ECE3D1DE5BA4}" id="{398A79CE-0FEB-42DE-8622-752DCE9709B3}">
    <text>A confirmer</text>
  </threadedComment>
  <threadedComment ref="C72" dT="2023-11-02T10:33:04.62" personId="{31D2E724-EC5D-4511-BE38-ECE3D1DE5BA4}" id="{1CB6D711-DD88-4140-920E-BA677436C0C5}">
    <text>2 paquets introduits le 2 nov 2023</text>
  </threadedComment>
  <threadedComment ref="B81" dT="2023-10-25T16:58:46.82" personId="{31D2E724-EC5D-4511-BE38-ECE3D1DE5BA4}" id="{CE272B2D-7752-471B-84A1-8166AC18271D}">
    <text>A vérifier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613C47DE-80BF-46CC-983F-839E7ACC2BE0}">
    <text>A vérifier</text>
  </threadedComment>
  <threadedComment ref="G19" dT="2023-11-02T10:34:33.09" personId="{31D2E724-EC5D-4511-BE38-ECE3D1DE5BA4}" id="{E2DCAD20-B8ED-4EFE-88A9-33C229589981}">
    <text>7 paquets introduits le 2 nov 2023</text>
  </threadedComment>
  <threadedComment ref="I19" dT="2023-11-11T13:40:16.87" personId="{31D2E724-EC5D-4511-BE38-ECE3D1DE5BA4}" id="{363DBA39-747B-48ED-893D-E3BFA77B1151}">
    <text>Pour le 1er, déposé à l'Eglise
Le 10 Nov. Argent non pris</text>
  </threadedComment>
  <threadedComment ref="B40" dT="2023-10-25T16:52:05.88" personId="{31D2E724-EC5D-4511-BE38-ECE3D1DE5BA4}" id="{7C49059A-A53E-43D1-9655-220AF19C75BC}">
    <text>A vérifer</text>
  </threadedComment>
  <threadedComment ref="B41" dT="2023-10-25T16:52:40.25" personId="{31D2E724-EC5D-4511-BE38-ECE3D1DE5BA4}" id="{1639EFFF-4CCA-4C39-BACE-7EF288714940}">
    <text>A confirmer</text>
  </threadedComment>
  <threadedComment ref="C72" dT="2023-11-02T10:33:04.62" personId="{31D2E724-EC5D-4511-BE38-ECE3D1DE5BA4}" id="{59CBEB87-ACE4-4784-B26C-F9AE1005055C}">
    <text>2 paquets introduits le 2 nov 2023</text>
  </threadedComment>
  <threadedComment ref="B81" dT="2023-10-25T16:58:46.82" personId="{31D2E724-EC5D-4511-BE38-ECE3D1DE5BA4}" id="{C37B82E6-9096-47F0-9218-C8262475C121}">
    <text>A vérifier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4497C64E-F391-4155-9A46-330AE5EEB976}">
    <text>A vérifier</text>
  </threadedComment>
  <threadedComment ref="G19" dT="2023-11-02T10:34:33.09" personId="{31D2E724-EC5D-4511-BE38-ECE3D1DE5BA4}" id="{5D706B21-1AD6-492B-95F6-29E58CB3B87E}">
    <text>7 paquets introduits le 2 nov 2023</text>
  </threadedComment>
  <threadedComment ref="I19" dT="2023-11-11T13:40:16.87" personId="{31D2E724-EC5D-4511-BE38-ECE3D1DE5BA4}" id="{9C663FF0-E891-4696-AA22-D80CDF27F567}">
    <text>Pour le 1er, déposé à l'Eglise
Le 10 Nov. Argent non pris</text>
  </threadedComment>
  <threadedComment ref="B40" dT="2023-10-25T16:52:05.88" personId="{31D2E724-EC5D-4511-BE38-ECE3D1DE5BA4}" id="{1A711D09-7A22-49DF-BEB3-CBA3EB215556}">
    <text>A vérifer</text>
  </threadedComment>
  <threadedComment ref="B41" dT="2023-10-25T16:52:40.25" personId="{31D2E724-EC5D-4511-BE38-ECE3D1DE5BA4}" id="{0350FEBE-C13A-4819-9789-33F7B300E00D}">
    <text>A confirmer</text>
  </threadedComment>
  <threadedComment ref="C72" dT="2023-11-02T10:33:04.62" personId="{31D2E724-EC5D-4511-BE38-ECE3D1DE5BA4}" id="{C7508960-D911-4BB6-A899-E25FA717339B}">
    <text>2 paquets introduits le 2 nov 2023</text>
  </threadedComment>
  <threadedComment ref="B81" dT="2023-10-25T16:58:46.82" personId="{31D2E724-EC5D-4511-BE38-ECE3D1DE5BA4}" id="{F81A0183-BE31-47D7-A6F6-01D483BC7B0D}">
    <text>A vérifier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E9967070-32BB-4A15-944C-FA2A940484EB}">
    <text>A vérifier</text>
  </threadedComment>
  <threadedComment ref="G19" dT="2023-11-02T10:34:33.09" personId="{31D2E724-EC5D-4511-BE38-ECE3D1DE5BA4}" id="{3CE666A0-6FD2-4B23-A471-E88D5EB4BC34}">
    <text>7 paquets introduits le 2 nov 2023</text>
  </threadedComment>
  <threadedComment ref="I19" dT="2023-11-11T13:40:16.87" personId="{31D2E724-EC5D-4511-BE38-ECE3D1DE5BA4}" id="{6569ECD4-6153-451D-8759-EE5AA94A4909}">
    <text>Pour le 1er, déposé à l'Eglise
Le 10 Nov. Argent non pris</text>
  </threadedComment>
  <threadedComment ref="B40" dT="2023-10-25T16:52:05.88" personId="{31D2E724-EC5D-4511-BE38-ECE3D1DE5BA4}" id="{DEF8C7A2-694B-4E73-AB8E-B2663E00F543}">
    <text>A vérifer</text>
  </threadedComment>
  <threadedComment ref="B41" dT="2023-10-25T16:52:40.25" personId="{31D2E724-EC5D-4511-BE38-ECE3D1DE5BA4}" id="{6BB8E962-8BA5-42BB-BEA5-18B61A264141}">
    <text>A confirmer</text>
  </threadedComment>
  <threadedComment ref="C72" dT="2023-11-02T10:33:04.62" personId="{31D2E724-EC5D-4511-BE38-ECE3D1DE5BA4}" id="{F4495271-7A7C-4F0A-BCA1-5E4A76C418FB}">
    <text>2 paquets introduits le 2 nov 2023</text>
  </threadedComment>
  <threadedComment ref="B81" dT="2023-10-25T16:58:46.82" personId="{31D2E724-EC5D-4511-BE38-ECE3D1DE5BA4}" id="{EEE5779C-DB6C-4DBC-825C-F5AC9E8C4000}">
    <text>A vérifier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63E4A498-F7BB-4457-B424-339A0FEB2B1E}">
    <text>A vérifier</text>
  </threadedComment>
  <threadedComment ref="G19" dT="2023-11-02T10:34:33.09" personId="{31D2E724-EC5D-4511-BE38-ECE3D1DE5BA4}" id="{6B4A737D-5163-4A01-94E7-115F29113B61}">
    <text>7 paquets introduits le 2 nov 2023</text>
  </threadedComment>
  <threadedComment ref="I19" dT="2023-11-11T13:40:16.87" personId="{31D2E724-EC5D-4511-BE38-ECE3D1DE5BA4}" id="{6ECCB986-22C6-496A-AD1F-C8E256E3BDAB}">
    <text>Pour le 1er, déposé à l'Eglise
Le 10 Nov. Argent non pris</text>
  </threadedComment>
  <threadedComment ref="B40" dT="2023-10-25T16:52:05.88" personId="{31D2E724-EC5D-4511-BE38-ECE3D1DE5BA4}" id="{BC2100D0-6BB8-4821-B2D9-EC3C6010F9D2}">
    <text>A vérifer</text>
  </threadedComment>
  <threadedComment ref="B41" dT="2023-10-25T16:52:40.25" personId="{31D2E724-EC5D-4511-BE38-ECE3D1DE5BA4}" id="{636B4E9C-D66D-448E-90EE-E1B17257F92A}">
    <text>A confirmer</text>
  </threadedComment>
  <threadedComment ref="C72" dT="2023-11-02T10:33:04.62" personId="{31D2E724-EC5D-4511-BE38-ECE3D1DE5BA4}" id="{5BC0AE52-C32F-40BD-9392-847117A604F7}">
    <text>2 paquets introduits le 2 nov 2023</text>
  </threadedComment>
  <threadedComment ref="B81" dT="2023-10-25T16:58:46.82" personId="{31D2E724-EC5D-4511-BE38-ECE3D1DE5BA4}" id="{99B0448F-C288-44AB-A30B-0DC5A1A007D8}">
    <text>A vérifier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0637D4F8-DE6F-4448-9E5B-1BA5DC3B4891}">
    <text>A vérifier</text>
  </threadedComment>
  <threadedComment ref="G19" dT="2023-11-02T10:34:33.09" personId="{31D2E724-EC5D-4511-BE38-ECE3D1DE5BA4}" id="{9AA4288F-FF02-423C-ACB8-2A85117052EE}">
    <text>7 paquets introduits le 2 nov 2023</text>
  </threadedComment>
  <threadedComment ref="I19" dT="2023-11-11T13:40:16.87" personId="{31D2E724-EC5D-4511-BE38-ECE3D1DE5BA4}" id="{014C61A6-B94B-4C61-B4B0-3136AC57445F}">
    <text>Pour le 1er, déposé à l'Eglise
Le 10 Nov. Argent non pris</text>
  </threadedComment>
  <threadedComment ref="B40" dT="2023-10-25T16:52:05.88" personId="{31D2E724-EC5D-4511-BE38-ECE3D1DE5BA4}" id="{2D5D08F6-D90F-4996-8330-CF33267F67D1}">
    <text>A vérifer</text>
  </threadedComment>
  <threadedComment ref="B41" dT="2023-10-25T16:52:40.25" personId="{31D2E724-EC5D-4511-BE38-ECE3D1DE5BA4}" id="{A18C1BD1-20BC-4A8D-BEA0-A051180BC182}">
    <text>A confirmer</text>
  </threadedComment>
  <threadedComment ref="C72" dT="2023-11-02T10:33:04.62" personId="{31D2E724-EC5D-4511-BE38-ECE3D1DE5BA4}" id="{231D486A-8378-47AC-AC49-6C88E69914E2}">
    <text>2 paquets introduits le 2 nov 2023</text>
  </threadedComment>
  <threadedComment ref="B81" dT="2023-10-25T16:58:46.82" personId="{31D2E724-EC5D-4511-BE38-ECE3D1DE5BA4}" id="{FEECE125-8CD1-4155-AA64-DB8A5FCC57B4}">
    <text>A vérifier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A13F34C6-9C37-486B-9E79-A76A5A82C151}">
    <text>A vérifier</text>
  </threadedComment>
  <threadedComment ref="G19" dT="2023-11-02T10:34:33.09" personId="{31D2E724-EC5D-4511-BE38-ECE3D1DE5BA4}" id="{052FEF44-7973-4E58-A944-F8B464644064}">
    <text>7 paquets introduits le 2 nov 2023</text>
  </threadedComment>
  <threadedComment ref="I19" dT="2023-11-11T13:40:16.87" personId="{31D2E724-EC5D-4511-BE38-ECE3D1DE5BA4}" id="{4377A764-1548-4C62-9983-F9EA3900E03F}">
    <text>Pour le 1er, déposé à l'Eglise
Le 10 Nov. Argent non pris</text>
  </threadedComment>
  <threadedComment ref="B40" dT="2023-10-25T16:52:05.88" personId="{31D2E724-EC5D-4511-BE38-ECE3D1DE5BA4}" id="{20EDE52E-6ACB-4F66-9F36-4459C8C43D5C}">
    <text>A vérifer</text>
  </threadedComment>
  <threadedComment ref="B41" dT="2023-10-25T16:52:40.25" personId="{31D2E724-EC5D-4511-BE38-ECE3D1DE5BA4}" id="{BCEEC350-1191-46B2-8ECF-81A7F1A8B605}">
    <text>A confirmer</text>
  </threadedComment>
  <threadedComment ref="C72" dT="2023-11-02T10:33:04.62" personId="{31D2E724-EC5D-4511-BE38-ECE3D1DE5BA4}" id="{8F9E3EEC-1AA7-49E9-8702-DA1ADF71EEA7}">
    <text>2 paquets introduits le 2 nov 2023</text>
  </threadedComment>
  <threadedComment ref="B81" dT="2023-10-25T16:58:46.82" personId="{31D2E724-EC5D-4511-BE38-ECE3D1DE5BA4}" id="{EFBA7E7D-8C12-4E99-9999-F91A1734F8F8}">
    <text>A vérifier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C4B59A82-8F76-406C-90D7-B068C7C0A045}">
    <text>A vérifier</text>
  </threadedComment>
  <threadedComment ref="G19" dT="2023-11-02T10:34:33.09" personId="{31D2E724-EC5D-4511-BE38-ECE3D1DE5BA4}" id="{A2F3BFA4-B4E4-4E4C-B1F3-C102ED402669}">
    <text>7 paquets introduits le 2 nov 2023</text>
  </threadedComment>
  <threadedComment ref="I19" dT="2023-11-11T13:40:16.87" personId="{31D2E724-EC5D-4511-BE38-ECE3D1DE5BA4}" id="{B305BD9B-B750-448B-A162-E66A23F3827D}">
    <text>Pour le 1er, déposé à l'Eglise
Le 10 Nov. Argent non pris</text>
  </threadedComment>
  <threadedComment ref="B40" dT="2023-10-25T16:52:05.88" personId="{31D2E724-EC5D-4511-BE38-ECE3D1DE5BA4}" id="{B610CD35-6002-4027-B708-29443A602A10}">
    <text>A vérifer</text>
  </threadedComment>
  <threadedComment ref="B41" dT="2023-10-25T16:52:40.25" personId="{31D2E724-EC5D-4511-BE38-ECE3D1DE5BA4}" id="{27357B06-194F-41B2-A3BC-F8B1890D6C24}">
    <text>A confirmer</text>
  </threadedComment>
  <threadedComment ref="C72" dT="2023-11-02T10:33:04.62" personId="{31D2E724-EC5D-4511-BE38-ECE3D1DE5BA4}" id="{558145F4-1C62-4BD6-9B77-7152653D9962}">
    <text>2 paquets introduits le 2 nov 2023</text>
  </threadedComment>
  <threadedComment ref="B81" dT="2023-10-25T16:58:46.82" personId="{31D2E724-EC5D-4511-BE38-ECE3D1DE5BA4}" id="{3605BB8B-877D-4FBF-AD8E-8BF605EDD7A0}">
    <text>A vérifier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B593E8C1-4071-4CD9-8499-9969D10ADA18}">
    <text>A vérifier</text>
  </threadedComment>
  <threadedComment ref="G19" dT="2023-11-02T10:34:33.09" personId="{31D2E724-EC5D-4511-BE38-ECE3D1DE5BA4}" id="{1A7D9885-CFF4-4DF8-A6D5-C090E126CFD5}">
    <text>7 paquets introduits le 2 nov 2023</text>
  </threadedComment>
  <threadedComment ref="I19" dT="2023-11-11T13:40:16.87" personId="{31D2E724-EC5D-4511-BE38-ECE3D1DE5BA4}" id="{66D81296-612F-44BA-B36E-5DE8B8337B4E}">
    <text>Pour le 1er, déposé à l'Eglise
Le 10 Nov. Argent non pris</text>
  </threadedComment>
  <threadedComment ref="B40" dT="2023-10-25T16:52:05.88" personId="{31D2E724-EC5D-4511-BE38-ECE3D1DE5BA4}" id="{DC265774-70F7-4255-BBCE-3E0843E9D002}">
    <text>A vérifer</text>
  </threadedComment>
  <threadedComment ref="B41" dT="2023-10-25T16:52:40.25" personId="{31D2E724-EC5D-4511-BE38-ECE3D1DE5BA4}" id="{295F4BD2-B724-40FF-8F89-5D2BF6AB0B5B}">
    <text>A confirmer</text>
  </threadedComment>
  <threadedComment ref="C72" dT="2023-11-02T10:33:04.62" personId="{31D2E724-EC5D-4511-BE38-ECE3D1DE5BA4}" id="{A3D00168-1716-4E4A-A835-C04CF8720A51}">
    <text>2 paquets introduits le 2 nov 2023</text>
  </threadedComment>
  <threadedComment ref="B81" dT="2023-10-25T16:58:46.82" personId="{31D2E724-EC5D-4511-BE38-ECE3D1DE5BA4}" id="{A0A43731-2FC5-49BF-AE9F-936B95D01E05}">
    <text>A vérifier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B5FD1D71-4B83-47C1-995B-ACC20CA0436C}">
    <text>A vérifier</text>
  </threadedComment>
  <threadedComment ref="G18" dT="2023-11-02T10:34:33.09" personId="{31D2E724-EC5D-4511-BE38-ECE3D1DE5BA4}" id="{F0D78632-A583-420E-8313-91A88D1098F8}">
    <text>7 paquets introduits le 2 nov 2023</text>
  </threadedComment>
  <threadedComment ref="I18" dT="2023-11-11T13:40:16.87" personId="{31D2E724-EC5D-4511-BE38-ECE3D1DE5BA4}" id="{E40740A8-AA2D-4A4D-BC06-0B245EFD9629}">
    <text>Pour le 1er, déposé à l'Eglise
Le 10 Nov. Argent non pris</text>
  </threadedComment>
  <threadedComment ref="B39" dT="2023-10-25T16:52:05.88" personId="{31D2E724-EC5D-4511-BE38-ECE3D1DE5BA4}" id="{1BEE56E6-1FCA-41B8-91A3-D8FAF8682E3D}">
    <text>A vérifer</text>
  </threadedComment>
  <threadedComment ref="B40" dT="2023-10-25T16:52:40.25" personId="{31D2E724-EC5D-4511-BE38-ECE3D1DE5BA4}" id="{2DEBF1B0-A20C-4A9B-A7F5-F5B4F47591E8}">
    <text>A confirmer</text>
  </threadedComment>
  <threadedComment ref="C70" dT="2023-11-02T10:33:04.62" personId="{31D2E724-EC5D-4511-BE38-ECE3D1DE5BA4}" id="{83B36BE4-FA68-4799-80D8-B73926E31449}">
    <text>2 paquets introduits le 2 nov 2023</text>
  </threadedComment>
  <threadedComment ref="B79" dT="2023-10-25T16:58:46.82" personId="{31D2E724-EC5D-4511-BE38-ECE3D1DE5BA4}" id="{DAAC4071-D2E0-4710-982D-A9D0EF169142}">
    <text>A vérifier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E82F6100-73AE-4B20-A96E-E63407852846}">
    <text>A vérifier</text>
  </threadedComment>
  <threadedComment ref="G19" dT="2023-11-02T10:34:33.09" personId="{31D2E724-EC5D-4511-BE38-ECE3D1DE5BA4}" id="{D68E07B3-EE43-4D7F-B308-9C26C6701BC6}">
    <text>7 paquets introduits le 2 nov 2023</text>
  </threadedComment>
  <threadedComment ref="I19" dT="2023-11-11T13:40:16.87" personId="{31D2E724-EC5D-4511-BE38-ECE3D1DE5BA4}" id="{ABC2E05D-7B59-4A67-B8B3-CCADF802FA16}">
    <text>Pour le 1er, déposé à l'Eglise
Le 10 Nov. Argent non pris</text>
  </threadedComment>
  <threadedComment ref="B40" dT="2023-10-25T16:52:05.88" personId="{31D2E724-EC5D-4511-BE38-ECE3D1DE5BA4}" id="{C90197CF-D414-4E5A-A645-7CB8B1A91F07}">
    <text>A vérifer</text>
  </threadedComment>
  <threadedComment ref="B41" dT="2023-10-25T16:52:40.25" personId="{31D2E724-EC5D-4511-BE38-ECE3D1DE5BA4}" id="{2C6A0F63-662E-407A-9BD2-3F961870FEDA}">
    <text>A confirmer</text>
  </threadedComment>
  <threadedComment ref="C72" dT="2023-11-02T10:33:04.62" personId="{31D2E724-EC5D-4511-BE38-ECE3D1DE5BA4}" id="{20BFCD6B-A1FE-466A-AC56-F9566A2D0C35}">
    <text>2 paquets introduits le 2 nov 2023</text>
  </threadedComment>
  <threadedComment ref="B81" dT="2023-10-25T16:58:46.82" personId="{31D2E724-EC5D-4511-BE38-ECE3D1DE5BA4}" id="{44E4DD6A-8728-4673-BD76-945459A6D45D}">
    <text>A vérifier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1D3CCE5A-ADF7-4B51-8920-2D0712EF17C7}">
    <text>A vérifier</text>
  </threadedComment>
  <threadedComment ref="G19" dT="2023-11-02T10:34:33.09" personId="{31D2E724-EC5D-4511-BE38-ECE3D1DE5BA4}" id="{5ABA5B59-408C-444A-A84E-0967264D6FBD}">
    <text>7 paquets introduits le 2 nov 2023</text>
  </threadedComment>
  <threadedComment ref="I19" dT="2023-11-11T13:40:16.87" personId="{31D2E724-EC5D-4511-BE38-ECE3D1DE5BA4}" id="{74FCBF8B-F5DC-4A6B-A354-B22B4CAD2A4C}">
    <text>Pour le 1er, déposé à l'Eglise
Le 10 Nov. Argent non pris</text>
  </threadedComment>
  <threadedComment ref="B40" dT="2023-10-25T16:52:05.88" personId="{31D2E724-EC5D-4511-BE38-ECE3D1DE5BA4}" id="{AAA3FE29-3303-4999-BDA2-4A2A81B52CEB}">
    <text>A vérifer</text>
  </threadedComment>
  <threadedComment ref="B41" dT="2023-10-25T16:52:40.25" personId="{31D2E724-EC5D-4511-BE38-ECE3D1DE5BA4}" id="{E9D918F7-104E-46AD-B5F1-BBAA8D4B168E}">
    <text>A confirmer</text>
  </threadedComment>
  <threadedComment ref="C72" dT="2023-11-02T10:33:04.62" personId="{31D2E724-EC5D-4511-BE38-ECE3D1DE5BA4}" id="{1A7CF3AD-A55D-41F9-88F2-560449254FE9}">
    <text>2 paquets introduits le 2 nov 2023</text>
  </threadedComment>
  <threadedComment ref="B81" dT="2023-10-25T16:58:46.82" personId="{31D2E724-EC5D-4511-BE38-ECE3D1DE5BA4}" id="{D0296448-856E-4696-8D58-ECEBB2AEE105}">
    <text>A vérifier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79F903FA-E5F0-4926-9B0B-239253A74571}">
    <text>A vérifier</text>
  </threadedComment>
  <threadedComment ref="G19" dT="2023-11-02T10:34:33.09" personId="{31D2E724-EC5D-4511-BE38-ECE3D1DE5BA4}" id="{E54E246C-AC04-4397-B81A-C8CB9A25CA92}">
    <text>7 paquets introduits le 2 nov 2023</text>
  </threadedComment>
  <threadedComment ref="I19" dT="2023-11-11T13:40:16.87" personId="{31D2E724-EC5D-4511-BE38-ECE3D1DE5BA4}" id="{EB36B97E-3234-4FBB-8C65-0B92F5E68514}">
    <text>Pour le 1er, déposé à l'Eglise
Le 10 Nov. Argent non pris</text>
  </threadedComment>
  <threadedComment ref="B40" dT="2023-10-25T16:52:05.88" personId="{31D2E724-EC5D-4511-BE38-ECE3D1DE5BA4}" id="{83333973-A1F7-47A9-9075-C24468C1F53A}">
    <text>A vérifer</text>
  </threadedComment>
  <threadedComment ref="B41" dT="2023-10-25T16:52:40.25" personId="{31D2E724-EC5D-4511-BE38-ECE3D1DE5BA4}" id="{129CE5D6-41D9-4F30-B565-9D40CAC0957D}">
    <text>A confirmer</text>
  </threadedComment>
  <threadedComment ref="C72" dT="2023-11-02T10:33:04.62" personId="{31D2E724-EC5D-4511-BE38-ECE3D1DE5BA4}" id="{5D75FB16-4581-482C-8101-75A580866C2F}">
    <text>2 paquets introduits le 2 nov 2023</text>
  </threadedComment>
  <threadedComment ref="B81" dT="2023-10-25T16:58:46.82" personId="{31D2E724-EC5D-4511-BE38-ECE3D1DE5BA4}" id="{08DD169E-D474-4A1C-BD1A-E8689F4082B8}">
    <text>A vérifier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2EB10DCD-F082-47AD-86B5-1404FD2E3182}">
    <text>A vérifier</text>
  </threadedComment>
  <threadedComment ref="G19" dT="2023-11-02T10:34:33.09" personId="{31D2E724-EC5D-4511-BE38-ECE3D1DE5BA4}" id="{C73B9A64-F67E-47FB-B064-1EBAA7120EA1}">
    <text>7 paquets introduits le 2 nov 2023</text>
  </threadedComment>
  <threadedComment ref="I19" dT="2023-11-11T13:40:16.87" personId="{31D2E724-EC5D-4511-BE38-ECE3D1DE5BA4}" id="{4C639E05-C771-4124-B91E-1F0C0FFF061B}">
    <text>Pour le 1er, déposé à l'Eglise
Le 10 Nov. Argent non pris</text>
  </threadedComment>
  <threadedComment ref="B40" dT="2023-10-25T16:52:05.88" personId="{31D2E724-EC5D-4511-BE38-ECE3D1DE5BA4}" id="{9B3C802D-A452-4C69-84E0-B9FD8FCB157D}">
    <text>A vérifer</text>
  </threadedComment>
  <threadedComment ref="B41" dT="2023-10-25T16:52:40.25" personId="{31D2E724-EC5D-4511-BE38-ECE3D1DE5BA4}" id="{715C8727-2540-4AFC-A6CE-36B270B919DC}">
    <text>A confirmer</text>
  </threadedComment>
  <threadedComment ref="C72" dT="2023-11-02T10:33:04.62" personId="{31D2E724-EC5D-4511-BE38-ECE3D1DE5BA4}" id="{5A08B761-DBE7-4B51-BA20-BD9421C2CF4B}">
    <text>2 paquets introduits le 2 nov 2023</text>
  </threadedComment>
  <threadedComment ref="B81" dT="2023-10-25T16:58:46.82" personId="{31D2E724-EC5D-4511-BE38-ECE3D1DE5BA4}" id="{D8E53B1F-2AF2-4909-BEAD-F18288587488}">
    <text>A vérifier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6DABE8B1-9BA3-4333-B3B9-45B4BE457FF0}">
    <text>A vérifier</text>
  </threadedComment>
  <threadedComment ref="G19" dT="2023-11-02T10:34:33.09" personId="{31D2E724-EC5D-4511-BE38-ECE3D1DE5BA4}" id="{29A4B283-47DE-4BC9-8465-D4BAF46C708D}">
    <text>7 paquets introduits le 2 nov 2023</text>
  </threadedComment>
  <threadedComment ref="I19" dT="2023-11-11T13:40:16.87" personId="{31D2E724-EC5D-4511-BE38-ECE3D1DE5BA4}" id="{85EF7A0C-33C5-44E5-9E14-E497C5CE1246}">
    <text>Pour le 1er, déposé à l'Eglise
Le 10 Nov. Argent non pris</text>
  </threadedComment>
  <threadedComment ref="B40" dT="2023-10-25T16:52:05.88" personId="{31D2E724-EC5D-4511-BE38-ECE3D1DE5BA4}" id="{3D4D64F0-2DA2-4123-B1D1-7E5656C7FEA9}">
    <text>A vérifer</text>
  </threadedComment>
  <threadedComment ref="B41" dT="2023-10-25T16:52:40.25" personId="{31D2E724-EC5D-4511-BE38-ECE3D1DE5BA4}" id="{FBC69F44-5D6B-4E58-8984-1F62140E4708}">
    <text>A confirmer</text>
  </threadedComment>
  <threadedComment ref="C72" dT="2023-11-02T10:33:04.62" personId="{31D2E724-EC5D-4511-BE38-ECE3D1DE5BA4}" id="{ED42DD94-1284-493A-A24E-2FF06D0E8E70}">
    <text>2 paquets introduits le 2 nov 2023</text>
  </threadedComment>
  <threadedComment ref="B81" dT="2023-10-25T16:58:46.82" personId="{31D2E724-EC5D-4511-BE38-ECE3D1DE5BA4}" id="{0320FE39-64B5-4CC7-844F-70AB87B155A2}">
    <text>A vérifier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98A33F5E-8BAC-4D78-B9C7-EBFD932A30AD}">
    <text>A vérifier</text>
  </threadedComment>
  <threadedComment ref="G19" dT="2023-11-02T10:34:33.09" personId="{31D2E724-EC5D-4511-BE38-ECE3D1DE5BA4}" id="{3E5E3A57-981A-4748-9C46-81EC92A174B4}">
    <text>7 paquets introduits le 2 nov 2023</text>
  </threadedComment>
  <threadedComment ref="I19" dT="2023-11-11T13:40:16.87" personId="{31D2E724-EC5D-4511-BE38-ECE3D1DE5BA4}" id="{F04533ED-FAFC-46E0-A09E-694EE2762683}">
    <text>Pour le 1er, déposé à l'Eglise
Le 10 Nov. Argent non pris</text>
  </threadedComment>
  <threadedComment ref="B40" dT="2023-10-25T16:52:05.88" personId="{31D2E724-EC5D-4511-BE38-ECE3D1DE5BA4}" id="{CEE84093-7ED8-4267-9B0C-997632F97844}">
    <text>A vérifer</text>
  </threadedComment>
  <threadedComment ref="B41" dT="2023-10-25T16:52:40.25" personId="{31D2E724-EC5D-4511-BE38-ECE3D1DE5BA4}" id="{B3CC55CB-97FD-4181-96C9-F87245242BBB}">
    <text>A confirmer</text>
  </threadedComment>
  <threadedComment ref="C72" dT="2023-11-02T10:33:04.62" personId="{31D2E724-EC5D-4511-BE38-ECE3D1DE5BA4}" id="{797182F0-FB21-438D-A4B9-E77D87C4D56A}">
    <text>2 paquets introduits le 2 nov 2023</text>
  </threadedComment>
  <threadedComment ref="B81" dT="2023-10-25T16:58:46.82" personId="{31D2E724-EC5D-4511-BE38-ECE3D1DE5BA4}" id="{843B25E6-BC49-468B-B933-D249DA10BD17}">
    <text>A vérifier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401CF94E-9598-4A16-97E4-2A1CD6604E2A}">
    <text>A vérifier</text>
  </threadedComment>
  <threadedComment ref="G19" dT="2023-11-02T10:34:33.09" personId="{31D2E724-EC5D-4511-BE38-ECE3D1DE5BA4}" id="{B573B05C-2F9A-40AA-A1F8-9C58FB40D028}">
    <text>7 paquets introduits le 2 nov 2023</text>
  </threadedComment>
  <threadedComment ref="I19" dT="2023-11-11T13:40:16.87" personId="{31D2E724-EC5D-4511-BE38-ECE3D1DE5BA4}" id="{C34A4305-F823-48BB-B206-C0B46F91F8EF}">
    <text>Pour le 1er, déposé à l'Eglise
Le 10 Nov. Argent non pris</text>
  </threadedComment>
  <threadedComment ref="B40" dT="2023-10-25T16:52:05.88" personId="{31D2E724-EC5D-4511-BE38-ECE3D1DE5BA4}" id="{3A005E18-1849-49D9-9FC8-1F7C48D00BEC}">
    <text>A vérifer</text>
  </threadedComment>
  <threadedComment ref="B41" dT="2023-10-25T16:52:40.25" personId="{31D2E724-EC5D-4511-BE38-ECE3D1DE5BA4}" id="{C2E38FA7-D651-48C3-98F2-72348589C9E0}">
    <text>A confirmer</text>
  </threadedComment>
  <threadedComment ref="C72" dT="2023-11-02T10:33:04.62" personId="{31D2E724-EC5D-4511-BE38-ECE3D1DE5BA4}" id="{270BDCE6-0362-46ED-8D55-24111065F0A1}">
    <text>2 paquets introduits le 2 nov 2023</text>
  </threadedComment>
  <threadedComment ref="B81" dT="2023-10-25T16:58:46.82" personId="{31D2E724-EC5D-4511-BE38-ECE3D1DE5BA4}" id="{2D317B80-8276-46E2-86CA-221DFF2F0D68}">
    <text>A vérifier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0330C281-BEF6-4A21-A951-3CEA709397B8}">
    <text>A vérifier</text>
  </threadedComment>
  <threadedComment ref="G19" dT="2023-11-02T10:34:33.09" personId="{31D2E724-EC5D-4511-BE38-ECE3D1DE5BA4}" id="{41A0497A-957C-4DD3-A898-67D4D31F08D2}">
    <text>7 paquets introduits le 2 nov 2023</text>
  </threadedComment>
  <threadedComment ref="I19" dT="2023-11-11T13:40:16.87" personId="{31D2E724-EC5D-4511-BE38-ECE3D1DE5BA4}" id="{79830FA8-C0D0-446F-8BDD-0816A958F21C}">
    <text>Pour le 1er, déposé à l'Eglise
Le 10 Nov. Argent non pris</text>
  </threadedComment>
  <threadedComment ref="B40" dT="2023-10-25T16:52:05.88" personId="{31D2E724-EC5D-4511-BE38-ECE3D1DE5BA4}" id="{AC9FB604-6A61-432C-B0B2-1B2449E204E2}">
    <text>A vérifer</text>
  </threadedComment>
  <threadedComment ref="B41" dT="2023-10-25T16:52:40.25" personId="{31D2E724-EC5D-4511-BE38-ECE3D1DE5BA4}" id="{35CD9708-029C-4E53-829B-7F3BC2C46492}">
    <text>A confirmer</text>
  </threadedComment>
  <threadedComment ref="C72" dT="2023-11-02T10:33:04.62" personId="{31D2E724-EC5D-4511-BE38-ECE3D1DE5BA4}" id="{BE095C19-60A7-4796-8ED4-D061C4073CE7}">
    <text>2 paquets introduits le 2 nov 2023</text>
  </threadedComment>
  <threadedComment ref="B81" dT="2023-10-25T16:58:46.82" personId="{31D2E724-EC5D-4511-BE38-ECE3D1DE5BA4}" id="{0E2CBCA1-38FE-4633-9D7C-CAAFA5F7452B}">
    <text>A vérifier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6F21761D-B2EF-44B2-84C9-8860796C3B7A}">
    <text>A vérifier</text>
  </threadedComment>
  <threadedComment ref="G19" dT="2023-11-02T10:34:33.09" personId="{31D2E724-EC5D-4511-BE38-ECE3D1DE5BA4}" id="{196E971F-D7A9-43E6-9D75-74D667ACB38B}">
    <text>7 paquets introduits le 2 nov 2023</text>
  </threadedComment>
  <threadedComment ref="I19" dT="2023-11-11T13:40:16.87" personId="{31D2E724-EC5D-4511-BE38-ECE3D1DE5BA4}" id="{F6CA3495-4744-4593-B005-DD5C05867071}">
    <text>Pour le 1er, déposé à l'Eglise
Le 10 Nov. Argent non pris</text>
  </threadedComment>
  <threadedComment ref="B40" dT="2023-10-25T16:52:05.88" personId="{31D2E724-EC5D-4511-BE38-ECE3D1DE5BA4}" id="{1FAA1179-5582-4DDF-BBA1-B306D1C383C1}">
    <text>A vérifer</text>
  </threadedComment>
  <threadedComment ref="B41" dT="2023-10-25T16:52:40.25" personId="{31D2E724-EC5D-4511-BE38-ECE3D1DE5BA4}" id="{2BBD4417-32AB-4FEE-89B8-705972B6D558}">
    <text>A confirmer</text>
  </threadedComment>
  <threadedComment ref="C72" dT="2023-11-02T10:33:04.62" personId="{31D2E724-EC5D-4511-BE38-ECE3D1DE5BA4}" id="{3AF656B3-9535-41A6-92E5-86E7186B1105}">
    <text>2 paquets introduits le 2 nov 2023</text>
  </threadedComment>
  <threadedComment ref="B81" dT="2023-10-25T16:58:46.82" personId="{31D2E724-EC5D-4511-BE38-ECE3D1DE5BA4}" id="{0D7CFB8A-CCEA-478F-9FFE-2F9D9D9D6884}">
    <text>A vérifier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B8" dT="2023-10-25T16:39:58.74" personId="{31D2E724-EC5D-4511-BE38-ECE3D1DE5BA4}" id="{5781BCB3-FE6E-4AE6-9113-BC7C017645A6}">
    <text>A vérifier</text>
  </threadedComment>
  <threadedComment ref="G19" dT="2023-11-02T10:34:33.09" personId="{31D2E724-EC5D-4511-BE38-ECE3D1DE5BA4}" id="{5D2811E5-770A-4BBC-9CC0-0FF7EB019903}">
    <text>7 paquets introduits le 2 nov 2023</text>
  </threadedComment>
  <threadedComment ref="I19" dT="2023-11-11T13:40:16.87" personId="{31D2E724-EC5D-4511-BE38-ECE3D1DE5BA4}" id="{B52406E5-1FEF-431B-9788-C418FC97772E}">
    <text>Pour le 1er, déposé à l'Eglise
Le 10 Nov. Argent non pris</text>
  </threadedComment>
  <threadedComment ref="B40" dT="2023-10-25T16:52:05.88" personId="{31D2E724-EC5D-4511-BE38-ECE3D1DE5BA4}" id="{49DAA365-8212-4BB5-AAA8-3B5397171862}">
    <text>A vérifer</text>
  </threadedComment>
  <threadedComment ref="B41" dT="2023-10-25T16:52:40.25" personId="{31D2E724-EC5D-4511-BE38-ECE3D1DE5BA4}" id="{85F2492B-71FE-4607-9CE7-632B1CB3BA9C}">
    <text>A confirmer</text>
  </threadedComment>
  <threadedComment ref="C72" dT="2023-11-02T10:33:04.62" personId="{31D2E724-EC5D-4511-BE38-ECE3D1DE5BA4}" id="{390D4849-59FD-4B5F-8F93-8A66F51EA6F0}">
    <text>2 paquets introduits le 2 nov 2023</text>
  </threadedComment>
  <threadedComment ref="B81" dT="2023-10-25T16:58:46.82" personId="{31D2E724-EC5D-4511-BE38-ECE3D1DE5BA4}" id="{A83D1DE7-5786-470D-BE0D-2281FC99E278}">
    <text>A vérifier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2E40B9A5-4316-4856-8325-AE9F0A0B6A12}">
    <text>A vérifier</text>
  </threadedComment>
  <threadedComment ref="G18" dT="2023-11-02T10:34:33.09" personId="{31D2E724-EC5D-4511-BE38-ECE3D1DE5BA4}" id="{46541781-21ED-41D3-8F74-CD1F54C0E865}">
    <text>7 paquets introduits le 2 nov 2023</text>
  </threadedComment>
  <threadedComment ref="I18" dT="2023-11-11T13:40:16.87" personId="{31D2E724-EC5D-4511-BE38-ECE3D1DE5BA4}" id="{5F801C49-F9C7-48B8-9D14-F6631CA43C03}">
    <text>Pour le 1er, déposé à l'Eglise
Le 10 Nov. Argent non pris</text>
  </threadedComment>
  <threadedComment ref="B39" dT="2023-10-25T16:52:05.88" personId="{31D2E724-EC5D-4511-BE38-ECE3D1DE5BA4}" id="{A3485D62-F9E3-4E54-89AC-86C770E8066D}">
    <text>A vérifer</text>
  </threadedComment>
  <threadedComment ref="B40" dT="2023-10-25T16:52:40.25" personId="{31D2E724-EC5D-4511-BE38-ECE3D1DE5BA4}" id="{937A6D58-36DD-474A-8287-B8758D1106A7}">
    <text>A confirmer</text>
  </threadedComment>
  <threadedComment ref="C70" dT="2023-11-02T10:33:04.62" personId="{31D2E724-EC5D-4511-BE38-ECE3D1DE5BA4}" id="{5167FF6F-E455-4E68-9615-A2BAE70C455D}">
    <text>2 paquets introduits le 2 nov 2023</text>
  </threadedComment>
  <threadedComment ref="B79" dT="2023-10-25T16:58:46.82" personId="{31D2E724-EC5D-4511-BE38-ECE3D1DE5BA4}" id="{84A9472F-526B-468E-80E7-CD9F691D8483}">
    <text>A vérifier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D8DA006A-9745-4748-9C4A-60562856B6DD}">
    <text>A vérifier</text>
  </threadedComment>
  <threadedComment ref="G18" dT="2023-11-02T10:34:33.09" personId="{31D2E724-EC5D-4511-BE38-ECE3D1DE5BA4}" id="{86ECE104-6363-4D90-BB7F-D1B0190EF62F}">
    <text>7 paquets introduits le 2 nov 2023</text>
  </threadedComment>
  <threadedComment ref="I18" dT="2023-11-11T13:40:16.87" personId="{31D2E724-EC5D-4511-BE38-ECE3D1DE5BA4}" id="{1F2B1783-D9C1-4AD8-9ACB-5915543374C0}">
    <text>Pour le 1er, déposé à l'Eglise
Le 10 Nov. Argent non pris</text>
  </threadedComment>
  <threadedComment ref="B39" dT="2023-10-25T16:52:05.88" personId="{31D2E724-EC5D-4511-BE38-ECE3D1DE5BA4}" id="{383F0F97-89FB-4EEE-BAB4-56068D9CBA3C}">
    <text>A vérifer</text>
  </threadedComment>
  <threadedComment ref="B40" dT="2023-10-25T16:52:40.25" personId="{31D2E724-EC5D-4511-BE38-ECE3D1DE5BA4}" id="{4F09FCDF-D533-49D4-A028-AA388FB24E90}">
    <text>A confirmer</text>
  </threadedComment>
  <threadedComment ref="C70" dT="2023-11-02T10:33:04.62" personId="{31D2E724-EC5D-4511-BE38-ECE3D1DE5BA4}" id="{C59BE1FA-390B-4E4A-8860-D0F8BD4394FD}">
    <text>2 paquets introduits le 2 nov 2023</text>
  </threadedComment>
  <threadedComment ref="B79" dT="2023-10-25T16:58:46.82" personId="{31D2E724-EC5D-4511-BE38-ECE3D1DE5BA4}" id="{22A0926C-98A7-49E5-8444-17A13AC565F1}">
    <text>A vérifier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71EA887F-0892-4C7F-B667-927B33498D8F}">
    <text>A vérifier</text>
  </threadedComment>
  <threadedComment ref="G18" dT="2023-11-02T10:34:33.09" personId="{31D2E724-EC5D-4511-BE38-ECE3D1DE5BA4}" id="{1881D755-C89A-4C2E-9701-8D5953D9F17A}">
    <text>7 paquets introduits le 2 nov 2023</text>
  </threadedComment>
  <threadedComment ref="I18" dT="2023-11-11T13:40:16.87" personId="{31D2E724-EC5D-4511-BE38-ECE3D1DE5BA4}" id="{69E9E06F-158A-4572-B4F3-0AB520382067}">
    <text>Pour le 1er, déposé à l'Eglise
Le 10 Nov. Argent non pris</text>
  </threadedComment>
  <threadedComment ref="B39" dT="2023-10-25T16:52:05.88" personId="{31D2E724-EC5D-4511-BE38-ECE3D1DE5BA4}" id="{1E693BC3-65D4-4EC7-BF69-04574A33AFCE}">
    <text>A vérifer</text>
  </threadedComment>
  <threadedComment ref="B40" dT="2023-10-25T16:52:40.25" personId="{31D2E724-EC5D-4511-BE38-ECE3D1DE5BA4}" id="{43FC37A7-FEBC-4B50-9DF6-A69FE90E5612}">
    <text>A confirmer</text>
  </threadedComment>
  <threadedComment ref="C70" dT="2023-11-02T10:33:04.62" personId="{31D2E724-EC5D-4511-BE38-ECE3D1DE5BA4}" id="{C3AB6964-E68D-4A09-8441-1AF7D1D71077}">
    <text>2 paquets introduits le 2 nov 2023</text>
  </threadedComment>
  <threadedComment ref="B79" dT="2023-10-25T16:58:46.82" personId="{31D2E724-EC5D-4511-BE38-ECE3D1DE5BA4}" id="{F29412D9-5969-44E9-89A6-6FBDC8A14E63}">
    <text>A vérifier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DAE40E33-46D7-42E6-AF85-BF4C79F913ED}">
    <text>A vérifier</text>
  </threadedComment>
  <threadedComment ref="G18" dT="2023-11-02T10:34:33.09" personId="{31D2E724-EC5D-4511-BE38-ECE3D1DE5BA4}" id="{29727CD6-D475-4796-9905-C512142AB95C}">
    <text>7 paquets introduits le 2 nov 2023</text>
  </threadedComment>
  <threadedComment ref="I18" dT="2023-11-11T13:40:16.87" personId="{31D2E724-EC5D-4511-BE38-ECE3D1DE5BA4}" id="{69ED992D-DF9B-4B8C-9FF3-EAD0FF3895DD}">
    <text>Pour le 1er, déposé à l'Eglise
Le 10 Nov. Argent non pris</text>
  </threadedComment>
  <threadedComment ref="B39" dT="2023-10-25T16:52:05.88" personId="{31D2E724-EC5D-4511-BE38-ECE3D1DE5BA4}" id="{0B554321-F14D-4188-BB3E-697A236414AA}">
    <text>A vérifer</text>
  </threadedComment>
  <threadedComment ref="B40" dT="2023-10-25T16:52:40.25" personId="{31D2E724-EC5D-4511-BE38-ECE3D1DE5BA4}" id="{A23C86EE-5CE6-4B94-AD1C-621ABD28A96C}">
    <text>A confirmer</text>
  </threadedComment>
  <threadedComment ref="C71" dT="2023-11-02T10:33:04.62" personId="{31D2E724-EC5D-4511-BE38-ECE3D1DE5BA4}" id="{EFBFFAA8-06C8-4A96-94E5-C2A413DCB4CB}">
    <text>2 paquets introduits le 2 nov 2023</text>
  </threadedComment>
  <threadedComment ref="B80" dT="2023-10-25T16:58:46.82" personId="{31D2E724-EC5D-4511-BE38-ECE3D1DE5BA4}" id="{8D8F105C-9E68-4D5A-8F79-678E6452043C}">
    <text>A vérifier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CB001554-1D9F-442F-85A3-A1D2780EC84C}">
    <text>A vérifier</text>
  </threadedComment>
  <threadedComment ref="G18" dT="2023-11-02T10:34:33.09" personId="{31D2E724-EC5D-4511-BE38-ECE3D1DE5BA4}" id="{2A10B527-7F94-4DEF-8061-DBD80F401DAA}">
    <text>7 paquets introduits le 2 nov 2023</text>
  </threadedComment>
  <threadedComment ref="I18" dT="2023-11-11T13:40:16.87" personId="{31D2E724-EC5D-4511-BE38-ECE3D1DE5BA4}" id="{6D722E00-A1C6-49A6-AA2C-2479E509CC78}">
    <text>Pour le 1er, déposé à l'Eglise
Le 10 Nov. Argent non pris</text>
  </threadedComment>
  <threadedComment ref="B39" dT="2023-10-25T16:52:05.88" personId="{31D2E724-EC5D-4511-BE38-ECE3D1DE5BA4}" id="{95723135-AC60-433E-BA0A-55F640E3B55B}">
    <text>A vérifer</text>
  </threadedComment>
  <threadedComment ref="B40" dT="2023-10-25T16:52:40.25" personId="{31D2E724-EC5D-4511-BE38-ECE3D1DE5BA4}" id="{8EE3C74F-C515-44B5-8952-847B3CF1C957}">
    <text>A confirmer</text>
  </threadedComment>
  <threadedComment ref="C71" dT="2023-11-02T10:33:04.62" personId="{31D2E724-EC5D-4511-BE38-ECE3D1DE5BA4}" id="{1B9F7C93-50F4-46C1-9C93-B2177B08831B}">
    <text>2 paquets introduits le 2 nov 2023</text>
  </threadedComment>
  <threadedComment ref="B80" dT="2023-10-25T16:58:46.82" personId="{31D2E724-EC5D-4511-BE38-ECE3D1DE5BA4}" id="{F7D41FC9-4C3E-4502-8951-7713434B5FDA}">
    <text>A vérifier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2B16F64E-2809-4574-A686-500E617B2684}">
    <text>A vérifier</text>
  </threadedComment>
  <threadedComment ref="G18" dT="2023-11-02T10:34:33.09" personId="{31D2E724-EC5D-4511-BE38-ECE3D1DE5BA4}" id="{B2476386-EE27-49B7-8C57-8266BFB23138}">
    <text>7 paquets introduits le 2 nov 2023</text>
  </threadedComment>
  <threadedComment ref="I18" dT="2023-11-11T13:40:16.87" personId="{31D2E724-EC5D-4511-BE38-ECE3D1DE5BA4}" id="{309B910C-7188-4482-A6A8-BEEBF0FE6958}">
    <text>Pour le 1er, déposé à l'Eglise
Le 10 Nov. Argent non pris</text>
  </threadedComment>
  <threadedComment ref="B39" dT="2023-10-25T16:52:05.88" personId="{31D2E724-EC5D-4511-BE38-ECE3D1DE5BA4}" id="{D805B881-0640-4887-B480-52C1C70BEE1D}">
    <text>A vérifer</text>
  </threadedComment>
  <threadedComment ref="B40" dT="2023-10-25T16:52:40.25" personId="{31D2E724-EC5D-4511-BE38-ECE3D1DE5BA4}" id="{88407F8F-9BB0-4DD6-A8FB-E1B43F6E56FE}">
    <text>A confirmer</text>
  </threadedComment>
  <threadedComment ref="C71" dT="2023-11-02T10:33:04.62" personId="{31D2E724-EC5D-4511-BE38-ECE3D1DE5BA4}" id="{A6180C8D-ACA6-443F-AE04-B80BAF82414F}">
    <text>2 paquets introduits le 2 nov 2023</text>
  </threadedComment>
  <threadedComment ref="B80" dT="2023-10-25T16:58:46.82" personId="{31D2E724-EC5D-4511-BE38-ECE3D1DE5BA4}" id="{41A0D338-5F9B-4851-817F-2438D8001FAB}">
    <text>A vérifier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7" dT="2023-10-25T16:39:58.74" personId="{31D2E724-EC5D-4511-BE38-ECE3D1DE5BA4}" id="{D81EB2DB-BD38-4CAE-B1BD-23981F7A02C5}">
    <text>A vérifier</text>
  </threadedComment>
  <threadedComment ref="G18" dT="2023-11-02T10:34:33.09" personId="{31D2E724-EC5D-4511-BE38-ECE3D1DE5BA4}" id="{1188A17F-1739-4521-A482-8DA7B86EF4FD}">
    <text>7 paquets introduits le 2 nov 2023</text>
  </threadedComment>
  <threadedComment ref="I18" dT="2023-11-11T13:40:16.87" personId="{31D2E724-EC5D-4511-BE38-ECE3D1DE5BA4}" id="{6597A9FD-18B8-4B27-A597-946C868769F8}">
    <text>Pour le 1er, déposé à l'Eglise
Le 10 Nov. Argent non pris</text>
  </threadedComment>
  <threadedComment ref="B39" dT="2023-10-25T16:52:05.88" personId="{31D2E724-EC5D-4511-BE38-ECE3D1DE5BA4}" id="{048A82B8-1804-4CFA-A335-8FC0E466A2B5}">
    <text>A vérifer</text>
  </threadedComment>
  <threadedComment ref="B40" dT="2023-10-25T16:52:40.25" personId="{31D2E724-EC5D-4511-BE38-ECE3D1DE5BA4}" id="{D6D3AFD3-05DF-4D95-ABED-AAF96855D00A}">
    <text>A confirmer</text>
  </threadedComment>
  <threadedComment ref="C71" dT="2023-11-02T10:33:04.62" personId="{31D2E724-EC5D-4511-BE38-ECE3D1DE5BA4}" id="{81D70AF2-9D48-4324-B253-6F262C862FF3}">
    <text>2 paquets introduits le 2 nov 2023</text>
  </threadedComment>
  <threadedComment ref="B80" dT="2023-10-25T16:58:46.82" personId="{31D2E724-EC5D-4511-BE38-ECE3D1DE5BA4}" id="{41E074EA-4C45-471B-9207-6B1D42D5D00E}">
    <text>A vérifier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Relationship Id="rId4" Type="http://schemas.microsoft.com/office/2017/10/relationships/threadedComment" Target="../threadedComments/threadedComment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Relationship Id="rId4" Type="http://schemas.microsoft.com/office/2017/10/relationships/threadedComment" Target="../threadedComments/threadedComment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Relationship Id="rId4" Type="http://schemas.microsoft.com/office/2017/10/relationships/threadedComment" Target="../threadedComments/threadedComment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Relationship Id="rId4" Type="http://schemas.microsoft.com/office/2017/10/relationships/threadedComment" Target="../threadedComments/threadedComment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Relationship Id="rId4" Type="http://schemas.microsoft.com/office/2017/10/relationships/threadedComment" Target="../threadedComments/threadedComment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Relationship Id="rId4" Type="http://schemas.microsoft.com/office/2017/10/relationships/threadedComment" Target="../threadedComments/threadedComment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Relationship Id="rId4" Type="http://schemas.microsoft.com/office/2017/10/relationships/threadedComment" Target="../threadedComments/threadedComment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Relationship Id="rId4" Type="http://schemas.microsoft.com/office/2017/10/relationships/threadedComment" Target="../threadedComments/threadedComment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Relationship Id="rId4" Type="http://schemas.microsoft.com/office/2017/10/relationships/threadedComment" Target="../threadedComments/threadedComment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Relationship Id="rId4" Type="http://schemas.microsoft.com/office/2017/10/relationships/threadedComment" Target="../threadedComments/threadedComment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2394-40DE-4CAC-BC48-E99D7EAF5460}">
  <dimension ref="A1:P85"/>
  <sheetViews>
    <sheetView workbookViewId="0">
      <pane ySplit="3" topLeftCell="A8" activePane="bottomLeft" state="frozen"/>
      <selection pane="bottomLeft" activeCell="G13" sqref="G1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95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v>7</v>
      </c>
      <c r="D5" s="12"/>
      <c r="E5" s="11">
        <f t="shared" ref="E5:E74" si="0">B5*D5</f>
        <v>0</v>
      </c>
      <c r="F5" s="13">
        <f t="shared" ref="F5:F76" si="1">C5-D5</f>
        <v>7</v>
      </c>
      <c r="G5" s="11"/>
      <c r="H5" s="11">
        <f t="shared" ref="H5:H76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v>0</v>
      </c>
      <c r="D12" s="12"/>
      <c r="E12" s="11">
        <f t="shared" si="0"/>
        <v>0</v>
      </c>
      <c r="F12" s="13">
        <f t="shared" si="1"/>
        <v>0</v>
      </c>
      <c r="G12" s="11">
        <v>2</v>
      </c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v>0</v>
      </c>
      <c r="D16" s="11"/>
      <c r="E16" s="11">
        <f t="shared" si="0"/>
        <v>0</v>
      </c>
      <c r="F16" s="13">
        <f t="shared" si="1"/>
        <v>0</v>
      </c>
      <c r="G16" s="11">
        <v>2</v>
      </c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v>10</v>
      </c>
      <c r="D17" s="11"/>
      <c r="E17" s="11">
        <f t="shared" si="0"/>
        <v>0</v>
      </c>
      <c r="F17" s="13">
        <f t="shared" si="1"/>
        <v>10</v>
      </c>
      <c r="G17" s="11"/>
      <c r="H17" s="11">
        <f t="shared" si="2"/>
        <v>10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v>5</v>
      </c>
      <c r="D21" s="11"/>
      <c r="E21" s="11">
        <f t="shared" si="0"/>
        <v>0</v>
      </c>
      <c r="F21" s="13">
        <f t="shared" si="1"/>
        <v>5</v>
      </c>
      <c r="G21" s="11"/>
      <c r="H21" s="11">
        <f t="shared" si="2"/>
        <v>5</v>
      </c>
    </row>
    <row r="22" spans="1:16" ht="15.75" x14ac:dyDescent="0.25">
      <c r="A22" s="9" t="s">
        <v>28</v>
      </c>
      <c r="B22" s="11">
        <v>2300</v>
      </c>
      <c r="C22" s="11"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33</v>
      </c>
      <c r="B25" s="11">
        <v>1000</v>
      </c>
      <c r="C25" s="11"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v>27</v>
      </c>
      <c r="D27" s="12"/>
      <c r="E27" s="11">
        <f t="shared" si="0"/>
        <v>0</v>
      </c>
      <c r="F27" s="13">
        <f t="shared" si="1"/>
        <v>27</v>
      </c>
      <c r="G27" s="11"/>
      <c r="H27" s="11">
        <f t="shared" si="2"/>
        <v>27</v>
      </c>
    </row>
    <row r="28" spans="1:16" ht="15.75" x14ac:dyDescent="0.25">
      <c r="A28" s="9" t="s">
        <v>38</v>
      </c>
      <c r="B28" s="10">
        <v>100</v>
      </c>
      <c r="C28" s="11">
        <v>95</v>
      </c>
      <c r="D28" s="12"/>
      <c r="E28" s="11">
        <f t="shared" si="0"/>
        <v>0</v>
      </c>
      <c r="F28" s="13">
        <f t="shared" si="1"/>
        <v>95</v>
      </c>
      <c r="G28" s="11"/>
      <c r="H28" s="11">
        <f t="shared" si="2"/>
        <v>95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v>42</v>
      </c>
      <c r="D30" s="12"/>
      <c r="E30" s="11">
        <f t="shared" si="0"/>
        <v>0</v>
      </c>
      <c r="F30" s="13">
        <f t="shared" si="1"/>
        <v>42</v>
      </c>
      <c r="G30" s="11"/>
      <c r="H30" s="11">
        <f t="shared" si="2"/>
        <v>42</v>
      </c>
    </row>
    <row r="31" spans="1:16" ht="15.75" x14ac:dyDescent="0.25">
      <c r="A31" s="9" t="s">
        <v>41</v>
      </c>
      <c r="B31" s="10">
        <v>100</v>
      </c>
      <c r="C31" s="11">
        <v>3</v>
      </c>
      <c r="D31" s="12"/>
      <c r="E31" s="11">
        <f t="shared" si="0"/>
        <v>0</v>
      </c>
      <c r="F31" s="13">
        <f t="shared" si="1"/>
        <v>3</v>
      </c>
      <c r="G31" s="11">
        <v>12</v>
      </c>
      <c r="H31" s="11">
        <f t="shared" si="2"/>
        <v>15</v>
      </c>
    </row>
    <row r="32" spans="1:16" ht="15.75" x14ac:dyDescent="0.25">
      <c r="A32" s="9" t="s">
        <v>42</v>
      </c>
      <c r="B32" s="10">
        <v>50</v>
      </c>
      <c r="C32" s="11">
        <v>0</v>
      </c>
      <c r="D32" s="12"/>
      <c r="E32" s="11">
        <f t="shared" si="0"/>
        <v>0</v>
      </c>
      <c r="F32" s="13">
        <f t="shared" si="1"/>
        <v>0</v>
      </c>
      <c r="G32" s="11">
        <v>12</v>
      </c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v>30</v>
      </c>
      <c r="D33" s="12"/>
      <c r="E33" s="11">
        <f t="shared" si="0"/>
        <v>0</v>
      </c>
      <c r="F33" s="13">
        <f t="shared" si="1"/>
        <v>30</v>
      </c>
      <c r="G33" s="11"/>
      <c r="H33" s="11">
        <f t="shared" si="2"/>
        <v>30</v>
      </c>
    </row>
    <row r="34" spans="1:8" ht="15.75" x14ac:dyDescent="0.25">
      <c r="A34" s="9" t="s">
        <v>44</v>
      </c>
      <c r="B34" s="10">
        <v>100</v>
      </c>
      <c r="C34" s="11">
        <v>4</v>
      </c>
      <c r="D34" s="12"/>
      <c r="E34" s="11">
        <f t="shared" si="0"/>
        <v>0</v>
      </c>
      <c r="F34" s="13">
        <f t="shared" si="1"/>
        <v>4</v>
      </c>
      <c r="G34" s="11"/>
      <c r="H34" s="11">
        <f t="shared" si="2"/>
        <v>4</v>
      </c>
    </row>
    <row r="35" spans="1:8" ht="15.75" x14ac:dyDescent="0.25">
      <c r="A35" s="9" t="s">
        <v>45</v>
      </c>
      <c r="B35" s="10">
        <v>100</v>
      </c>
      <c r="C35" s="11"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v>155</v>
      </c>
      <c r="D39" s="12">
        <v>1</v>
      </c>
      <c r="E39" s="11">
        <f t="shared" si="0"/>
        <v>50</v>
      </c>
      <c r="F39" s="13">
        <f t="shared" si="1"/>
        <v>154</v>
      </c>
      <c r="G39" s="11"/>
      <c r="H39" s="11">
        <f t="shared" si="2"/>
        <v>154</v>
      </c>
    </row>
    <row r="40" spans="1:8" ht="15.75" x14ac:dyDescent="0.25">
      <c r="A40" s="9" t="s">
        <v>50</v>
      </c>
      <c r="B40" s="10">
        <v>125</v>
      </c>
      <c r="C40" s="11">
        <v>135</v>
      </c>
      <c r="D40" s="12"/>
      <c r="E40" s="11">
        <f t="shared" si="0"/>
        <v>0</v>
      </c>
      <c r="F40" s="13">
        <f t="shared" si="1"/>
        <v>135</v>
      </c>
      <c r="G40" s="11"/>
      <c r="H40" s="11">
        <f t="shared" si="2"/>
        <v>135</v>
      </c>
    </row>
    <row r="41" spans="1:8" ht="15.75" x14ac:dyDescent="0.25">
      <c r="A41" s="9" t="s">
        <v>51</v>
      </c>
      <c r="B41" s="10">
        <v>25</v>
      </c>
      <c r="C41" s="11"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v>46</v>
      </c>
      <c r="D43" s="12"/>
      <c r="E43" s="11">
        <f t="shared" si="0"/>
        <v>0</v>
      </c>
      <c r="F43" s="13">
        <f t="shared" si="1"/>
        <v>46</v>
      </c>
      <c r="G43" s="11"/>
      <c r="H43" s="11">
        <f t="shared" si="2"/>
        <v>46</v>
      </c>
    </row>
    <row r="44" spans="1:8" ht="31.5" x14ac:dyDescent="0.25">
      <c r="A44" s="9" t="s">
        <v>54</v>
      </c>
      <c r="B44" s="10">
        <v>200</v>
      </c>
      <c r="C44" s="11"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v>40</v>
      </c>
      <c r="D56" s="12"/>
      <c r="E56" s="11">
        <f t="shared" si="0"/>
        <v>0</v>
      </c>
      <c r="F56" s="13">
        <f t="shared" si="1"/>
        <v>40</v>
      </c>
      <c r="G56" s="11"/>
      <c r="H56" s="11">
        <f t="shared" si="2"/>
        <v>40</v>
      </c>
    </row>
    <row r="57" spans="1:8" ht="31.5" x14ac:dyDescent="0.25">
      <c r="A57" s="9" t="s">
        <v>67</v>
      </c>
      <c r="B57" s="10">
        <v>500</v>
      </c>
      <c r="C57" s="11"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71</v>
      </c>
      <c r="B61" s="10">
        <v>50</v>
      </c>
      <c r="C61" s="11">
        <v>18</v>
      </c>
      <c r="D61" s="12"/>
      <c r="E61" s="11">
        <f t="shared" si="0"/>
        <v>0</v>
      </c>
      <c r="F61" s="13">
        <f t="shared" si="1"/>
        <v>18</v>
      </c>
      <c r="G61" s="11"/>
      <c r="H61" s="11">
        <f t="shared" si="2"/>
        <v>18</v>
      </c>
    </row>
    <row r="62" spans="1:8" ht="15.75" x14ac:dyDescent="0.25">
      <c r="A62" s="9" t="s">
        <v>72</v>
      </c>
      <c r="B62" s="10">
        <v>500</v>
      </c>
      <c r="C62" s="11">
        <v>7</v>
      </c>
      <c r="D62" s="12"/>
      <c r="E62" s="11">
        <f t="shared" si="0"/>
        <v>0</v>
      </c>
      <c r="F62" s="13">
        <f t="shared" si="1"/>
        <v>7</v>
      </c>
      <c r="G62" s="11"/>
      <c r="H62" s="11">
        <f t="shared" si="2"/>
        <v>7</v>
      </c>
    </row>
    <row r="63" spans="1:8" ht="15.75" x14ac:dyDescent="0.25">
      <c r="A63" s="9" t="s">
        <v>73</v>
      </c>
      <c r="B63" s="10">
        <v>7000</v>
      </c>
      <c r="C63" s="11">
        <v>1</v>
      </c>
      <c r="D63" s="12"/>
      <c r="E63" s="11">
        <f t="shared" si="0"/>
        <v>0</v>
      </c>
      <c r="F63" s="13">
        <f t="shared" si="1"/>
        <v>1</v>
      </c>
      <c r="G63" s="11"/>
      <c r="H63" s="11">
        <f t="shared" si="2"/>
        <v>1</v>
      </c>
    </row>
    <row r="64" spans="1:8" ht="15.75" x14ac:dyDescent="0.25">
      <c r="A64" s="9" t="s">
        <v>74</v>
      </c>
      <c r="B64" s="10">
        <v>4000</v>
      </c>
      <c r="C64" s="11">
        <v>3</v>
      </c>
      <c r="D64" s="12"/>
      <c r="E64" s="11">
        <f t="shared" si="0"/>
        <v>0</v>
      </c>
      <c r="F64" s="13">
        <f t="shared" si="1"/>
        <v>3</v>
      </c>
      <c r="G64" s="11"/>
      <c r="H64" s="11">
        <f t="shared" si="2"/>
        <v>3</v>
      </c>
    </row>
    <row r="65" spans="1:13" ht="15.75" x14ac:dyDescent="0.25">
      <c r="A65" s="9" t="s">
        <v>75</v>
      </c>
      <c r="B65" s="10">
        <v>600</v>
      </c>
      <c r="C65" s="11">
        <v>12</v>
      </c>
      <c r="D65" s="12"/>
      <c r="E65" s="11">
        <f t="shared" si="0"/>
        <v>0</v>
      </c>
      <c r="F65" s="13">
        <f t="shared" si="1"/>
        <v>12</v>
      </c>
      <c r="G65" s="11"/>
      <c r="H65" s="11">
        <f t="shared" si="2"/>
        <v>12</v>
      </c>
    </row>
    <row r="66" spans="1:13" ht="15.75" x14ac:dyDescent="0.25">
      <c r="A66" s="9" t="s">
        <v>76</v>
      </c>
      <c r="B66" s="10">
        <v>100</v>
      </c>
      <c r="C66" s="11">
        <v>16</v>
      </c>
      <c r="E66" s="11">
        <f>B66*D67</f>
        <v>0</v>
      </c>
      <c r="F66" s="13">
        <f>C66-D67</f>
        <v>16</v>
      </c>
      <c r="G66" s="11"/>
      <c r="H66" s="11">
        <f t="shared" si="2"/>
        <v>16</v>
      </c>
    </row>
    <row r="67" spans="1:13" ht="15.75" x14ac:dyDescent="0.25">
      <c r="A67" s="9" t="s">
        <v>77</v>
      </c>
      <c r="B67" s="10">
        <v>50</v>
      </c>
      <c r="C67" s="11">
        <v>438</v>
      </c>
      <c r="D67" s="12"/>
      <c r="E67" s="11">
        <f>B67*D68</f>
        <v>0</v>
      </c>
      <c r="F67" s="13">
        <f>C67-D68</f>
        <v>438</v>
      </c>
      <c r="G67" s="11"/>
      <c r="H67" s="11">
        <f t="shared" si="2"/>
        <v>438</v>
      </c>
    </row>
    <row r="68" spans="1:13" ht="15.75" x14ac:dyDescent="0.25">
      <c r="A68" s="9" t="s">
        <v>78</v>
      </c>
      <c r="B68" s="10">
        <v>50</v>
      </c>
      <c r="C68" s="11">
        <v>36</v>
      </c>
      <c r="D68" s="12"/>
      <c r="E68" s="11">
        <f t="shared" si="0"/>
        <v>0</v>
      </c>
      <c r="F68" s="13">
        <f t="shared" si="1"/>
        <v>36</v>
      </c>
      <c r="G68" s="11"/>
      <c r="H68" s="11">
        <f t="shared" si="2"/>
        <v>36</v>
      </c>
    </row>
    <row r="69" spans="1:13" ht="15.75" x14ac:dyDescent="0.25">
      <c r="A69" s="9" t="s">
        <v>79</v>
      </c>
      <c r="B69" s="10">
        <v>50</v>
      </c>
      <c r="C69" s="11">
        <v>25</v>
      </c>
      <c r="D69" s="12"/>
      <c r="E69" s="11">
        <f t="shared" si="0"/>
        <v>0</v>
      </c>
      <c r="F69" s="13">
        <f t="shared" si="1"/>
        <v>25</v>
      </c>
      <c r="G69" s="11"/>
      <c r="H69" s="11">
        <f t="shared" si="2"/>
        <v>25</v>
      </c>
    </row>
    <row r="70" spans="1:13" x14ac:dyDescent="0.25">
      <c r="A70" s="19" t="s">
        <v>80</v>
      </c>
      <c r="B70" s="20">
        <v>125</v>
      </c>
      <c r="C70" s="11">
        <v>79</v>
      </c>
      <c r="D70" s="21"/>
      <c r="E70" s="22">
        <f t="shared" si="0"/>
        <v>0</v>
      </c>
      <c r="F70" s="23">
        <f t="shared" si="1"/>
        <v>79</v>
      </c>
      <c r="G70" s="22"/>
      <c r="H70" s="22">
        <f t="shared" si="2"/>
        <v>79</v>
      </c>
      <c r="J70" t="s">
        <v>81</v>
      </c>
      <c r="M70">
        <v>9000</v>
      </c>
    </row>
    <row r="71" spans="1:13" ht="15.75" x14ac:dyDescent="0.25">
      <c r="A71" s="9" t="s">
        <v>82</v>
      </c>
      <c r="B71" s="10">
        <v>100</v>
      </c>
      <c r="C71" s="11">
        <v>46</v>
      </c>
      <c r="D71" s="12"/>
      <c r="E71" s="11">
        <f t="shared" si="0"/>
        <v>0</v>
      </c>
      <c r="F71" s="13">
        <f t="shared" si="1"/>
        <v>46</v>
      </c>
      <c r="G71" s="11"/>
      <c r="H71" s="11">
        <f t="shared" si="2"/>
        <v>46</v>
      </c>
    </row>
    <row r="72" spans="1:13" ht="15.75" x14ac:dyDescent="0.25">
      <c r="A72" s="9" t="s">
        <v>83</v>
      </c>
      <c r="B72" s="10">
        <v>50</v>
      </c>
      <c r="C72" s="11"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  <c r="L72" s="24"/>
      <c r="M72" s="24"/>
    </row>
    <row r="73" spans="1:13" ht="15.75" x14ac:dyDescent="0.25">
      <c r="A73" s="9" t="s">
        <v>84</v>
      </c>
      <c r="B73" s="10">
        <v>125</v>
      </c>
      <c r="C73" s="11">
        <v>36</v>
      </c>
      <c r="D73" s="12"/>
      <c r="E73" s="11">
        <f t="shared" si="0"/>
        <v>0</v>
      </c>
      <c r="F73" s="13">
        <f t="shared" si="1"/>
        <v>36</v>
      </c>
      <c r="G73" s="11"/>
      <c r="H73" s="11">
        <f t="shared" si="2"/>
        <v>36</v>
      </c>
      <c r="L73" s="24"/>
      <c r="M73" s="24"/>
    </row>
    <row r="74" spans="1:13" ht="15.75" x14ac:dyDescent="0.25">
      <c r="A74" s="9" t="s">
        <v>85</v>
      </c>
      <c r="B74" s="10">
        <v>50</v>
      </c>
      <c r="C74" s="11">
        <v>44</v>
      </c>
      <c r="D74" s="12"/>
      <c r="E74" s="11">
        <f t="shared" si="0"/>
        <v>0</v>
      </c>
      <c r="F74" s="13">
        <f t="shared" si="1"/>
        <v>44</v>
      </c>
      <c r="G74" s="11"/>
      <c r="H74" s="11">
        <f t="shared" si="2"/>
        <v>44</v>
      </c>
      <c r="L74" s="24"/>
      <c r="M74" s="24"/>
    </row>
    <row r="75" spans="1:13" ht="15.75" x14ac:dyDescent="0.25">
      <c r="A75" s="9" t="s">
        <v>86</v>
      </c>
      <c r="B75" s="10">
        <v>125</v>
      </c>
      <c r="C75" s="11">
        <v>9</v>
      </c>
      <c r="D75" s="12"/>
      <c r="E75" s="11">
        <f t="shared" ref="E75:E83" si="3">B75*D75</f>
        <v>0</v>
      </c>
      <c r="F75" s="13">
        <f t="shared" si="1"/>
        <v>9</v>
      </c>
      <c r="G75" s="11">
        <v>0</v>
      </c>
      <c r="H75" s="11">
        <f t="shared" si="2"/>
        <v>9</v>
      </c>
    </row>
    <row r="76" spans="1:13" ht="15.75" x14ac:dyDescent="0.25">
      <c r="A76" s="9" t="s">
        <v>87</v>
      </c>
      <c r="B76" s="10">
        <v>500</v>
      </c>
      <c r="C76" s="11">
        <v>4</v>
      </c>
      <c r="D76" s="12"/>
      <c r="E76" s="11">
        <f t="shared" si="3"/>
        <v>0</v>
      </c>
      <c r="F76" s="13">
        <f t="shared" si="1"/>
        <v>4</v>
      </c>
      <c r="G76" s="11">
        <v>0</v>
      </c>
      <c r="H76" s="11">
        <f t="shared" si="2"/>
        <v>4</v>
      </c>
    </row>
    <row r="77" spans="1:13" ht="15.75" x14ac:dyDescent="0.25">
      <c r="A77" s="25" t="s">
        <v>88</v>
      </c>
      <c r="B77" s="26">
        <v>200</v>
      </c>
      <c r="C77" s="11">
        <v>2</v>
      </c>
      <c r="D77" s="27"/>
      <c r="E77" s="11">
        <f t="shared" si="3"/>
        <v>0</v>
      </c>
      <c r="F77" s="13">
        <f t="shared" ref="F77:F83" si="4">C77-D77</f>
        <v>2</v>
      </c>
      <c r="G77" s="28"/>
      <c r="H77" s="11">
        <f t="shared" ref="H77:H83" si="5">F77+G77</f>
        <v>2</v>
      </c>
    </row>
    <row r="78" spans="1:13" ht="15.75" x14ac:dyDescent="0.25">
      <c r="A78" s="9" t="s">
        <v>89</v>
      </c>
      <c r="B78" s="10">
        <v>50</v>
      </c>
      <c r="C78" s="11">
        <v>59</v>
      </c>
      <c r="D78" s="12"/>
      <c r="E78" s="11">
        <f t="shared" si="3"/>
        <v>0</v>
      </c>
      <c r="F78" s="13">
        <f t="shared" si="4"/>
        <v>59</v>
      </c>
      <c r="G78" s="11">
        <v>0</v>
      </c>
      <c r="H78" s="11">
        <f t="shared" si="5"/>
        <v>59</v>
      </c>
    </row>
    <row r="79" spans="1:13" ht="31.5" x14ac:dyDescent="0.25">
      <c r="A79" s="29" t="s">
        <v>90</v>
      </c>
      <c r="B79" s="20">
        <v>300</v>
      </c>
      <c r="C79" s="11">
        <v>15</v>
      </c>
      <c r="D79" s="21"/>
      <c r="E79" s="22">
        <f t="shared" si="3"/>
        <v>0</v>
      </c>
      <c r="F79" s="23">
        <f t="shared" si="4"/>
        <v>15</v>
      </c>
      <c r="G79" s="22"/>
      <c r="H79" s="22">
        <f t="shared" si="5"/>
        <v>15</v>
      </c>
    </row>
    <row r="80" spans="1:13" ht="31.5" x14ac:dyDescent="0.25">
      <c r="A80" s="29" t="s">
        <v>91</v>
      </c>
      <c r="B80" s="20">
        <v>300</v>
      </c>
      <c r="C80" s="11">
        <v>6</v>
      </c>
      <c r="D80" s="21"/>
      <c r="E80" s="22">
        <f t="shared" si="3"/>
        <v>0</v>
      </c>
      <c r="F80" s="23">
        <f t="shared" si="4"/>
        <v>6</v>
      </c>
      <c r="G80" s="22"/>
      <c r="H80" s="22">
        <f t="shared" si="5"/>
        <v>6</v>
      </c>
    </row>
    <row r="81" spans="1:13" ht="15.75" x14ac:dyDescent="0.25">
      <c r="A81" s="29" t="s">
        <v>92</v>
      </c>
      <c r="B81" s="20">
        <v>300</v>
      </c>
      <c r="C81" s="11">
        <v>2</v>
      </c>
      <c r="D81" s="21"/>
      <c r="E81" s="22">
        <f t="shared" si="3"/>
        <v>0</v>
      </c>
      <c r="F81" s="23">
        <f t="shared" si="4"/>
        <v>2</v>
      </c>
      <c r="G81" s="22"/>
      <c r="H81" s="22">
        <f t="shared" si="5"/>
        <v>2</v>
      </c>
    </row>
    <row r="82" spans="1:13" ht="15.75" x14ac:dyDescent="0.25">
      <c r="A82" s="9" t="s">
        <v>93</v>
      </c>
      <c r="B82" s="10">
        <v>100</v>
      </c>
      <c r="C82" s="11">
        <v>84</v>
      </c>
      <c r="D82" s="12"/>
      <c r="E82" s="11">
        <f t="shared" si="3"/>
        <v>0</v>
      </c>
      <c r="F82" s="13">
        <f t="shared" si="4"/>
        <v>84</v>
      </c>
      <c r="G82" s="11"/>
      <c r="H82" s="11">
        <f t="shared" si="5"/>
        <v>84</v>
      </c>
    </row>
    <row r="83" spans="1:13" ht="15.75" x14ac:dyDescent="0.25">
      <c r="A83" s="9" t="s">
        <v>94</v>
      </c>
      <c r="B83" s="10">
        <v>500</v>
      </c>
      <c r="C83" s="11">
        <v>1</v>
      </c>
      <c r="D83" s="12"/>
      <c r="E83" s="11">
        <f t="shared" si="3"/>
        <v>0</v>
      </c>
      <c r="F83" s="13">
        <f t="shared" si="4"/>
        <v>1</v>
      </c>
      <c r="G83" s="11">
        <v>0</v>
      </c>
      <c r="H83" s="11">
        <f t="shared" si="5"/>
        <v>1</v>
      </c>
      <c r="M83">
        <f>SUM(M4:M81)</f>
        <v>16200</v>
      </c>
    </row>
    <row r="84" spans="1:13" x14ac:dyDescent="0.25">
      <c r="E84" s="30">
        <f>SUM(E4:E83)</f>
        <v>50</v>
      </c>
    </row>
    <row r="85" spans="1:13" x14ac:dyDescent="0.25">
      <c r="I85" s="31">
        <f>+E84+75</f>
        <v>125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61DF-3452-491C-809C-A62A9C3EB345}">
  <dimension ref="A1:P87"/>
  <sheetViews>
    <sheetView workbookViewId="0">
      <pane ySplit="3" topLeftCell="A4" activePane="bottomLeft" state="frozen"/>
      <selection pane="bottomLeft" activeCell="D36" sqref="D36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109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x14ac:dyDescent="0.25">
      <c r="A4" s="5" t="s">
        <v>110</v>
      </c>
      <c r="B4" s="6">
        <v>400</v>
      </c>
      <c r="C4" s="5">
        <v>4</v>
      </c>
      <c r="D4" s="7">
        <v>4</v>
      </c>
      <c r="E4" s="11">
        <f>B4*D4</f>
        <v>1600</v>
      </c>
      <c r="F4" s="13">
        <f>C4-D4</f>
        <v>0</v>
      </c>
      <c r="G4" s="5"/>
      <c r="H4" s="11">
        <f>F4+G4</f>
        <v>0</v>
      </c>
      <c r="I4" s="8"/>
    </row>
    <row r="5" spans="1:16" ht="18.600000000000001" customHeight="1" x14ac:dyDescent="0.25">
      <c r="A5" s="9" t="s">
        <v>10</v>
      </c>
      <c r="B5" s="10">
        <v>500</v>
      </c>
      <c r="C5" s="11">
        <f>'Fiche de stock 16 JANV 2024 '!H4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6" ht="15.75" x14ac:dyDescent="0.25">
      <c r="A6" s="9" t="s">
        <v>11</v>
      </c>
      <c r="B6" s="10">
        <v>400</v>
      </c>
      <c r="C6" s="11">
        <f>'Fiche de stock 16 JANV 2024 '!H5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</row>
    <row r="7" spans="1:16" ht="15.75" x14ac:dyDescent="0.25">
      <c r="A7" s="9" t="s">
        <v>12</v>
      </c>
      <c r="B7" s="10">
        <v>250</v>
      </c>
      <c r="C7" s="11">
        <f>'Fiche de stock 16 JANV 2024 '!H6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L7" s="15"/>
    </row>
    <row r="8" spans="1:16" ht="15.75" x14ac:dyDescent="0.25">
      <c r="A8" s="9" t="s">
        <v>13</v>
      </c>
      <c r="B8" s="10">
        <v>500</v>
      </c>
      <c r="C8" s="11">
        <f>'Fiche de stock 16 JANV 2024 '!H7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</row>
    <row r="9" spans="1:16" ht="15.75" x14ac:dyDescent="0.25">
      <c r="A9" s="9" t="s">
        <v>14</v>
      </c>
      <c r="B9" s="10">
        <v>500</v>
      </c>
      <c r="C9" s="11">
        <f>'Fiche de stock 16 JANV 2024 '!H8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P9" s="15"/>
    </row>
    <row r="10" spans="1:16" ht="15.75" x14ac:dyDescent="0.25">
      <c r="A10" s="9" t="s">
        <v>15</v>
      </c>
      <c r="B10" s="10">
        <v>1000</v>
      </c>
      <c r="C10" s="11">
        <f>'Fiche de stock 16 JANV 2024 '!H9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6" ht="15.75" x14ac:dyDescent="0.25">
      <c r="A11" s="9" t="s">
        <v>16</v>
      </c>
      <c r="B11" s="10">
        <v>500</v>
      </c>
      <c r="C11" s="11">
        <f>'Fiche de stock 16 JANV 2024 '!H10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</row>
    <row r="12" spans="1:16" ht="15.75" x14ac:dyDescent="0.25">
      <c r="A12" s="9" t="s">
        <v>17</v>
      </c>
      <c r="B12" s="10">
        <v>500</v>
      </c>
      <c r="C12" s="11">
        <f>'Fiche de stock 16 JANV 2024 '!H11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</row>
    <row r="13" spans="1:16" ht="15.75" x14ac:dyDescent="0.25">
      <c r="A13" s="9" t="s">
        <v>18</v>
      </c>
      <c r="B13" s="10">
        <v>1200</v>
      </c>
      <c r="C13" s="11">
        <f>'Fiche de stock 16 JANV 2024 '!H12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P13" s="16"/>
    </row>
    <row r="14" spans="1:16" ht="15.75" x14ac:dyDescent="0.25">
      <c r="A14" s="9" t="s">
        <v>19</v>
      </c>
      <c r="B14" s="10">
        <v>25</v>
      </c>
      <c r="C14" s="11">
        <f>'Fiche de stock 16 JANV 2024 '!H13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L14" s="15"/>
      <c r="P14" s="16"/>
    </row>
    <row r="15" spans="1:16" ht="15.75" x14ac:dyDescent="0.25">
      <c r="A15" s="9" t="s">
        <v>20</v>
      </c>
      <c r="B15" s="10">
        <v>1000</v>
      </c>
      <c r="C15" s="11">
        <f>'Fiche de stock 16 JANV 2024 '!H14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L15" s="15"/>
      <c r="P15" s="16"/>
    </row>
    <row r="16" spans="1:16" ht="15.75" x14ac:dyDescent="0.25">
      <c r="A16" s="9" t="s">
        <v>21</v>
      </c>
      <c r="B16" s="11">
        <v>1300</v>
      </c>
      <c r="C16" s="11">
        <f>'Fiche de stock 16 JANV 2024 '!H15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  <c r="P16" s="16"/>
    </row>
    <row r="17" spans="1:16" ht="15.75" x14ac:dyDescent="0.25">
      <c r="A17" s="9" t="s">
        <v>22</v>
      </c>
      <c r="B17" s="11">
        <v>1700</v>
      </c>
      <c r="C17" s="11">
        <f>'Fiche de stock 16 JANV 2024 '!H16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P17" s="16"/>
    </row>
    <row r="18" spans="1:16" ht="15.75" x14ac:dyDescent="0.25">
      <c r="A18" s="9" t="s">
        <v>23</v>
      </c>
      <c r="B18" s="11">
        <v>100</v>
      </c>
      <c r="C18" s="11">
        <f>'Fiche de stock 16 JANV 2024 '!H17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P18" s="17"/>
    </row>
    <row r="19" spans="1:16" ht="15.75" x14ac:dyDescent="0.25">
      <c r="A19" s="9" t="s">
        <v>24</v>
      </c>
      <c r="B19" s="11">
        <v>1300</v>
      </c>
      <c r="C19" s="11">
        <f>'Fiche de stock 16 JANV 2024 '!H18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</row>
    <row r="20" spans="1:16" ht="15.75" x14ac:dyDescent="0.25">
      <c r="A20" s="9" t="s">
        <v>25</v>
      </c>
      <c r="B20" s="11">
        <v>150</v>
      </c>
      <c r="C20" s="11">
        <f>'Fiche de stock 16 JANV 2024 '!H19</f>
        <v>8</v>
      </c>
      <c r="D20" s="11"/>
      <c r="E20" s="11">
        <f t="shared" si="0"/>
        <v>0</v>
      </c>
      <c r="F20" s="13">
        <f t="shared" si="1"/>
        <v>8</v>
      </c>
      <c r="G20" s="11"/>
      <c r="H20" s="11">
        <f t="shared" si="2"/>
        <v>8</v>
      </c>
    </row>
    <row r="21" spans="1:16" ht="15.75" x14ac:dyDescent="0.25">
      <c r="A21" s="9" t="s">
        <v>26</v>
      </c>
      <c r="B21" s="11">
        <v>1300</v>
      </c>
      <c r="C21" s="11">
        <f>'Fiche de stock 16 JANV 2024 '!H20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</row>
    <row r="22" spans="1:16" ht="15.75" x14ac:dyDescent="0.25">
      <c r="A22" s="9" t="s">
        <v>27</v>
      </c>
      <c r="B22" s="11">
        <v>300</v>
      </c>
      <c r="C22" s="11">
        <f>'Fiche de stock 16 JANV 2024 '!H21</f>
        <v>4</v>
      </c>
      <c r="D22" s="11"/>
      <c r="E22" s="11">
        <f t="shared" si="0"/>
        <v>0</v>
      </c>
      <c r="F22" s="13">
        <f t="shared" si="1"/>
        <v>4</v>
      </c>
      <c r="G22" s="11"/>
      <c r="H22" s="11">
        <f t="shared" si="2"/>
        <v>4</v>
      </c>
    </row>
    <row r="23" spans="1:16" ht="15.75" x14ac:dyDescent="0.25">
      <c r="A23" s="9" t="s">
        <v>28</v>
      </c>
      <c r="B23" s="11">
        <v>2300</v>
      </c>
      <c r="C23" s="11">
        <f>'Fiche de stock 16 JANV 2024 '!H22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6" ht="15.75" x14ac:dyDescent="0.25">
      <c r="A24" s="9" t="s">
        <v>31</v>
      </c>
      <c r="B24" s="11">
        <v>500</v>
      </c>
      <c r="C24" s="11">
        <f>'Fiche de stock 16 JANV 2024 '!H23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32</v>
      </c>
      <c r="B25" s="11">
        <v>500</v>
      </c>
      <c r="C25" s="11">
        <f>'Fiche de stock 16 JANV 2024 '!H24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6" ht="15.75" x14ac:dyDescent="0.25">
      <c r="A26" s="9" t="s">
        <v>33</v>
      </c>
      <c r="B26" s="11">
        <v>1000</v>
      </c>
      <c r="C26" s="11">
        <f>'Fiche de stock 16 JANV 2024 '!H25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6" ht="15.75" x14ac:dyDescent="0.25">
      <c r="A27" s="9" t="s">
        <v>36</v>
      </c>
      <c r="B27" s="10">
        <v>100</v>
      </c>
      <c r="C27" s="11">
        <f>'Fiche de stock 16 JANV 2024 '!H26</f>
        <v>84</v>
      </c>
      <c r="D27" s="12">
        <v>5</v>
      </c>
      <c r="E27" s="11">
        <f t="shared" si="0"/>
        <v>500</v>
      </c>
      <c r="F27" s="13">
        <f t="shared" si="1"/>
        <v>79</v>
      </c>
      <c r="G27" s="11"/>
      <c r="H27" s="11">
        <f t="shared" si="2"/>
        <v>79</v>
      </c>
    </row>
    <row r="28" spans="1:16" ht="15.75" x14ac:dyDescent="0.25">
      <c r="A28" s="9" t="s">
        <v>37</v>
      </c>
      <c r="B28" s="10">
        <v>1000</v>
      </c>
      <c r="C28" s="11">
        <f>'Fiche de stock 16 JANV 2024 '!H27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6" ht="15.75" x14ac:dyDescent="0.25">
      <c r="A29" s="9" t="s">
        <v>38</v>
      </c>
      <c r="B29" s="10">
        <v>100</v>
      </c>
      <c r="C29" s="11">
        <f>'Fiche de stock 16 JANV 2024 '!H28</f>
        <v>93</v>
      </c>
      <c r="D29" s="12"/>
      <c r="E29" s="11">
        <f t="shared" si="0"/>
        <v>0</v>
      </c>
      <c r="F29" s="13">
        <f t="shared" si="1"/>
        <v>93</v>
      </c>
      <c r="G29" s="11"/>
      <c r="H29" s="11">
        <f t="shared" si="2"/>
        <v>93</v>
      </c>
      <c r="I29">
        <v>-2</v>
      </c>
    </row>
    <row r="30" spans="1:16" ht="15.75" x14ac:dyDescent="0.25">
      <c r="A30" s="9" t="s">
        <v>39</v>
      </c>
      <c r="B30" s="10">
        <v>500</v>
      </c>
      <c r="C30" s="11">
        <f>'Fiche de stock 16 JANV 2024 '!H29</f>
        <v>14</v>
      </c>
      <c r="D30" s="12"/>
      <c r="E30" s="11">
        <f t="shared" si="0"/>
        <v>0</v>
      </c>
      <c r="F30" s="13">
        <f t="shared" si="1"/>
        <v>14</v>
      </c>
      <c r="G30" s="11"/>
      <c r="H30" s="11">
        <f t="shared" si="2"/>
        <v>14</v>
      </c>
    </row>
    <row r="31" spans="1:16" ht="31.5" x14ac:dyDescent="0.25">
      <c r="A31" s="9" t="s">
        <v>40</v>
      </c>
      <c r="B31" s="10">
        <v>600</v>
      </c>
      <c r="C31" s="11">
        <f>'Fiche de stock 16 JANV 2024 '!H30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6" ht="15.75" x14ac:dyDescent="0.25">
      <c r="A32" s="9" t="s">
        <v>41</v>
      </c>
      <c r="B32" s="10">
        <v>100</v>
      </c>
      <c r="C32" s="11">
        <f>'Fiche de stock 16 JANV 2024 '!H31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11">
        <f>'Fiche de stock 16 JANV 2024 '!H32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11">
        <f>'Fiche de stock 16 JANV 2024 '!H33</f>
        <v>28</v>
      </c>
      <c r="D34" s="12"/>
      <c r="E34" s="11">
        <f t="shared" si="0"/>
        <v>0</v>
      </c>
      <c r="F34" s="13">
        <f t="shared" si="1"/>
        <v>28</v>
      </c>
      <c r="G34" s="11"/>
      <c r="H34" s="11">
        <f t="shared" si="2"/>
        <v>28</v>
      </c>
    </row>
    <row r="35" spans="1:8" ht="15.75" x14ac:dyDescent="0.25">
      <c r="A35" s="9" t="s">
        <v>44</v>
      </c>
      <c r="B35" s="10">
        <v>100</v>
      </c>
      <c r="C35" s="11">
        <f>'Fiche de stock 16 JANV 2024 '!H34</f>
        <v>3</v>
      </c>
      <c r="D35" s="12">
        <v>2</v>
      </c>
      <c r="E35" s="11">
        <f t="shared" si="0"/>
        <v>200</v>
      </c>
      <c r="F35" s="13">
        <f t="shared" si="1"/>
        <v>1</v>
      </c>
      <c r="G35" s="11"/>
      <c r="H35" s="11">
        <f t="shared" si="2"/>
        <v>1</v>
      </c>
    </row>
    <row r="36" spans="1:8" ht="15.75" x14ac:dyDescent="0.25">
      <c r="A36" s="9" t="s">
        <v>45</v>
      </c>
      <c r="B36" s="10">
        <v>100</v>
      </c>
      <c r="C36" s="11">
        <f>'Fiche de stock 16 JANV 2024 '!H35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11">
        <f>'Fiche de stock 16 JANV 2024 '!H36</f>
        <v>101</v>
      </c>
      <c r="D37" s="12"/>
      <c r="E37" s="11">
        <f t="shared" si="0"/>
        <v>0</v>
      </c>
      <c r="F37" s="13">
        <f t="shared" si="1"/>
        <v>101</v>
      </c>
      <c r="G37" s="11"/>
      <c r="H37" s="11">
        <f t="shared" si="2"/>
        <v>101</v>
      </c>
    </row>
    <row r="38" spans="1:8" ht="15.75" x14ac:dyDescent="0.25">
      <c r="A38" s="9" t="s">
        <v>47</v>
      </c>
      <c r="B38" s="10">
        <v>200</v>
      </c>
      <c r="C38" s="11">
        <f>'Fiche de stock 16 JANV 2024 '!H37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11">
        <f>'Fiche de stock 16 JANV 2024 '!H38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11">
        <f>'Fiche de stock 16 JANV 2024 '!H39</f>
        <v>152</v>
      </c>
      <c r="D40" s="12">
        <v>2</v>
      </c>
      <c r="E40" s="11">
        <f t="shared" si="0"/>
        <v>100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11">
        <f>'Fiche de stock 16 JANV 2024 '!H40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11">
        <f>'Fiche de stock 16 JANV 2024 '!H41</f>
        <v>159</v>
      </c>
      <c r="D42" s="12"/>
      <c r="E42" s="11">
        <f t="shared" si="0"/>
        <v>0</v>
      </c>
      <c r="F42" s="13">
        <f t="shared" si="1"/>
        <v>159</v>
      </c>
      <c r="G42" s="11"/>
      <c r="H42" s="11">
        <f t="shared" si="2"/>
        <v>159</v>
      </c>
    </row>
    <row r="43" spans="1:8" ht="15.75" x14ac:dyDescent="0.25">
      <c r="A43" s="9" t="s">
        <v>52</v>
      </c>
      <c r="B43" s="10">
        <v>100</v>
      </c>
      <c r="C43" s="11">
        <f>'Fiche de stock 16 JANV 2024 '!H42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11">
        <f>'Fiche de stock 16 JANV 2024 '!H43</f>
        <v>44</v>
      </c>
      <c r="D44" s="12"/>
      <c r="E44" s="11">
        <f t="shared" si="0"/>
        <v>0</v>
      </c>
      <c r="F44" s="13">
        <f t="shared" si="1"/>
        <v>44</v>
      </c>
      <c r="G44" s="11"/>
      <c r="H44" s="11">
        <f t="shared" si="2"/>
        <v>44</v>
      </c>
    </row>
    <row r="45" spans="1:8" ht="31.5" x14ac:dyDescent="0.25">
      <c r="A45" s="9" t="s">
        <v>54</v>
      </c>
      <c r="B45" s="10">
        <v>200</v>
      </c>
      <c r="C45" s="11">
        <f>'Fiche de stock 16 JANV 2024 '!H44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11">
        <f>'Fiche de stock 16 JANV 2024 '!H45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11">
        <f>'Fiche de stock 16 JANV 2024 '!H46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11">
        <f>'Fiche de stock 16 JANV 2024 '!H47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11">
        <f>'Fiche de stock 16 JANV 2024 '!H48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11">
        <f>'Fiche de stock 16 JANV 2024 '!H49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11">
        <f>'Fiche de stock 16 JANV 2024 '!H50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11">
        <f>'Fiche de stock 16 JANV 2024 '!H51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11">
        <f>'Fiche de stock 16 JANV 2024 '!H52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11">
        <f>'Fiche de stock 16 JANV 2024 '!H53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11">
        <f>'Fiche de stock 16 JANV 2024 '!H54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11">
        <f>'Fiche de stock 16 JANV 2024 '!H55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11">
        <f>'Fiche de stock 16 JANV 2024 '!H56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11">
        <f>'Fiche de stock 16 JANV 2024 '!H57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11">
        <f>'Fiche de stock 16 JANV 2024 '!H58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11">
        <f>'Fiche de stock 16 JANV 2024 '!H59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11">
        <f>'Fiche de stock 16 JANV 2024 '!H60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11">
        <f>'Fiche de stock 16 JANV 2024 '!H61</f>
        <v>0</v>
      </c>
      <c r="D62" s="12"/>
      <c r="E62" s="11">
        <f t="shared" si="0"/>
        <v>0</v>
      </c>
      <c r="F62" s="13"/>
      <c r="G62" s="11"/>
      <c r="H62" s="11"/>
    </row>
    <row r="63" spans="1:8" ht="15.75" x14ac:dyDescent="0.25">
      <c r="A63" s="9" t="s">
        <v>71</v>
      </c>
      <c r="B63" s="10">
        <v>50</v>
      </c>
      <c r="C63" s="11">
        <f>'Fiche de stock 16 JANV 2024 '!H62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11">
        <f>'Fiche de stock 16 JANV 2024 '!H63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11">
        <f>'Fiche de stock 16 JANV 2024 '!H64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11">
        <f>'Fiche de stock 16 JANV 2024 '!H65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11">
        <f>'Fiche de stock 16 JANV 2024 '!H66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11">
        <f>'Fiche de stock 16 JANV 2024 '!H67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11">
        <f>'Fiche de stock 16 JANV 2024 '!H68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11">
        <f>'Fiche de stock 16 JANV 2024 '!H69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11">
        <f>'Fiche de stock 16 JANV 2024 '!H70</f>
        <v>21</v>
      </c>
      <c r="D71" s="12"/>
      <c r="E71" s="11">
        <f t="shared" si="0"/>
        <v>0</v>
      </c>
      <c r="F71" s="13">
        <f t="shared" si="1"/>
        <v>21</v>
      </c>
      <c r="G71" s="11"/>
      <c r="H71" s="11">
        <f t="shared" si="2"/>
        <v>21</v>
      </c>
    </row>
    <row r="72" spans="1:13" x14ac:dyDescent="0.25">
      <c r="A72" s="19" t="s">
        <v>80</v>
      </c>
      <c r="B72" s="20">
        <v>125</v>
      </c>
      <c r="C72" s="11">
        <f>'Fiche de stock 16 JANV 2024 '!H71</f>
        <v>77</v>
      </c>
      <c r="D72" s="21"/>
      <c r="E72" s="22">
        <f t="shared" si="0"/>
        <v>0</v>
      </c>
      <c r="F72" s="23">
        <f t="shared" si="1"/>
        <v>77</v>
      </c>
      <c r="G72" s="22"/>
      <c r="H72" s="22">
        <f t="shared" si="2"/>
        <v>77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11">
        <f>'Fiche de stock 16 JANV 2024 '!H72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11">
        <f>'Fiche de stock 16 JANV 2024 '!H73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11">
        <f>'Fiche de stock 16 JANV 2024 '!H74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11">
        <f>'Fiche de stock 16 JANV 2024 '!H75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11">
        <f>'Fiche de stock 16 JANV 2024 '!H76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11">
        <f>'Fiche de stock 16 JANV 2024 '!H77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11">
        <f>'Fiche de stock 16 JANV 2024 '!H78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11">
        <f>'Fiche de stock 16 JANV 2024 '!H79</f>
        <v>59</v>
      </c>
      <c r="D80" s="12"/>
      <c r="E80" s="11">
        <f t="shared" si="3"/>
        <v>0</v>
      </c>
      <c r="F80" s="13">
        <f t="shared" si="4"/>
        <v>59</v>
      </c>
      <c r="G80" s="11">
        <v>0</v>
      </c>
      <c r="H80" s="11">
        <f t="shared" si="5"/>
        <v>59</v>
      </c>
    </row>
    <row r="81" spans="1:13" ht="31.5" x14ac:dyDescent="0.25">
      <c r="A81" s="29" t="s">
        <v>90</v>
      </c>
      <c r="B81" s="20">
        <v>300</v>
      </c>
      <c r="C81" s="11">
        <f>'Fiche de stock 16 JANV 2024 '!H80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11">
        <f>'Fiche de stock 16 JANV 2024 '!H81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11">
        <f>'Fiche de stock 16 JANV 2024 '!H82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11">
        <f>'Fiche de stock 16 JANV 2024 '!H83</f>
        <v>84</v>
      </c>
      <c r="D84" s="12">
        <v>5</v>
      </c>
      <c r="E84" s="11">
        <f t="shared" si="3"/>
        <v>500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11">
        <f>'Fiche de stock 16 JANV 2024 '!H84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1300</v>
      </c>
    </row>
    <row r="87" spans="1:13" x14ac:dyDescent="0.25">
      <c r="I87" s="31">
        <f>+E86+75</f>
        <v>1375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F0E90-7DF5-48F0-9F07-4A268EFD0B98}">
  <dimension ref="A1:Q87"/>
  <sheetViews>
    <sheetView workbookViewId="0">
      <pane ySplit="3" topLeftCell="A30" activePane="bottomLeft" state="frozen"/>
      <selection pane="bottomLeft" activeCell="D43" sqref="D4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111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17 JANV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17 JANV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17 JANV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17 JANV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17 JANV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17 JANV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17 JANV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17 JANV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17 JANV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17 JANV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17 JANV 2024'!H14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17 JANV 2024'!H15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17 JANV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17 JANV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17 JANV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17 JANV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17 JANV 2024'!H20</f>
        <v>8</v>
      </c>
      <c r="D20" s="11"/>
      <c r="E20" s="11">
        <f t="shared" si="0"/>
        <v>0</v>
      </c>
      <c r="F20" s="13">
        <f t="shared" si="1"/>
        <v>8</v>
      </c>
      <c r="G20" s="11"/>
      <c r="H20" s="11">
        <f t="shared" si="2"/>
        <v>8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17 JANV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17 JANV 2024'!H22</f>
        <v>4</v>
      </c>
      <c r="D22" s="11"/>
      <c r="E22" s="11">
        <f t="shared" si="0"/>
        <v>0</v>
      </c>
      <c r="F22" s="13">
        <f t="shared" si="1"/>
        <v>4</v>
      </c>
      <c r="G22" s="11"/>
      <c r="H22" s="11">
        <f t="shared" si="2"/>
        <v>4</v>
      </c>
    </row>
    <row r="23" spans="1:17" ht="15.75" x14ac:dyDescent="0.25">
      <c r="A23" s="9" t="s">
        <v>28</v>
      </c>
      <c r="B23" s="11">
        <v>2300</v>
      </c>
      <c r="C23" s="40">
        <f>'Fiche de stock 17 JANV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17 JANV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17 JANV 2024'!H25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17 JANV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17 JANV 2024'!H27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17 JANV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17 JANV 2024'!H29</f>
        <v>93</v>
      </c>
      <c r="D29" s="12"/>
      <c r="E29" s="11">
        <f t="shared" si="0"/>
        <v>0</v>
      </c>
      <c r="F29" s="13">
        <f t="shared" si="1"/>
        <v>93</v>
      </c>
      <c r="G29" s="11"/>
      <c r="H29" s="11">
        <f t="shared" si="2"/>
        <v>93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17 JANV 2024'!H30</f>
        <v>14</v>
      </c>
      <c r="D30" s="12"/>
      <c r="E30" s="11">
        <f t="shared" si="0"/>
        <v>0</v>
      </c>
      <c r="F30" s="13">
        <f t="shared" si="1"/>
        <v>14</v>
      </c>
      <c r="G30" s="11"/>
      <c r="H30" s="11">
        <f t="shared" si="2"/>
        <v>14</v>
      </c>
    </row>
    <row r="31" spans="1:17" ht="31.5" x14ac:dyDescent="0.25">
      <c r="A31" s="9" t="s">
        <v>40</v>
      </c>
      <c r="B31" s="10">
        <v>600</v>
      </c>
      <c r="C31" s="40">
        <f>'Fiche de stock 17 JANV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17 JANV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17 JANV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17 JANV 2024'!H34</f>
        <v>28</v>
      </c>
      <c r="D34" s="12">
        <v>1</v>
      </c>
      <c r="E34" s="11">
        <f t="shared" si="0"/>
        <v>100</v>
      </c>
      <c r="F34" s="13">
        <f t="shared" si="1"/>
        <v>27</v>
      </c>
      <c r="G34" s="11"/>
      <c r="H34" s="11">
        <f t="shared" si="2"/>
        <v>27</v>
      </c>
    </row>
    <row r="35" spans="1:8" ht="15.75" x14ac:dyDescent="0.25">
      <c r="A35" s="9" t="s">
        <v>44</v>
      </c>
      <c r="B35" s="10">
        <v>100</v>
      </c>
      <c r="C35" s="40">
        <f>'Fiche de stock 17 JANV 2024'!H35</f>
        <v>1</v>
      </c>
      <c r="D35" s="12"/>
      <c r="E35" s="11">
        <f t="shared" si="0"/>
        <v>0</v>
      </c>
      <c r="F35" s="13">
        <f t="shared" si="1"/>
        <v>1</v>
      </c>
      <c r="G35" s="11">
        <v>4</v>
      </c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17 JANV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17 JANV 2024'!H37</f>
        <v>101</v>
      </c>
      <c r="D37" s="12"/>
      <c r="E37" s="11">
        <f t="shared" si="0"/>
        <v>0</v>
      </c>
      <c r="F37" s="13">
        <f t="shared" si="1"/>
        <v>101</v>
      </c>
      <c r="G37" s="11"/>
      <c r="H37" s="11">
        <f t="shared" si="2"/>
        <v>101</v>
      </c>
    </row>
    <row r="38" spans="1:8" ht="15.75" x14ac:dyDescent="0.25">
      <c r="A38" s="9" t="s">
        <v>47</v>
      </c>
      <c r="B38" s="10">
        <v>200</v>
      </c>
      <c r="C38" s="40">
        <f>'Fiche de stock 17 JANV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17 JANV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17 JANV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17 JANV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17 JANV 2024'!H42</f>
        <v>159</v>
      </c>
      <c r="D42" s="12">
        <v>1</v>
      </c>
      <c r="E42" s="11">
        <f t="shared" si="0"/>
        <v>25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17 JANV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17 JANV 2024'!H44</f>
        <v>44</v>
      </c>
      <c r="D44" s="12"/>
      <c r="E44" s="11">
        <f t="shared" si="0"/>
        <v>0</v>
      </c>
      <c r="F44" s="13">
        <f t="shared" si="1"/>
        <v>44</v>
      </c>
      <c r="G44" s="11"/>
      <c r="H44" s="11">
        <f t="shared" si="2"/>
        <v>44</v>
      </c>
    </row>
    <row r="45" spans="1:8" ht="31.5" x14ac:dyDescent="0.25">
      <c r="A45" s="9" t="s">
        <v>54</v>
      </c>
      <c r="B45" s="10">
        <v>200</v>
      </c>
      <c r="C45" s="40">
        <f>'Fiche de stock 17 JANV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17 JANV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17 JANV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17 JANV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17 JANV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17 JANV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17 JANV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17 JANV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17 JANV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17 JANV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17 JANV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17 JANV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17 JANV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17 JANV 2024'!H58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17 JANV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17 JANV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17 JANV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17 JANV 2024'!H62</f>
        <v>0</v>
      </c>
      <c r="D62" s="12"/>
      <c r="E62" s="11">
        <f t="shared" si="0"/>
        <v>0</v>
      </c>
      <c r="F62" s="13"/>
      <c r="G62" s="11"/>
      <c r="H62" s="11"/>
    </row>
    <row r="63" spans="1:8" ht="15.75" x14ac:dyDescent="0.25">
      <c r="A63" s="9" t="s">
        <v>71</v>
      </c>
      <c r="B63" s="10">
        <v>50</v>
      </c>
      <c r="C63" s="40">
        <f>'Fiche de stock 17 JANV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17 JANV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17 JANV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17 JANV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17 JANV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17 JANV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17 JANV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17 JANV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17 JANV 2024'!H71</f>
        <v>21</v>
      </c>
      <c r="D71" s="12"/>
      <c r="E71" s="11">
        <f t="shared" si="0"/>
        <v>0</v>
      </c>
      <c r="F71" s="13">
        <f t="shared" si="1"/>
        <v>21</v>
      </c>
      <c r="G71" s="11"/>
      <c r="H71" s="11">
        <f t="shared" si="2"/>
        <v>21</v>
      </c>
    </row>
    <row r="72" spans="1:13" x14ac:dyDescent="0.25">
      <c r="A72" s="19" t="s">
        <v>80</v>
      </c>
      <c r="B72" s="20">
        <v>125</v>
      </c>
      <c r="C72" s="40">
        <f>'Fiche de stock 17 JANV 2024'!H72</f>
        <v>77</v>
      </c>
      <c r="D72" s="21"/>
      <c r="E72" s="22">
        <f t="shared" si="0"/>
        <v>0</v>
      </c>
      <c r="F72" s="23">
        <f t="shared" si="1"/>
        <v>77</v>
      </c>
      <c r="G72" s="22"/>
      <c r="H72" s="22">
        <f t="shared" si="2"/>
        <v>77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17 JANV 2024'!H73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17 JANV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17 JANV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17 JANV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17 JANV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17 JANV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17 JANV 2024'!H79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17 JANV 2024'!H80</f>
        <v>59</v>
      </c>
      <c r="D80" s="12"/>
      <c r="E80" s="11">
        <f t="shared" si="3"/>
        <v>0</v>
      </c>
      <c r="F80" s="13">
        <f t="shared" si="4"/>
        <v>59</v>
      </c>
      <c r="G80" s="11">
        <v>0</v>
      </c>
      <c r="H80" s="11">
        <f t="shared" si="5"/>
        <v>59</v>
      </c>
    </row>
    <row r="81" spans="1:13" ht="31.5" x14ac:dyDescent="0.25">
      <c r="A81" s="29" t="s">
        <v>90</v>
      </c>
      <c r="B81" s="20">
        <v>300</v>
      </c>
      <c r="C81" s="40">
        <f>'Fiche de stock 17 JANV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17 JANV 2024'!H82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17 JANV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17 JANV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17 JANV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125</v>
      </c>
    </row>
    <row r="87" spans="1:13" x14ac:dyDescent="0.25">
      <c r="I87" s="31">
        <f>+E86+75</f>
        <v>200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8523-3385-4BE6-8118-806710A07527}">
  <dimension ref="A1:Q87"/>
  <sheetViews>
    <sheetView workbookViewId="0">
      <pane ySplit="3" topLeftCell="A47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112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19 JANV 2024 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19 JANV 2024 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19 JANV 2024 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19 JANV 2024 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19 JANV 2024 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19 JANV 2024 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19 JANV 2024 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19 JANV 2024 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19 JANV 2024 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19 JANV 2024 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19 JANV 2024 '!H14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19 JANV 2024 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19 JANV 2024 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19 JANV 2024 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19 JANV 2024 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19 JANV 2024 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19 JANV 2024 '!H20</f>
        <v>8</v>
      </c>
      <c r="D20" s="11"/>
      <c r="E20" s="11">
        <f t="shared" si="0"/>
        <v>0</v>
      </c>
      <c r="F20" s="13">
        <f t="shared" si="1"/>
        <v>8</v>
      </c>
      <c r="G20" s="11"/>
      <c r="H20" s="11">
        <f t="shared" si="2"/>
        <v>8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19 JANV 2024 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19 JANV 2024 '!H22</f>
        <v>4</v>
      </c>
      <c r="D22" s="11"/>
      <c r="E22" s="11">
        <f t="shared" si="0"/>
        <v>0</v>
      </c>
      <c r="F22" s="13">
        <f t="shared" si="1"/>
        <v>4</v>
      </c>
      <c r="G22" s="11"/>
      <c r="H22" s="11">
        <f t="shared" si="2"/>
        <v>4</v>
      </c>
    </row>
    <row r="23" spans="1:17" ht="15.75" x14ac:dyDescent="0.25">
      <c r="A23" s="9" t="s">
        <v>28</v>
      </c>
      <c r="B23" s="11">
        <v>2300</v>
      </c>
      <c r="C23" s="40">
        <f>'Fiche de stock 19 JANV 2024 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19 JANV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19 JANV 2024 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19 JANV 2024 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19 JANV 2024 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19 JANV 2024 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19 JANV 2024 '!H29</f>
        <v>93</v>
      </c>
      <c r="D29" s="12">
        <v>1</v>
      </c>
      <c r="E29" s="11">
        <f t="shared" si="0"/>
        <v>100</v>
      </c>
      <c r="F29" s="13">
        <f t="shared" si="1"/>
        <v>92</v>
      </c>
      <c r="G29" s="11"/>
      <c r="H29" s="11">
        <f t="shared" si="2"/>
        <v>92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19 JANV 2024 '!H30</f>
        <v>14</v>
      </c>
      <c r="D30" s="12"/>
      <c r="E30" s="11">
        <f t="shared" si="0"/>
        <v>0</v>
      </c>
      <c r="F30" s="13">
        <f t="shared" si="1"/>
        <v>14</v>
      </c>
      <c r="G30" s="11"/>
      <c r="H30" s="11">
        <f t="shared" si="2"/>
        <v>14</v>
      </c>
    </row>
    <row r="31" spans="1:17" ht="31.5" x14ac:dyDescent="0.25">
      <c r="A31" s="9" t="s">
        <v>40</v>
      </c>
      <c r="B31" s="10">
        <v>600</v>
      </c>
      <c r="C31" s="40">
        <f>'Fiche de stock 19 JANV 2024 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19 JANV 2024 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19 JANV 2024 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19 JANV 2024 '!H34</f>
        <v>27</v>
      </c>
      <c r="D34" s="12"/>
      <c r="E34" s="11">
        <f t="shared" si="0"/>
        <v>0</v>
      </c>
      <c r="F34" s="13">
        <f t="shared" si="1"/>
        <v>27</v>
      </c>
      <c r="G34" s="11"/>
      <c r="H34" s="11">
        <f t="shared" si="2"/>
        <v>27</v>
      </c>
    </row>
    <row r="35" spans="1:8" ht="15.75" x14ac:dyDescent="0.25">
      <c r="A35" s="9" t="s">
        <v>44</v>
      </c>
      <c r="B35" s="10">
        <v>100</v>
      </c>
      <c r="C35" s="40">
        <f>'Fiche de stock 19 JANV 2024 '!H35</f>
        <v>5</v>
      </c>
      <c r="D35" s="12"/>
      <c r="E35" s="11">
        <f t="shared" si="0"/>
        <v>0</v>
      </c>
      <c r="F35" s="13">
        <f t="shared" si="1"/>
        <v>5</v>
      </c>
      <c r="G35" s="11"/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19 JANV 2024 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19 JANV 2024 '!H37</f>
        <v>101</v>
      </c>
      <c r="D37" s="12"/>
      <c r="E37" s="11">
        <f t="shared" si="0"/>
        <v>0</v>
      </c>
      <c r="F37" s="13">
        <f t="shared" si="1"/>
        <v>101</v>
      </c>
      <c r="G37" s="11"/>
      <c r="H37" s="11">
        <f t="shared" si="2"/>
        <v>101</v>
      </c>
    </row>
    <row r="38" spans="1:8" ht="15.75" x14ac:dyDescent="0.25">
      <c r="A38" s="9" t="s">
        <v>47</v>
      </c>
      <c r="B38" s="10">
        <v>200</v>
      </c>
      <c r="C38" s="40">
        <f>'Fiche de stock 19 JANV 2024 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19 JANV 2024 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19 JANV 2024 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19 JANV 2024 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19 JANV 2024 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19 JANV 2024 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19 JANV 2024 '!H44</f>
        <v>44</v>
      </c>
      <c r="D44" s="12"/>
      <c r="E44" s="11">
        <f t="shared" si="0"/>
        <v>0</v>
      </c>
      <c r="F44" s="13">
        <f t="shared" si="1"/>
        <v>44</v>
      </c>
      <c r="G44" s="11"/>
      <c r="H44" s="11">
        <f t="shared" si="2"/>
        <v>44</v>
      </c>
    </row>
    <row r="45" spans="1:8" ht="31.5" x14ac:dyDescent="0.25">
      <c r="A45" s="9" t="s">
        <v>54</v>
      </c>
      <c r="B45" s="10">
        <v>200</v>
      </c>
      <c r="C45" s="40">
        <f>'Fiche de stock 19 JANV 2024 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19 JANV 2024 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19 JANV 2024 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19 JANV 2024 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19 JANV 2024 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19 JANV 2024 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19 JANV 2024 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19 JANV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19 JANV 2024 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19 JANV 2024 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19 JANV 2024 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19 JANV 2024 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19 JANV 2024 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19 JANV 2024 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19 JANV 2024 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19 JANV 2024 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19 JANV 2024 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19 JANV 2024 '!H62</f>
        <v>0</v>
      </c>
      <c r="D62" s="12"/>
      <c r="E62" s="11">
        <f t="shared" si="0"/>
        <v>0</v>
      </c>
      <c r="F62" s="13"/>
      <c r="G62" s="11"/>
      <c r="H62" s="11"/>
    </row>
    <row r="63" spans="1:8" ht="15.75" x14ac:dyDescent="0.25">
      <c r="A63" s="9" t="s">
        <v>71</v>
      </c>
      <c r="B63" s="10">
        <v>50</v>
      </c>
      <c r="C63" s="40">
        <f>'Fiche de stock 19 JANV 2024 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19 JANV 2024 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19 JANV 2024 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19 JANV 2024 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19 JANV 2024 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19 JANV 2024 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19 JANV 2024 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19 JANV 2024 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19 JANV 2024 '!H71</f>
        <v>21</v>
      </c>
      <c r="D71" s="12"/>
      <c r="E71" s="11">
        <f t="shared" si="0"/>
        <v>0</v>
      </c>
      <c r="F71" s="13">
        <f t="shared" si="1"/>
        <v>21</v>
      </c>
      <c r="G71" s="11"/>
      <c r="H71" s="11">
        <f t="shared" si="2"/>
        <v>21</v>
      </c>
    </row>
    <row r="72" spans="1:13" x14ac:dyDescent="0.25">
      <c r="A72" s="19" t="s">
        <v>80</v>
      </c>
      <c r="B72" s="20">
        <v>125</v>
      </c>
      <c r="C72" s="40">
        <f>'Fiche de stock 19 JANV 2024 '!H72</f>
        <v>77</v>
      </c>
      <c r="D72" s="21">
        <v>1</v>
      </c>
      <c r="E72" s="22">
        <f t="shared" si="0"/>
        <v>125</v>
      </c>
      <c r="F72" s="23">
        <f t="shared" si="1"/>
        <v>76</v>
      </c>
      <c r="G72" s="22"/>
      <c r="H72" s="22">
        <f t="shared" si="2"/>
        <v>76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19 JANV 2024 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19 JANV 2024 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19 JANV 2024 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19 JANV 2024 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19 JANV 2024 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19 JANV 2024 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19 JANV 2024 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19 JANV 2024 '!H80</f>
        <v>59</v>
      </c>
      <c r="D80" s="12"/>
      <c r="E80" s="11">
        <f t="shared" si="3"/>
        <v>0</v>
      </c>
      <c r="F80" s="13">
        <f t="shared" si="4"/>
        <v>59</v>
      </c>
      <c r="G80" s="11">
        <v>0</v>
      </c>
      <c r="H80" s="11">
        <f t="shared" si="5"/>
        <v>59</v>
      </c>
    </row>
    <row r="81" spans="1:13" ht="31.5" x14ac:dyDescent="0.25">
      <c r="A81" s="29" t="s">
        <v>90</v>
      </c>
      <c r="B81" s="20">
        <v>300</v>
      </c>
      <c r="C81" s="40">
        <f>'Fiche de stock 19 JANV 2024 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19 JANV 2024 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19 JANV 2024 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19 JANV 2024 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19 JANV 2024 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225</v>
      </c>
    </row>
    <row r="87" spans="1:13" x14ac:dyDescent="0.25">
      <c r="I87" s="31">
        <f>+E86+75</f>
        <v>300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E5DD-9784-4681-9FA8-7B8CC425A8B3}">
  <dimension ref="A1:Q87"/>
  <sheetViews>
    <sheetView workbookViewId="0">
      <pane ySplit="3" topLeftCell="A59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113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22 JANV 2024 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22 JANV 2024 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22 JANV 2024 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22 JANV 2024 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22 JANV 2024 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22 JANV 2024 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22 JANV 2024 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22 JANV 2024 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22 JANV 2024 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22 JANV 2024 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22 JANV 2024 '!H14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22 JANV 2024 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22 JANV 2024 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22 JANV 2024 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22 JANV 2024 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22 JANV 2024 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22 JANV 2024 '!H20</f>
        <v>8</v>
      </c>
      <c r="D20" s="11"/>
      <c r="E20" s="11">
        <f t="shared" si="0"/>
        <v>0</v>
      </c>
      <c r="F20" s="13">
        <f t="shared" si="1"/>
        <v>8</v>
      </c>
      <c r="G20" s="11"/>
      <c r="H20" s="11">
        <f t="shared" si="2"/>
        <v>8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22 JANV 2024 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22 JANV 2024 '!H22</f>
        <v>4</v>
      </c>
      <c r="D22" s="11">
        <v>1</v>
      </c>
      <c r="E22" s="11">
        <f t="shared" si="0"/>
        <v>300</v>
      </c>
      <c r="F22" s="13">
        <f t="shared" si="1"/>
        <v>3</v>
      </c>
      <c r="G22" s="11"/>
      <c r="H22" s="11">
        <f t="shared" si="2"/>
        <v>3</v>
      </c>
    </row>
    <row r="23" spans="1:17" ht="15.75" x14ac:dyDescent="0.25">
      <c r="A23" s="9" t="s">
        <v>28</v>
      </c>
      <c r="B23" s="11">
        <v>2300</v>
      </c>
      <c r="C23" s="40">
        <f>'Fiche de stock 22 JANV 2024 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22 JANV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22 JANV 2024 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22 JANV 2024 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22 JANV 2024 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22 JANV 2024 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22 JANV 2024 '!H29</f>
        <v>92</v>
      </c>
      <c r="D29" s="12"/>
      <c r="E29" s="11">
        <f t="shared" si="0"/>
        <v>0</v>
      </c>
      <c r="F29" s="13">
        <f t="shared" si="1"/>
        <v>92</v>
      </c>
      <c r="G29" s="11"/>
      <c r="H29" s="11">
        <f t="shared" si="2"/>
        <v>92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22 JANV 2024 '!H30</f>
        <v>14</v>
      </c>
      <c r="D30" s="12"/>
      <c r="E30" s="11">
        <f t="shared" si="0"/>
        <v>0</v>
      </c>
      <c r="F30" s="13">
        <f t="shared" si="1"/>
        <v>14</v>
      </c>
      <c r="G30" s="11"/>
      <c r="H30" s="11">
        <f t="shared" si="2"/>
        <v>14</v>
      </c>
    </row>
    <row r="31" spans="1:17" ht="31.5" x14ac:dyDescent="0.25">
      <c r="A31" s="9" t="s">
        <v>40</v>
      </c>
      <c r="B31" s="10">
        <v>600</v>
      </c>
      <c r="C31" s="40">
        <f>'Fiche de stock 22 JANV 2024 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22 JANV 2024 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22 JANV 2024 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22 JANV 2024 '!H34</f>
        <v>27</v>
      </c>
      <c r="D34" s="12"/>
      <c r="E34" s="11">
        <f t="shared" si="0"/>
        <v>0</v>
      </c>
      <c r="F34" s="13">
        <f t="shared" si="1"/>
        <v>27</v>
      </c>
      <c r="G34" s="11"/>
      <c r="H34" s="11">
        <f t="shared" si="2"/>
        <v>27</v>
      </c>
    </row>
    <row r="35" spans="1:8" ht="15.75" x14ac:dyDescent="0.25">
      <c r="A35" s="9" t="s">
        <v>44</v>
      </c>
      <c r="B35" s="10">
        <v>100</v>
      </c>
      <c r="C35" s="40">
        <f>'Fiche de stock 22 JANV 2024 '!H35</f>
        <v>5</v>
      </c>
      <c r="D35" s="12"/>
      <c r="E35" s="11">
        <f t="shared" si="0"/>
        <v>0</v>
      </c>
      <c r="F35" s="13">
        <f t="shared" si="1"/>
        <v>5</v>
      </c>
      <c r="G35" s="11"/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22 JANV 2024 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22 JANV 2024 '!H37</f>
        <v>101</v>
      </c>
      <c r="D37" s="12"/>
      <c r="E37" s="11">
        <f t="shared" si="0"/>
        <v>0</v>
      </c>
      <c r="F37" s="13">
        <f t="shared" si="1"/>
        <v>101</v>
      </c>
      <c r="G37" s="11"/>
      <c r="H37" s="11">
        <f t="shared" si="2"/>
        <v>101</v>
      </c>
    </row>
    <row r="38" spans="1:8" ht="15.75" x14ac:dyDescent="0.25">
      <c r="A38" s="9" t="s">
        <v>47</v>
      </c>
      <c r="B38" s="10">
        <v>200</v>
      </c>
      <c r="C38" s="40">
        <f>'Fiche de stock 22 JANV 2024 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22 JANV 2024 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22 JANV 2024 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22 JANV 2024 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22 JANV 2024 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22 JANV 2024 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22 JANV 2024 '!H44</f>
        <v>44</v>
      </c>
      <c r="D44" s="12">
        <v>1</v>
      </c>
      <c r="E44" s="11">
        <f t="shared" si="0"/>
        <v>50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22 JANV 2024 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22 JANV 2024 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22 JANV 2024 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22 JANV 2024 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22 JANV 2024 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22 JANV 2024 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22 JANV 2024 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22 JANV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22 JANV 2024 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22 JANV 2024 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22 JANV 2024 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22 JANV 2024 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22 JANV 2024 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22 JANV 2024 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22 JANV 2024 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22 JANV 2024 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22 JANV 2024 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22 JANV 2024 '!H62</f>
        <v>0</v>
      </c>
      <c r="D62" s="12"/>
      <c r="E62" s="11">
        <f t="shared" si="0"/>
        <v>0</v>
      </c>
      <c r="F62" s="13"/>
      <c r="G62" s="11">
        <v>6</v>
      </c>
      <c r="H62" s="11">
        <f t="shared" si="2"/>
        <v>6</v>
      </c>
    </row>
    <row r="63" spans="1:8" ht="15.75" x14ac:dyDescent="0.25">
      <c r="A63" s="9" t="s">
        <v>71</v>
      </c>
      <c r="B63" s="10">
        <v>50</v>
      </c>
      <c r="C63" s="40">
        <f>'Fiche de stock 22 JANV 2024 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22 JANV 2024 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22 JANV 2024 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22 JANV 2024 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22 JANV 2024 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22 JANV 2024 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22 JANV 2024 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22 JANV 2024 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22 JANV 2024 '!H71</f>
        <v>21</v>
      </c>
      <c r="D71" s="12"/>
      <c r="E71" s="11">
        <f t="shared" si="0"/>
        <v>0</v>
      </c>
      <c r="F71" s="13">
        <f t="shared" si="1"/>
        <v>21</v>
      </c>
      <c r="G71" s="11"/>
      <c r="H71" s="11">
        <f t="shared" si="2"/>
        <v>21</v>
      </c>
    </row>
    <row r="72" spans="1:13" x14ac:dyDescent="0.25">
      <c r="A72" s="19" t="s">
        <v>80</v>
      </c>
      <c r="B72" s="20">
        <v>125</v>
      </c>
      <c r="C72" s="40">
        <f>'Fiche de stock 22 JANV 2024 '!H72</f>
        <v>76</v>
      </c>
      <c r="D72" s="21"/>
      <c r="E72" s="22">
        <f t="shared" si="0"/>
        <v>0</v>
      </c>
      <c r="F72" s="23">
        <f t="shared" si="1"/>
        <v>76</v>
      </c>
      <c r="G72" s="22"/>
      <c r="H72" s="22">
        <f t="shared" si="2"/>
        <v>76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22 JANV 2024 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22 JANV 2024 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22 JANV 2024 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22 JANV 2024 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22 JANV 2024 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22 JANV 2024 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22 JANV 2024 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22 JANV 2024 '!H80</f>
        <v>59</v>
      </c>
      <c r="D80" s="12">
        <v>1</v>
      </c>
      <c r="E80" s="11">
        <f t="shared" si="3"/>
        <v>50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22 JANV 2024 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22 JANV 2024 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22 JANV 2024 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22 JANV 2024 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22 JANV 2024 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400</v>
      </c>
    </row>
    <row r="87" spans="1:13" x14ac:dyDescent="0.25">
      <c r="I87" s="31">
        <f>+E86+75</f>
        <v>475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595-0EF8-4CF2-9308-3C5C23B42FD3}">
  <dimension ref="A1:Q87"/>
  <sheetViews>
    <sheetView workbookViewId="0">
      <pane ySplit="3" topLeftCell="A56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114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24 JANV 2024 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24 JANV 2024 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24 JANV 2024 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24 JANV 2024 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24 JANV 2024 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24 JANV 2024 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24 JANV 2024 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24 JANV 2024 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24 JANV 2024 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24 JANV 2024 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24 JANV 2024 '!H14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24 JANV 2024 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24 JANV 2024 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24 JANV 2024 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24 JANV 2024 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24 JANV 2024 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24 JANV 2024 '!H20</f>
        <v>8</v>
      </c>
      <c r="D20" s="11"/>
      <c r="E20" s="11">
        <f t="shared" si="0"/>
        <v>0</v>
      </c>
      <c r="F20" s="13">
        <f t="shared" si="1"/>
        <v>8</v>
      </c>
      <c r="G20" s="11"/>
      <c r="H20" s="11">
        <f t="shared" si="2"/>
        <v>8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24 JANV 2024 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24 JANV 2024 '!H22</f>
        <v>3</v>
      </c>
      <c r="D22" s="11">
        <v>1</v>
      </c>
      <c r="E22" s="11">
        <f t="shared" si="0"/>
        <v>300</v>
      </c>
      <c r="F22" s="13">
        <f t="shared" si="1"/>
        <v>2</v>
      </c>
      <c r="G22" s="11"/>
      <c r="H22" s="11">
        <f t="shared" si="2"/>
        <v>2</v>
      </c>
    </row>
    <row r="23" spans="1:17" ht="15.75" x14ac:dyDescent="0.25">
      <c r="A23" s="9" t="s">
        <v>28</v>
      </c>
      <c r="B23" s="11">
        <v>2300</v>
      </c>
      <c r="C23" s="40">
        <f>'Fiche de stock 24 JANV 2024 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24 JANV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24 JANV 2024 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24 JANV 2024 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24 JANV 2024 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24 JANV 2024 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24 JANV 2024 '!H29</f>
        <v>92</v>
      </c>
      <c r="D29" s="12"/>
      <c r="E29" s="11">
        <f t="shared" si="0"/>
        <v>0</v>
      </c>
      <c r="F29" s="13">
        <f t="shared" si="1"/>
        <v>92</v>
      </c>
      <c r="G29" s="11"/>
      <c r="H29" s="11">
        <f t="shared" si="2"/>
        <v>92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24 JANV 2024 '!H30</f>
        <v>14</v>
      </c>
      <c r="D30" s="12"/>
      <c r="E30" s="11">
        <f t="shared" si="0"/>
        <v>0</v>
      </c>
      <c r="F30" s="13">
        <f t="shared" si="1"/>
        <v>14</v>
      </c>
      <c r="G30" s="11"/>
      <c r="H30" s="11">
        <f t="shared" si="2"/>
        <v>14</v>
      </c>
    </row>
    <row r="31" spans="1:17" ht="31.5" x14ac:dyDescent="0.25">
      <c r="A31" s="9" t="s">
        <v>40</v>
      </c>
      <c r="B31" s="10">
        <v>600</v>
      </c>
      <c r="C31" s="40">
        <f>'Fiche de stock 24 JANV 2024 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24 JANV 2024 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24 JANV 2024 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24 JANV 2024 '!H34</f>
        <v>27</v>
      </c>
      <c r="D34" s="12"/>
      <c r="E34" s="11">
        <f t="shared" si="0"/>
        <v>0</v>
      </c>
      <c r="F34" s="13">
        <f t="shared" si="1"/>
        <v>27</v>
      </c>
      <c r="G34" s="11"/>
      <c r="H34" s="11">
        <f t="shared" si="2"/>
        <v>27</v>
      </c>
    </row>
    <row r="35" spans="1:8" ht="15.75" x14ac:dyDescent="0.25">
      <c r="A35" s="9" t="s">
        <v>44</v>
      </c>
      <c r="B35" s="10">
        <v>100</v>
      </c>
      <c r="C35" s="40">
        <f>'Fiche de stock 24 JANV 2024 '!H35</f>
        <v>5</v>
      </c>
      <c r="D35" s="12"/>
      <c r="E35" s="11">
        <f t="shared" si="0"/>
        <v>0</v>
      </c>
      <c r="F35" s="13">
        <f t="shared" si="1"/>
        <v>5</v>
      </c>
      <c r="G35" s="11"/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24 JANV 2024 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24 JANV 2024 '!H37</f>
        <v>101</v>
      </c>
      <c r="D37" s="12"/>
      <c r="E37" s="11">
        <f t="shared" si="0"/>
        <v>0</v>
      </c>
      <c r="F37" s="13">
        <f t="shared" si="1"/>
        <v>101</v>
      </c>
      <c r="G37" s="11"/>
      <c r="H37" s="11">
        <f t="shared" si="2"/>
        <v>101</v>
      </c>
    </row>
    <row r="38" spans="1:8" ht="15.75" x14ac:dyDescent="0.25">
      <c r="A38" s="9" t="s">
        <v>47</v>
      </c>
      <c r="B38" s="10">
        <v>200</v>
      </c>
      <c r="C38" s="40">
        <f>'Fiche de stock 24 JANV 2024 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24 JANV 2024 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24 JANV 2024 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24 JANV 2024 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24 JANV 2024 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24 JANV 2024 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24 JANV 2024 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24 JANV 2024 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24 JANV 2024 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24 JANV 2024 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24 JANV 2024 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24 JANV 2024 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24 JANV 2024 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24 JANV 2024 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24 JANV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24 JANV 2024 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24 JANV 2024 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24 JANV 2024 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24 JANV 2024 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24 JANV 2024 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24 JANV 2024 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24 JANV 2024 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24 JANV 2024 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24 JANV 2024 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24 JANV 2024 '!H62</f>
        <v>6</v>
      </c>
      <c r="D62" s="12">
        <v>1</v>
      </c>
      <c r="E62" s="11">
        <f t="shared" si="0"/>
        <v>200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24 JANV 2024 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24 JANV 2024 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24 JANV 2024 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24 JANV 2024 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24 JANV 2024 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24 JANV 2024 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24 JANV 2024 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24 JANV 2024 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24 JANV 2024 '!H71</f>
        <v>21</v>
      </c>
      <c r="D71" s="12"/>
      <c r="E71" s="11">
        <f t="shared" si="0"/>
        <v>0</v>
      </c>
      <c r="F71" s="13">
        <f t="shared" si="1"/>
        <v>21</v>
      </c>
      <c r="G71" s="11"/>
      <c r="H71" s="11">
        <f t="shared" si="2"/>
        <v>21</v>
      </c>
    </row>
    <row r="72" spans="1:13" x14ac:dyDescent="0.25">
      <c r="A72" s="19" t="s">
        <v>80</v>
      </c>
      <c r="B72" s="20">
        <v>125</v>
      </c>
      <c r="C72" s="40">
        <f>'Fiche de stock 24 JANV 2024 '!H72</f>
        <v>76</v>
      </c>
      <c r="D72" s="21"/>
      <c r="E72" s="22">
        <f t="shared" si="0"/>
        <v>0</v>
      </c>
      <c r="F72" s="23">
        <f t="shared" si="1"/>
        <v>76</v>
      </c>
      <c r="G72" s="22"/>
      <c r="H72" s="22">
        <f t="shared" si="2"/>
        <v>76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24 JANV 2024 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24 JANV 2024 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24 JANV 2024 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24 JANV 2024 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24 JANV 2024 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24 JANV 2024 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24 JANV 2024 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24 JANV 2024 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24 JANV 2024 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24 JANV 2024 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24 JANV 2024 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24 JANV 2024 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24 JANV 2024 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500</v>
      </c>
    </row>
    <row r="87" spans="1:13" x14ac:dyDescent="0.25">
      <c r="I87" s="31">
        <f>+E86+75</f>
        <v>575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71A8-A600-4474-830D-A226E9280B85}">
  <dimension ref="A1:Q87"/>
  <sheetViews>
    <sheetView workbookViewId="0">
      <pane ySplit="3" topLeftCell="A4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115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25 JANV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25 JANV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25 JANV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25 JANV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25 JANV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25 JANV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25 JANV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25 JANV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25 JANV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25 JANV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25 JANV 2024'!H14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25 JANV 2024'!H15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25 JANV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25 JANV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25 JANV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25 JANV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25 JANV 2024'!H20</f>
        <v>8</v>
      </c>
      <c r="D20" s="11">
        <v>2</v>
      </c>
      <c r="E20" s="11">
        <f t="shared" si="0"/>
        <v>300</v>
      </c>
      <c r="F20" s="13">
        <f t="shared" si="1"/>
        <v>6</v>
      </c>
      <c r="G20" s="11"/>
      <c r="H20" s="11">
        <f t="shared" si="2"/>
        <v>6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25 JANV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25 JANV 2024'!H22</f>
        <v>2</v>
      </c>
      <c r="D22" s="11"/>
      <c r="E22" s="11">
        <f t="shared" si="0"/>
        <v>0</v>
      </c>
      <c r="F22" s="13">
        <f t="shared" si="1"/>
        <v>2</v>
      </c>
      <c r="G22" s="11"/>
      <c r="H22" s="11">
        <f t="shared" si="2"/>
        <v>2</v>
      </c>
    </row>
    <row r="23" spans="1:17" ht="15.75" x14ac:dyDescent="0.25">
      <c r="A23" s="9" t="s">
        <v>28</v>
      </c>
      <c r="B23" s="11">
        <v>2300</v>
      </c>
      <c r="C23" s="40">
        <f>'Fiche de stock 25 JANV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25 JANV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25 JANV 2024'!H25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25 JANV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25 JANV 2024'!H27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25 JANV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25 JANV 2024'!H29</f>
        <v>92</v>
      </c>
      <c r="D29" s="12"/>
      <c r="E29" s="11">
        <f t="shared" si="0"/>
        <v>0</v>
      </c>
      <c r="F29" s="13">
        <f t="shared" si="1"/>
        <v>92</v>
      </c>
      <c r="G29" s="11"/>
      <c r="H29" s="11">
        <f t="shared" si="2"/>
        <v>92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25 JANV 2024'!H30</f>
        <v>14</v>
      </c>
      <c r="D30" s="12"/>
      <c r="E30" s="11">
        <f t="shared" si="0"/>
        <v>0</v>
      </c>
      <c r="F30" s="13">
        <f t="shared" si="1"/>
        <v>14</v>
      </c>
      <c r="G30" s="11"/>
      <c r="H30" s="11">
        <f t="shared" si="2"/>
        <v>14</v>
      </c>
    </row>
    <row r="31" spans="1:17" ht="31.5" x14ac:dyDescent="0.25">
      <c r="A31" s="9" t="s">
        <v>40</v>
      </c>
      <c r="B31" s="10">
        <v>600</v>
      </c>
      <c r="C31" s="40">
        <f>'Fiche de stock 25 JANV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25 JANV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25 JANV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25 JANV 2024'!H34</f>
        <v>27</v>
      </c>
      <c r="D34" s="12">
        <v>1</v>
      </c>
      <c r="E34" s="11">
        <f t="shared" si="0"/>
        <v>100</v>
      </c>
      <c r="F34" s="13">
        <f t="shared" si="1"/>
        <v>26</v>
      </c>
      <c r="G34" s="11"/>
      <c r="H34" s="11">
        <f t="shared" si="2"/>
        <v>26</v>
      </c>
    </row>
    <row r="35" spans="1:8" ht="15.75" x14ac:dyDescent="0.25">
      <c r="A35" s="9" t="s">
        <v>44</v>
      </c>
      <c r="B35" s="10">
        <v>100</v>
      </c>
      <c r="C35" s="40">
        <f>'Fiche de stock 25 JANV 2024'!H35</f>
        <v>5</v>
      </c>
      <c r="D35" s="12"/>
      <c r="E35" s="11">
        <f t="shared" si="0"/>
        <v>0</v>
      </c>
      <c r="F35" s="13">
        <f t="shared" si="1"/>
        <v>5</v>
      </c>
      <c r="G35" s="11"/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25 JANV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25 JANV 2024'!H37</f>
        <v>101</v>
      </c>
      <c r="D37" s="12"/>
      <c r="E37" s="11">
        <f t="shared" si="0"/>
        <v>0</v>
      </c>
      <c r="F37" s="13">
        <f t="shared" si="1"/>
        <v>101</v>
      </c>
      <c r="G37" s="11"/>
      <c r="H37" s="11">
        <f t="shared" si="2"/>
        <v>101</v>
      </c>
    </row>
    <row r="38" spans="1:8" ht="15.75" x14ac:dyDescent="0.25">
      <c r="A38" s="9" t="s">
        <v>47</v>
      </c>
      <c r="B38" s="10">
        <v>200</v>
      </c>
      <c r="C38" s="40">
        <f>'Fiche de stock 25 JANV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25 JANV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25 JANV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25 JANV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25 JANV 2024'!H42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25 JANV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25 JANV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25 JANV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25 JANV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25 JANV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25 JANV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25 JANV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25 JANV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25 JANV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25 JANV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25 JANV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25 JANV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25 JANV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25 JANV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25 JANV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25 JANV 2024'!H58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25 JANV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25 JANV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25 JANV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25 JANV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25 JANV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25 JANV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25 JANV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25 JANV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25 JANV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25 JANV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25 JANV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25 JANV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25 JANV 2024'!H71</f>
        <v>21</v>
      </c>
      <c r="D71" s="12"/>
      <c r="E71" s="11">
        <f t="shared" si="0"/>
        <v>0</v>
      </c>
      <c r="F71" s="13">
        <f t="shared" si="1"/>
        <v>21</v>
      </c>
      <c r="G71" s="11"/>
      <c r="H71" s="11">
        <f t="shared" si="2"/>
        <v>21</v>
      </c>
    </row>
    <row r="72" spans="1:13" x14ac:dyDescent="0.25">
      <c r="A72" s="19" t="s">
        <v>80</v>
      </c>
      <c r="B72" s="20">
        <v>125</v>
      </c>
      <c r="C72" s="40">
        <f>'Fiche de stock 25 JANV 2024'!H72</f>
        <v>76</v>
      </c>
      <c r="D72" s="21">
        <v>1</v>
      </c>
      <c r="E72" s="22">
        <f t="shared" si="0"/>
        <v>125</v>
      </c>
      <c r="F72" s="23">
        <f t="shared" si="1"/>
        <v>75</v>
      </c>
      <c r="G72" s="22"/>
      <c r="H72" s="22">
        <f t="shared" si="2"/>
        <v>75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25 JANV 2024'!H73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25 JANV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25 JANV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25 JANV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25 JANV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25 JANV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25 JANV 2024'!H79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25 JANV 2024'!H80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25 JANV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25 JANV 2024'!H82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25 JANV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25 JANV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25 JANV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525</v>
      </c>
    </row>
    <row r="87" spans="1:13" x14ac:dyDescent="0.25">
      <c r="I87" s="31">
        <f>+E86+75</f>
        <v>600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3795-EE35-4059-96EE-29EF15F62C42}">
  <dimension ref="A1:Q87"/>
  <sheetViews>
    <sheetView workbookViewId="0">
      <pane ySplit="3" topLeftCell="A28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116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29 JANV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29 JANV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29 JANV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29 JANV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29 JANV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29 JANV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29 JANV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29 JANV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29 JANV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29 JANV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29 JANV 2024'!H14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29 JANV 2024'!H15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29 JANV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29 JANV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29 JANV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29 JANV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29 JANV 2024'!H20</f>
        <v>6</v>
      </c>
      <c r="D20" s="11"/>
      <c r="E20" s="11">
        <f t="shared" si="0"/>
        <v>0</v>
      </c>
      <c r="F20" s="13">
        <f t="shared" si="1"/>
        <v>6</v>
      </c>
      <c r="G20" s="11"/>
      <c r="H20" s="11">
        <f t="shared" si="2"/>
        <v>6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29 JANV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29 JANV 2024'!H22</f>
        <v>2</v>
      </c>
      <c r="D22" s="11">
        <v>1</v>
      </c>
      <c r="E22" s="11">
        <f t="shared" si="0"/>
        <v>300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29 JANV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29 JANV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29 JANV 2024'!H25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29 JANV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29 JANV 2024'!H27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29 JANV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29 JANV 2024'!H29</f>
        <v>92</v>
      </c>
      <c r="D29" s="12"/>
      <c r="E29" s="11">
        <f t="shared" si="0"/>
        <v>0</v>
      </c>
      <c r="F29" s="13">
        <f t="shared" si="1"/>
        <v>92</v>
      </c>
      <c r="G29" s="11"/>
      <c r="H29" s="11">
        <f t="shared" si="2"/>
        <v>92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29 JANV 2024'!H30</f>
        <v>14</v>
      </c>
      <c r="D30" s="12">
        <v>1</v>
      </c>
      <c r="E30" s="11">
        <f t="shared" si="0"/>
        <v>500</v>
      </c>
      <c r="F30" s="13">
        <f t="shared" si="1"/>
        <v>13</v>
      </c>
      <c r="G30" s="11"/>
      <c r="H30" s="11">
        <f t="shared" si="2"/>
        <v>13</v>
      </c>
    </row>
    <row r="31" spans="1:17" ht="31.5" x14ac:dyDescent="0.25">
      <c r="A31" s="9" t="s">
        <v>40</v>
      </c>
      <c r="B31" s="10">
        <v>600</v>
      </c>
      <c r="C31" s="40">
        <f>'Fiche de stock 29 JANV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29 JANV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29 JANV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29 JANV 2024'!H34</f>
        <v>26</v>
      </c>
      <c r="D34" s="12"/>
      <c r="E34" s="11">
        <f t="shared" si="0"/>
        <v>0</v>
      </c>
      <c r="F34" s="13">
        <f t="shared" si="1"/>
        <v>26</v>
      </c>
      <c r="G34" s="11"/>
      <c r="H34" s="11">
        <f t="shared" si="2"/>
        <v>26</v>
      </c>
    </row>
    <row r="35" spans="1:8" ht="15.75" x14ac:dyDescent="0.25">
      <c r="A35" s="9" t="s">
        <v>44</v>
      </c>
      <c r="B35" s="10">
        <v>100</v>
      </c>
      <c r="C35" s="40">
        <f>'Fiche de stock 29 JANV 2024'!H35</f>
        <v>5</v>
      </c>
      <c r="D35" s="12"/>
      <c r="E35" s="11">
        <f t="shared" si="0"/>
        <v>0</v>
      </c>
      <c r="F35" s="13">
        <f t="shared" si="1"/>
        <v>5</v>
      </c>
      <c r="G35" s="11"/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29 JANV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29 JANV 2024'!H37</f>
        <v>101</v>
      </c>
      <c r="D37" s="12">
        <v>1</v>
      </c>
      <c r="E37" s="11">
        <f t="shared" si="0"/>
        <v>100</v>
      </c>
      <c r="F37" s="13">
        <f t="shared" si="1"/>
        <v>100</v>
      </c>
      <c r="G37" s="11"/>
      <c r="H37" s="11">
        <f t="shared" si="2"/>
        <v>100</v>
      </c>
    </row>
    <row r="38" spans="1:8" ht="15.75" x14ac:dyDescent="0.25">
      <c r="A38" s="9" t="s">
        <v>47</v>
      </c>
      <c r="B38" s="10">
        <v>200</v>
      </c>
      <c r="C38" s="40">
        <f>'Fiche de stock 29 JANV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29 JANV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29 JANV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29 JANV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29 JANV 2024'!H42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29 JANV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29 JANV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29 JANV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29 JANV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29 JANV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29 JANV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29 JANV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29 JANV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29 JANV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29 JANV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29 JANV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29 JANV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29 JANV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29 JANV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29 JANV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29 JANV 2024'!H58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29 JANV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29 JANV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29 JANV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29 JANV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29 JANV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29 JANV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29 JANV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29 JANV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29 JANV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29 JANV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29 JANV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29 JANV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29 JANV 2024'!H71</f>
        <v>21</v>
      </c>
      <c r="D71" s="12">
        <v>1</v>
      </c>
      <c r="E71" s="11">
        <f t="shared" si="0"/>
        <v>50</v>
      </c>
      <c r="F71" s="13">
        <f t="shared" si="1"/>
        <v>20</v>
      </c>
      <c r="G71" s="11"/>
      <c r="H71" s="11">
        <f t="shared" si="2"/>
        <v>20</v>
      </c>
    </row>
    <row r="72" spans="1:13" x14ac:dyDescent="0.25">
      <c r="A72" s="19" t="s">
        <v>80</v>
      </c>
      <c r="B72" s="20">
        <v>125</v>
      </c>
      <c r="C72" s="40">
        <f>'Fiche de stock 29 JANV 2024'!H72</f>
        <v>75</v>
      </c>
      <c r="D72" s="21">
        <v>1</v>
      </c>
      <c r="E72" s="22">
        <f t="shared" si="0"/>
        <v>125</v>
      </c>
      <c r="F72" s="23">
        <f t="shared" si="1"/>
        <v>74</v>
      </c>
      <c r="G72" s="22"/>
      <c r="H72" s="22">
        <f t="shared" si="2"/>
        <v>74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29 JANV 2024'!H73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29 JANV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29 JANV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29 JANV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29 JANV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29 JANV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29 JANV 2024'!H79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29 JANV 2024'!H80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29 JANV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29 JANV 2024'!H82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29 JANV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29 JANV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29 JANV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1075</v>
      </c>
    </row>
    <row r="87" spans="1:13" x14ac:dyDescent="0.25">
      <c r="I87" s="31">
        <f>+E86+75</f>
        <v>1150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CAF1-60AB-4CEA-9598-0FF20B66C6BE}">
  <dimension ref="A1:Q87"/>
  <sheetViews>
    <sheetView workbookViewId="0">
      <pane ySplit="3" topLeftCell="A33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117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30 JANV 2024 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30 JANV 2024 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30 JANV 2024 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30 JANV 2024 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30 JANV 2024 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30 JANV 2024 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30 JANV 2024 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30 JANV 2024 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30 JANV 2024 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30 JANV 2024 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30 JANV 2024 '!H14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30 JANV 2024 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30 JANV 2024 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30 JANV 2024 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30 JANV 2024 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30 JANV 2024 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30 JANV 2024 '!H20</f>
        <v>6</v>
      </c>
      <c r="D20" s="11">
        <v>1</v>
      </c>
      <c r="E20" s="11">
        <f t="shared" si="0"/>
        <v>150</v>
      </c>
      <c r="F20" s="13">
        <f t="shared" si="1"/>
        <v>5</v>
      </c>
      <c r="G20" s="11"/>
      <c r="H20" s="11">
        <f t="shared" si="2"/>
        <v>5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30 JANV 2024 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30 JANV 2024 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30 JANV 2024 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30 JANV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30 JANV 2024 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30 JANV 2024 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30 JANV 2024 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30 JANV 2024 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30 JANV 2024 '!H29</f>
        <v>92</v>
      </c>
      <c r="D29" s="12"/>
      <c r="E29" s="11">
        <f t="shared" si="0"/>
        <v>0</v>
      </c>
      <c r="F29" s="13">
        <f t="shared" si="1"/>
        <v>92</v>
      </c>
      <c r="G29" s="11"/>
      <c r="H29" s="11">
        <f t="shared" si="2"/>
        <v>92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30 JANV 2024 '!H30</f>
        <v>13</v>
      </c>
      <c r="D30" s="12"/>
      <c r="E30" s="11">
        <f t="shared" si="0"/>
        <v>0</v>
      </c>
      <c r="F30" s="13">
        <f t="shared" si="1"/>
        <v>13</v>
      </c>
      <c r="G30" s="11"/>
      <c r="H30" s="11">
        <f t="shared" si="2"/>
        <v>13</v>
      </c>
    </row>
    <row r="31" spans="1:17" ht="31.5" x14ac:dyDescent="0.25">
      <c r="A31" s="9" t="s">
        <v>40</v>
      </c>
      <c r="B31" s="10">
        <v>600</v>
      </c>
      <c r="C31" s="40">
        <f>'Fiche de stock 30 JANV 2024 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30 JANV 2024 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30 JANV 2024 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30 JANV 2024 '!H34</f>
        <v>26</v>
      </c>
      <c r="D34" s="12"/>
      <c r="E34" s="11">
        <f t="shared" si="0"/>
        <v>0</v>
      </c>
      <c r="F34" s="13">
        <f t="shared" si="1"/>
        <v>26</v>
      </c>
      <c r="G34" s="11"/>
      <c r="H34" s="11">
        <f t="shared" si="2"/>
        <v>26</v>
      </c>
    </row>
    <row r="35" spans="1:8" ht="15.75" x14ac:dyDescent="0.25">
      <c r="A35" s="9" t="s">
        <v>44</v>
      </c>
      <c r="B35" s="10">
        <v>100</v>
      </c>
      <c r="C35" s="40">
        <f>'Fiche de stock 30 JANV 2024 '!H35</f>
        <v>5</v>
      </c>
      <c r="D35" s="12"/>
      <c r="E35" s="11">
        <f t="shared" si="0"/>
        <v>0</v>
      </c>
      <c r="F35" s="13">
        <f t="shared" si="1"/>
        <v>5</v>
      </c>
      <c r="G35" s="11"/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30 JANV 2024 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30 JANV 2024 '!H37</f>
        <v>100</v>
      </c>
      <c r="D37" s="12"/>
      <c r="E37" s="11">
        <f t="shared" si="0"/>
        <v>0</v>
      </c>
      <c r="F37" s="13">
        <f t="shared" si="1"/>
        <v>100</v>
      </c>
      <c r="G37" s="11"/>
      <c r="H37" s="11">
        <f t="shared" si="2"/>
        <v>100</v>
      </c>
    </row>
    <row r="38" spans="1:8" ht="15.75" x14ac:dyDescent="0.25">
      <c r="A38" s="9" t="s">
        <v>47</v>
      </c>
      <c r="B38" s="10">
        <v>200</v>
      </c>
      <c r="C38" s="40">
        <f>'Fiche de stock 30 JANV 2024 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30 JANV 2024 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30 JANV 2024 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30 JANV 2024 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30 JANV 2024 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30 JANV 2024 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30 JANV 2024 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30 JANV 2024 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30 JANV 2024 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30 JANV 2024 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30 JANV 2024 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30 JANV 2024 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30 JANV 2024 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30 JANV 2024 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30 JANV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30 JANV 2024 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30 JANV 2024 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30 JANV 2024 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30 JANV 2024 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30 JANV 2024 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30 JANV 2024 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30 JANV 2024 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30 JANV 2024 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30 JANV 2024 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30 JANV 2024 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30 JANV 2024 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30 JANV 2024 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30 JANV 2024 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30 JANV 2024 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30 JANV 2024 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30 JANV 2024 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30 JANV 2024 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30 JANV 2024 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30 JANV 2024 '!H71</f>
        <v>20</v>
      </c>
      <c r="D71" s="12"/>
      <c r="E71" s="11">
        <f t="shared" si="0"/>
        <v>0</v>
      </c>
      <c r="F71" s="13">
        <f t="shared" si="1"/>
        <v>20</v>
      </c>
      <c r="G71" s="11"/>
      <c r="H71" s="11">
        <f t="shared" si="2"/>
        <v>20</v>
      </c>
    </row>
    <row r="72" spans="1:13" x14ac:dyDescent="0.25">
      <c r="A72" s="19" t="s">
        <v>80</v>
      </c>
      <c r="B72" s="20">
        <v>125</v>
      </c>
      <c r="C72" s="40">
        <f>'Fiche de stock 30 JANV 2024 '!H72</f>
        <v>74</v>
      </c>
      <c r="D72" s="21"/>
      <c r="E72" s="22">
        <f t="shared" si="0"/>
        <v>0</v>
      </c>
      <c r="F72" s="23">
        <f t="shared" si="1"/>
        <v>74</v>
      </c>
      <c r="G72" s="22"/>
      <c r="H72" s="22">
        <f t="shared" si="2"/>
        <v>74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30 JANV 2024 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30 JANV 2024 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30 JANV 2024 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30 JANV 2024 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30 JANV 2024 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30 JANV 2024 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30 JANV 2024 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30 JANV 2024 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30 JANV 2024 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30 JANV 2024 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30 JANV 2024 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30 JANV 2024 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30 JANV 2024 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150</v>
      </c>
    </row>
    <row r="87" spans="1:13" x14ac:dyDescent="0.25">
      <c r="I87" s="31">
        <f>+E86+75</f>
        <v>225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594A-BF72-4BD4-82B7-3793197E6FAA}">
  <dimension ref="A1:Q87"/>
  <sheetViews>
    <sheetView workbookViewId="0">
      <pane ySplit="3" topLeftCell="A41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118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1ER FEV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1ER FEV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1ER FEV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1ER FEV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1ER FEV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1ER FEV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1ER FEV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1ER FEV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1ER FEV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1ER FEV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1ER FEV 2024'!H14</f>
        <v>83</v>
      </c>
      <c r="D14" s="12"/>
      <c r="E14" s="11">
        <f t="shared" si="0"/>
        <v>0</v>
      </c>
      <c r="F14" s="13">
        <f t="shared" si="1"/>
        <v>83</v>
      </c>
      <c r="G14" s="11"/>
      <c r="H14" s="11">
        <f t="shared" si="2"/>
        <v>83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1ER FEV 2024'!H15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1ER FEV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1ER FEV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1ER FEV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1ER FEV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1ER FEV 2024'!H20</f>
        <v>5</v>
      </c>
      <c r="D20" s="11">
        <v>1</v>
      </c>
      <c r="E20" s="11">
        <f t="shared" si="0"/>
        <v>150</v>
      </c>
      <c r="F20" s="13">
        <f t="shared" si="1"/>
        <v>4</v>
      </c>
      <c r="G20" s="11"/>
      <c r="H20" s="11">
        <f t="shared" si="2"/>
        <v>4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1ER FEV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1ER FEV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1ER FEV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1ER FEV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1ER FEV 2024'!H25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1ER FEV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1ER FEV 2024'!H27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1ER FEV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1ER FEV 2024'!H29</f>
        <v>92</v>
      </c>
      <c r="D29" s="12">
        <v>1</v>
      </c>
      <c r="E29" s="11">
        <f t="shared" si="0"/>
        <v>100</v>
      </c>
      <c r="F29" s="13">
        <f t="shared" si="1"/>
        <v>91</v>
      </c>
      <c r="G29" s="11"/>
      <c r="H29" s="11">
        <f t="shared" si="2"/>
        <v>91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1ER FEV 2024'!H30</f>
        <v>13</v>
      </c>
      <c r="D30" s="12"/>
      <c r="E30" s="11">
        <f t="shared" si="0"/>
        <v>0</v>
      </c>
      <c r="F30" s="13">
        <f t="shared" si="1"/>
        <v>13</v>
      </c>
      <c r="G30" s="11"/>
      <c r="H30" s="11">
        <f t="shared" si="2"/>
        <v>13</v>
      </c>
    </row>
    <row r="31" spans="1:17" ht="31.5" x14ac:dyDescent="0.25">
      <c r="A31" s="9" t="s">
        <v>40</v>
      </c>
      <c r="B31" s="10">
        <v>600</v>
      </c>
      <c r="C31" s="40">
        <f>'Fiche de stock 1ER FEV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1ER FEV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1ER FEV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1ER FEV 2024'!H34</f>
        <v>26</v>
      </c>
      <c r="D34" s="12">
        <v>1</v>
      </c>
      <c r="E34" s="11">
        <f t="shared" si="0"/>
        <v>100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1ER FEV 2024'!H35</f>
        <v>5</v>
      </c>
      <c r="D35" s="12"/>
      <c r="E35" s="11">
        <f t="shared" si="0"/>
        <v>0</v>
      </c>
      <c r="F35" s="13">
        <f t="shared" si="1"/>
        <v>5</v>
      </c>
      <c r="G35" s="11"/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1ER FEV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1ER FEV 2024'!H37</f>
        <v>100</v>
      </c>
      <c r="D37" s="12"/>
      <c r="E37" s="11">
        <f t="shared" si="0"/>
        <v>0</v>
      </c>
      <c r="F37" s="13">
        <f t="shared" si="1"/>
        <v>100</v>
      </c>
      <c r="G37" s="11"/>
      <c r="H37" s="11">
        <f t="shared" si="2"/>
        <v>100</v>
      </c>
    </row>
    <row r="38" spans="1:8" ht="15.75" x14ac:dyDescent="0.25">
      <c r="A38" s="9" t="s">
        <v>47</v>
      </c>
      <c r="B38" s="10">
        <v>200</v>
      </c>
      <c r="C38" s="40">
        <f>'Fiche de stock 1ER FEV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1ER FEV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1ER FEV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1ER FEV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1ER FEV 2024'!H42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1ER FEV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1ER FEV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1ER FEV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1ER FEV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1ER FEV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1ER FEV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1ER FEV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1ER FEV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1ER FEV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1ER FEV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1ER FEV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1ER FEV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1ER FEV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1ER FEV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1ER FEV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1ER FEV 2024'!H58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1ER FEV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1ER FEV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1ER FEV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1ER FEV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1ER FEV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1ER FEV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1ER FEV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1ER FEV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1ER FEV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1ER FEV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1ER FEV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1ER FEV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1ER FEV 2024'!H71</f>
        <v>20</v>
      </c>
      <c r="D71" s="12"/>
      <c r="E71" s="11">
        <f t="shared" si="0"/>
        <v>0</v>
      </c>
      <c r="F71" s="13">
        <f t="shared" si="1"/>
        <v>20</v>
      </c>
      <c r="G71" s="11"/>
      <c r="H71" s="11">
        <f t="shared" si="2"/>
        <v>20</v>
      </c>
    </row>
    <row r="72" spans="1:13" x14ac:dyDescent="0.25">
      <c r="A72" s="19" t="s">
        <v>80</v>
      </c>
      <c r="B72" s="20">
        <v>125</v>
      </c>
      <c r="C72" s="40">
        <f>'Fiche de stock 1ER FEV 2024'!H72</f>
        <v>74</v>
      </c>
      <c r="D72" s="21"/>
      <c r="E72" s="22">
        <f t="shared" si="0"/>
        <v>0</v>
      </c>
      <c r="F72" s="23">
        <f t="shared" si="1"/>
        <v>74</v>
      </c>
      <c r="G72" s="22"/>
      <c r="H72" s="22">
        <f t="shared" si="2"/>
        <v>74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1ER FEV 2024'!H73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1ER FEV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1ER FEV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1ER FEV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1ER FEV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1ER FEV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1ER FEV 2024'!H79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1ER FEV 2024'!H80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1ER FEV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1ER FEV 2024'!H82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1ER FEV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1ER FEV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1ER FEV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350</v>
      </c>
    </row>
    <row r="87" spans="1:13" x14ac:dyDescent="0.25">
      <c r="I87" s="31">
        <f>+E86+75</f>
        <v>425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381C-34B0-46A5-BC69-8CA5D1AFC6A6}">
  <dimension ref="A1:Q87"/>
  <sheetViews>
    <sheetView workbookViewId="0">
      <pane ySplit="3" topLeftCell="A28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119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 FEV 2024 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 FEV 2024 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 FEV 2024 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 FEV 2024 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 FEV 2024 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 FEV 2024 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 FEV 2024 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 FEV 2024 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 FEV 2024 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 FEV 2024 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 FEV 2024 '!H14</f>
        <v>83</v>
      </c>
      <c r="D14" s="12">
        <v>3</v>
      </c>
      <c r="E14" s="11">
        <f t="shared" si="0"/>
        <v>75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 FEV 2024 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 FEV 2024 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 FEV 2024 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 FEV 2024 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 FEV 2024 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 FEV 2024 '!H20</f>
        <v>4</v>
      </c>
      <c r="D20" s="11"/>
      <c r="E20" s="11">
        <f t="shared" si="0"/>
        <v>0</v>
      </c>
      <c r="F20" s="13">
        <f t="shared" si="1"/>
        <v>4</v>
      </c>
      <c r="G20" s="11"/>
      <c r="H20" s="11">
        <f t="shared" si="2"/>
        <v>4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 FEV 2024 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 FEV 2024 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 FEV 2024 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 FEV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 FEV 2024 '!H25</f>
        <v>3</v>
      </c>
      <c r="D25" s="11"/>
      <c r="E25" s="11">
        <f t="shared" si="0"/>
        <v>0</v>
      </c>
      <c r="F25" s="13">
        <f t="shared" si="1"/>
        <v>3</v>
      </c>
      <c r="G25" s="11"/>
      <c r="H25" s="11">
        <f t="shared" si="2"/>
        <v>3</v>
      </c>
    </row>
    <row r="26" spans="1:17" ht="15.75" x14ac:dyDescent="0.25">
      <c r="A26" s="9" t="s">
        <v>33</v>
      </c>
      <c r="B26" s="11">
        <v>1000</v>
      </c>
      <c r="C26" s="40">
        <f>'Fiche de stock 2 FEV 2024 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 FEV 2024 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2 FEV 2024 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 FEV 2024 '!H29</f>
        <v>91</v>
      </c>
      <c r="D29" s="12"/>
      <c r="E29" s="11">
        <f t="shared" si="0"/>
        <v>0</v>
      </c>
      <c r="F29" s="13">
        <f t="shared" si="1"/>
        <v>91</v>
      </c>
      <c r="G29" s="11"/>
      <c r="H29" s="11">
        <f t="shared" si="2"/>
        <v>91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 FEV 2024 '!H30</f>
        <v>13</v>
      </c>
      <c r="D30" s="12"/>
      <c r="E30" s="11">
        <f t="shared" si="0"/>
        <v>0</v>
      </c>
      <c r="F30" s="13">
        <f t="shared" si="1"/>
        <v>13</v>
      </c>
      <c r="G30" s="11"/>
      <c r="H30" s="11">
        <f t="shared" si="2"/>
        <v>13</v>
      </c>
    </row>
    <row r="31" spans="1:17" ht="31.5" x14ac:dyDescent="0.25">
      <c r="A31" s="9" t="s">
        <v>40</v>
      </c>
      <c r="B31" s="10">
        <v>600</v>
      </c>
      <c r="C31" s="40">
        <f>'Fiche de stock 2 FEV 2024 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2 FEV 2024 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 FEV 2024 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 FEV 2024 '!H34</f>
        <v>25</v>
      </c>
      <c r="D34" s="12"/>
      <c r="E34" s="11">
        <f t="shared" si="0"/>
        <v>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2 FEV 2024 '!H35</f>
        <v>5</v>
      </c>
      <c r="D35" s="12"/>
      <c r="E35" s="11">
        <f t="shared" si="0"/>
        <v>0</v>
      </c>
      <c r="F35" s="13">
        <f t="shared" si="1"/>
        <v>5</v>
      </c>
      <c r="G35" s="11"/>
      <c r="H35" s="11">
        <f t="shared" si="2"/>
        <v>5</v>
      </c>
    </row>
    <row r="36" spans="1:8" ht="15.75" x14ac:dyDescent="0.25">
      <c r="A36" s="9" t="s">
        <v>45</v>
      </c>
      <c r="B36" s="10">
        <v>100</v>
      </c>
      <c r="C36" s="40">
        <f>'Fiche de stock 2 FEV 2024 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 FEV 2024 '!H37</f>
        <v>100</v>
      </c>
      <c r="D37" s="12"/>
      <c r="E37" s="11">
        <f t="shared" si="0"/>
        <v>0</v>
      </c>
      <c r="F37" s="13">
        <f t="shared" si="1"/>
        <v>100</v>
      </c>
      <c r="G37" s="11"/>
      <c r="H37" s="11">
        <f t="shared" si="2"/>
        <v>100</v>
      </c>
    </row>
    <row r="38" spans="1:8" ht="15.75" x14ac:dyDescent="0.25">
      <c r="A38" s="9" t="s">
        <v>47</v>
      </c>
      <c r="B38" s="10">
        <v>200</v>
      </c>
      <c r="C38" s="40">
        <f>'Fiche de stock 2 FEV 2024 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 FEV 2024 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 FEV 2024 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 FEV 2024 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2 FEV 2024 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2 FEV 2024 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 FEV 2024 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 FEV 2024 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 FEV 2024 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 FEV 2024 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 FEV 2024 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 FEV 2024 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 FEV 2024 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 FEV 2024 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 FEV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 FEV 2024 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 FEV 2024 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 FEV 2024 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 FEV 2024 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 FEV 2024 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 FEV 2024 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2 FEV 2024 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 FEV 2024 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 FEV 2024 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 FEV 2024 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2 FEV 2024 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 FEV 2024 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 FEV 2024 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 FEV 2024 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 FEV 2024 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 FEV 2024 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 FEV 2024 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2 FEV 2024 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2 FEV 2024 '!H71</f>
        <v>20</v>
      </c>
      <c r="D71" s="12"/>
      <c r="E71" s="11">
        <f t="shared" si="0"/>
        <v>0</v>
      </c>
      <c r="F71" s="13">
        <f t="shared" si="1"/>
        <v>20</v>
      </c>
      <c r="G71" s="11"/>
      <c r="H71" s="11">
        <f t="shared" si="2"/>
        <v>20</v>
      </c>
    </row>
    <row r="72" spans="1:13" x14ac:dyDescent="0.25">
      <c r="A72" s="19" t="s">
        <v>80</v>
      </c>
      <c r="B72" s="20">
        <v>125</v>
      </c>
      <c r="C72" s="40">
        <f>'Fiche de stock 2 FEV 2024 '!H72</f>
        <v>74</v>
      </c>
      <c r="D72" s="21"/>
      <c r="E72" s="22">
        <f t="shared" si="0"/>
        <v>0</v>
      </c>
      <c r="F72" s="23">
        <f t="shared" si="1"/>
        <v>74</v>
      </c>
      <c r="G72" s="22"/>
      <c r="H72" s="22">
        <f t="shared" si="2"/>
        <v>74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 FEV 2024 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2 FEV 2024 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 FEV 2024 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 FEV 2024 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 FEV 2024 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 FEV 2024 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 FEV 2024 '!H79</f>
        <v>2</v>
      </c>
      <c r="D79" s="27"/>
      <c r="E79" s="11">
        <f t="shared" si="3"/>
        <v>0</v>
      </c>
      <c r="F79" s="13">
        <f t="shared" ref="F79:F85" si="4">C79-D79</f>
        <v>2</v>
      </c>
      <c r="G79" s="28"/>
      <c r="H79" s="11">
        <f t="shared" ref="H79:H85" si="5">F79+G79</f>
        <v>2</v>
      </c>
    </row>
    <row r="80" spans="1:13" ht="15.75" x14ac:dyDescent="0.25">
      <c r="A80" s="9" t="s">
        <v>89</v>
      </c>
      <c r="B80" s="10">
        <v>50</v>
      </c>
      <c r="C80" s="40">
        <f>'Fiche de stock 2 FEV 2024 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2 FEV 2024 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 FEV 2024 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2 FEV 2024 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 FEV 2024 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 FEV 2024 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75</v>
      </c>
    </row>
    <row r="87" spans="1:13" x14ac:dyDescent="0.25">
      <c r="I87" s="31">
        <f>+E86+75</f>
        <v>150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DC4F-85DF-4229-B251-4E8889C8B29B}">
  <dimension ref="A1:P85"/>
  <sheetViews>
    <sheetView workbookViewId="0">
      <pane ySplit="3" topLeftCell="A71" activePane="bottomLeft" state="frozen"/>
      <selection pane="bottomLeft" activeCell="C16" sqref="C16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95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f>'Fiche de stock 2 JANV 2024'!H4</f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f>'Fiche de stock 2 JANV 2024'!H5</f>
        <v>7</v>
      </c>
      <c r="D5" s="12"/>
      <c r="E5" s="11">
        <f t="shared" ref="E5:E74" si="0">B5*D5</f>
        <v>0</v>
      </c>
      <c r="F5" s="13">
        <f t="shared" ref="F5:F76" si="1">C5-D5</f>
        <v>7</v>
      </c>
      <c r="G5" s="11"/>
      <c r="H5" s="11">
        <f t="shared" ref="H5:H76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f>'Fiche de stock 2 JANV 2024'!H6</f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f>'Fiche de stock 2 JANV 2024'!H7</f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f>'Fiche de stock 2 JANV 2024'!H8</f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f>'Fiche de stock 2 JANV 2024'!H9</f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f>'Fiche de stock 2 JANV 2024'!H10</f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f>'Fiche de stock 2 JANV 2024'!H11</f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f>'Fiche de stock 2 JANV 2024'!H12</f>
        <v>2</v>
      </c>
      <c r="D12" s="12"/>
      <c r="E12" s="11">
        <f t="shared" si="0"/>
        <v>0</v>
      </c>
      <c r="F12" s="13">
        <f t="shared" si="1"/>
        <v>2</v>
      </c>
      <c r="G12" s="11"/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f>'Fiche de stock 2 JANV 2024'!H13</f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f>'Fiche de stock 2 JANV 2024'!H14</f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f>'Fiche de stock 2 JANV 2024'!H15</f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f>'Fiche de stock 2 JANV 2024'!H16</f>
        <v>2</v>
      </c>
      <c r="D16" s="11"/>
      <c r="E16" s="11">
        <f t="shared" si="0"/>
        <v>0</v>
      </c>
      <c r="F16" s="13">
        <f t="shared" si="1"/>
        <v>2</v>
      </c>
      <c r="G16" s="11"/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f>'Fiche de stock 2 JANV 2024'!H17</f>
        <v>10</v>
      </c>
      <c r="D17" s="11"/>
      <c r="E17" s="11">
        <f t="shared" si="0"/>
        <v>0</v>
      </c>
      <c r="F17" s="13">
        <f t="shared" si="1"/>
        <v>10</v>
      </c>
      <c r="G17" s="11"/>
      <c r="H17" s="11">
        <f t="shared" si="2"/>
        <v>10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f>'Fiche de stock 2 JANV 2024'!H18</f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f>'Fiche de stock 2 JANV 2024'!H19</f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f>'Fiche de stock 2 JANV 2024'!H20</f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f>'Fiche de stock 2 JANV 2024'!H21</f>
        <v>5</v>
      </c>
      <c r="D21" s="11"/>
      <c r="E21" s="11">
        <f t="shared" si="0"/>
        <v>0</v>
      </c>
      <c r="F21" s="13">
        <f t="shared" si="1"/>
        <v>5</v>
      </c>
      <c r="G21" s="11"/>
      <c r="H21" s="11">
        <f t="shared" si="2"/>
        <v>5</v>
      </c>
    </row>
    <row r="22" spans="1:16" ht="15.75" x14ac:dyDescent="0.25">
      <c r="A22" s="9" t="s">
        <v>28</v>
      </c>
      <c r="B22" s="11">
        <v>2300</v>
      </c>
      <c r="C22" s="11">
        <f>'Fiche de stock 2 JANV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f>'Fiche de stock 2 JANV 2024'!H23</f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f>'Fiche de stock 2 JANV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33</v>
      </c>
      <c r="B25" s="11">
        <v>1000</v>
      </c>
      <c r="C25" s="11">
        <f>'Fiche de stock 2 JANV 2024'!H25</f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f>'Fiche de stock 2 JANV 2024'!H26</f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f>'Fiche de stock 2 JANV 2024'!H27</f>
        <v>27</v>
      </c>
      <c r="D27" s="12">
        <v>1</v>
      </c>
      <c r="E27" s="11">
        <f t="shared" si="0"/>
        <v>1000</v>
      </c>
      <c r="F27" s="13">
        <f t="shared" si="1"/>
        <v>26</v>
      </c>
      <c r="G27" s="11"/>
      <c r="H27" s="11">
        <f t="shared" si="2"/>
        <v>26</v>
      </c>
    </row>
    <row r="28" spans="1:16" ht="15.75" x14ac:dyDescent="0.25">
      <c r="A28" s="9" t="s">
        <v>38</v>
      </c>
      <c r="B28" s="10">
        <v>100</v>
      </c>
      <c r="C28" s="11">
        <f>'Fiche de stock 2 JANV 2024'!H28</f>
        <v>95</v>
      </c>
      <c r="D28" s="12"/>
      <c r="E28" s="11">
        <f t="shared" si="0"/>
        <v>0</v>
      </c>
      <c r="F28" s="13">
        <f t="shared" si="1"/>
        <v>95</v>
      </c>
      <c r="G28" s="11"/>
      <c r="H28" s="11">
        <f t="shared" si="2"/>
        <v>95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f>'Fiche de stock 2 JANV 2024'!H29</f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f>'Fiche de stock 2 JANV 2024'!H30</f>
        <v>42</v>
      </c>
      <c r="D30" s="12">
        <v>1</v>
      </c>
      <c r="E30" s="11">
        <f t="shared" si="0"/>
        <v>600</v>
      </c>
      <c r="F30" s="13">
        <f t="shared" si="1"/>
        <v>41</v>
      </c>
      <c r="G30" s="11"/>
      <c r="H30" s="11">
        <f t="shared" si="2"/>
        <v>41</v>
      </c>
    </row>
    <row r="31" spans="1:16" ht="15.75" x14ac:dyDescent="0.25">
      <c r="A31" s="9" t="s">
        <v>41</v>
      </c>
      <c r="B31" s="10">
        <v>100</v>
      </c>
      <c r="C31" s="11">
        <f>'Fiche de stock 2 JANV 2024'!H31</f>
        <v>15</v>
      </c>
      <c r="D31" s="12"/>
      <c r="E31" s="11">
        <f t="shared" si="0"/>
        <v>0</v>
      </c>
      <c r="F31" s="13">
        <f t="shared" si="1"/>
        <v>15</v>
      </c>
      <c r="G31" s="11"/>
      <c r="H31" s="11">
        <f t="shared" si="2"/>
        <v>15</v>
      </c>
    </row>
    <row r="32" spans="1:16" ht="15.75" x14ac:dyDescent="0.25">
      <c r="A32" s="9" t="s">
        <v>42</v>
      </c>
      <c r="B32" s="10">
        <v>50</v>
      </c>
      <c r="C32" s="11">
        <f>'Fiche de stock 2 JANV 2024'!H32</f>
        <v>12</v>
      </c>
      <c r="D32" s="12"/>
      <c r="E32" s="11">
        <f t="shared" si="0"/>
        <v>0</v>
      </c>
      <c r="F32" s="13">
        <f t="shared" si="1"/>
        <v>12</v>
      </c>
      <c r="G32" s="11"/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f>'Fiche de stock 2 JANV 2024'!H33</f>
        <v>30</v>
      </c>
      <c r="D33" s="12"/>
      <c r="E33" s="11">
        <f t="shared" si="0"/>
        <v>0</v>
      </c>
      <c r="F33" s="13">
        <f t="shared" si="1"/>
        <v>30</v>
      </c>
      <c r="G33" s="11"/>
      <c r="H33" s="11">
        <f t="shared" si="2"/>
        <v>30</v>
      </c>
    </row>
    <row r="34" spans="1:8" ht="15.75" x14ac:dyDescent="0.25">
      <c r="A34" s="9" t="s">
        <v>44</v>
      </c>
      <c r="B34" s="10">
        <v>100</v>
      </c>
      <c r="C34" s="11">
        <f>'Fiche de stock 2 JANV 2024'!H34</f>
        <v>4</v>
      </c>
      <c r="D34" s="12"/>
      <c r="E34" s="11">
        <f t="shared" si="0"/>
        <v>0</v>
      </c>
      <c r="F34" s="13">
        <f t="shared" si="1"/>
        <v>4</v>
      </c>
      <c r="G34" s="11"/>
      <c r="H34" s="11">
        <f t="shared" si="2"/>
        <v>4</v>
      </c>
    </row>
    <row r="35" spans="1:8" ht="15.75" x14ac:dyDescent="0.25">
      <c r="A35" s="9" t="s">
        <v>45</v>
      </c>
      <c r="B35" s="10">
        <v>100</v>
      </c>
      <c r="C35" s="11">
        <f>'Fiche de stock 2 JANV 2024'!H35</f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f>'Fiche de stock 2 JANV 2024'!H36</f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f>'Fiche de stock 2 JANV 2024'!H37</f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f>'Fiche de stock 2 JANV 2024'!H38</f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f>'Fiche de stock 2 JANV 2024'!H39</f>
        <v>154</v>
      </c>
      <c r="D39" s="12"/>
      <c r="E39" s="11">
        <f t="shared" si="0"/>
        <v>0</v>
      </c>
      <c r="F39" s="13">
        <f t="shared" si="1"/>
        <v>154</v>
      </c>
      <c r="G39" s="11"/>
      <c r="H39" s="11">
        <f t="shared" si="2"/>
        <v>154</v>
      </c>
    </row>
    <row r="40" spans="1:8" ht="15.75" x14ac:dyDescent="0.25">
      <c r="A40" s="9" t="s">
        <v>50</v>
      </c>
      <c r="B40" s="10">
        <v>125</v>
      </c>
      <c r="C40" s="11">
        <f>'Fiche de stock 2 JANV 2024'!H40</f>
        <v>135</v>
      </c>
      <c r="D40" s="12">
        <v>1</v>
      </c>
      <c r="E40" s="11">
        <f t="shared" si="0"/>
        <v>125</v>
      </c>
      <c r="F40" s="13">
        <f t="shared" si="1"/>
        <v>134</v>
      </c>
      <c r="G40" s="11"/>
      <c r="H40" s="11">
        <f t="shared" si="2"/>
        <v>134</v>
      </c>
    </row>
    <row r="41" spans="1:8" ht="15.75" x14ac:dyDescent="0.25">
      <c r="A41" s="9" t="s">
        <v>51</v>
      </c>
      <c r="B41" s="10">
        <v>25</v>
      </c>
      <c r="C41" s="11">
        <f>'Fiche de stock 2 JANV 2024'!H41</f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f>'Fiche de stock 2 JANV 2024'!H42</f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f>'Fiche de stock 2 JANV 2024'!H43</f>
        <v>46</v>
      </c>
      <c r="D43" s="12"/>
      <c r="E43" s="11">
        <f t="shared" si="0"/>
        <v>0</v>
      </c>
      <c r="F43" s="13">
        <f t="shared" si="1"/>
        <v>46</v>
      </c>
      <c r="G43" s="11"/>
      <c r="H43" s="11">
        <f t="shared" si="2"/>
        <v>46</v>
      </c>
    </row>
    <row r="44" spans="1:8" ht="31.5" x14ac:dyDescent="0.25">
      <c r="A44" s="9" t="s">
        <v>54</v>
      </c>
      <c r="B44" s="10">
        <v>200</v>
      </c>
      <c r="C44" s="11">
        <f>'Fiche de stock 2 JANV 2024'!H44</f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f>'Fiche de stock 2 JANV 2024'!H45</f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f>'Fiche de stock 2 JANV 2024'!H46</f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f>'Fiche de stock 2 JANV 2024'!H47</f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f>'Fiche de stock 2 JANV 2024'!H48</f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f>'Fiche de stock 2 JANV 2024'!H49</f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f>'Fiche de stock 2 JANV 2024'!H50</f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f>'Fiche de stock 2 JANV 2024'!H51</f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f>'Fiche de stock 2 JANV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f>'Fiche de stock 2 JANV 2024'!H53</f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f>'Fiche de stock 2 JANV 2024'!H54</f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f>'Fiche de stock 2 JANV 2024'!H55</f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f>'Fiche de stock 2 JANV 2024'!H56</f>
        <v>40</v>
      </c>
      <c r="D56" s="12">
        <v>2</v>
      </c>
      <c r="E56" s="11">
        <f t="shared" si="0"/>
        <v>100</v>
      </c>
      <c r="F56" s="13">
        <f t="shared" si="1"/>
        <v>38</v>
      </c>
      <c r="G56" s="11"/>
      <c r="H56" s="11">
        <f t="shared" si="2"/>
        <v>38</v>
      </c>
    </row>
    <row r="57" spans="1:8" ht="31.5" x14ac:dyDescent="0.25">
      <c r="A57" s="9" t="s">
        <v>67</v>
      </c>
      <c r="B57" s="10">
        <v>500</v>
      </c>
      <c r="C57" s="11">
        <f>'Fiche de stock 2 JANV 2024'!H57</f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f>'Fiche de stock 2 JANV 2024'!H58</f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f>'Fiche de stock 2 JANV 2024'!H59</f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f>'Fiche de stock 2 JANV 2024'!H60</f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71</v>
      </c>
      <c r="B61" s="10">
        <v>50</v>
      </c>
      <c r="C61" s="11">
        <f>'Fiche de stock 2 JANV 2024'!H61</f>
        <v>18</v>
      </c>
      <c r="D61" s="12"/>
      <c r="E61" s="11">
        <f t="shared" si="0"/>
        <v>0</v>
      </c>
      <c r="F61" s="13">
        <f t="shared" si="1"/>
        <v>18</v>
      </c>
      <c r="G61" s="11"/>
      <c r="H61" s="11">
        <f t="shared" si="2"/>
        <v>18</v>
      </c>
    </row>
    <row r="62" spans="1:8" ht="15.75" x14ac:dyDescent="0.25">
      <c r="A62" s="9" t="s">
        <v>72</v>
      </c>
      <c r="B62" s="10">
        <v>500</v>
      </c>
      <c r="C62" s="11">
        <f>'Fiche de stock 2 JANV 2024'!H62</f>
        <v>7</v>
      </c>
      <c r="D62" s="12"/>
      <c r="E62" s="11">
        <f t="shared" si="0"/>
        <v>0</v>
      </c>
      <c r="F62" s="13">
        <f t="shared" si="1"/>
        <v>7</v>
      </c>
      <c r="G62" s="11"/>
      <c r="H62" s="11">
        <f t="shared" si="2"/>
        <v>7</v>
      </c>
    </row>
    <row r="63" spans="1:8" ht="15.75" x14ac:dyDescent="0.25">
      <c r="A63" s="9" t="s">
        <v>73</v>
      </c>
      <c r="B63" s="10">
        <v>7000</v>
      </c>
      <c r="C63" s="11">
        <f>'Fiche de stock 2 JANV 2024'!H63</f>
        <v>1</v>
      </c>
      <c r="D63" s="12"/>
      <c r="E63" s="11">
        <f t="shared" si="0"/>
        <v>0</v>
      </c>
      <c r="F63" s="13">
        <f t="shared" si="1"/>
        <v>1</v>
      </c>
      <c r="G63" s="11"/>
      <c r="H63" s="11">
        <f t="shared" si="2"/>
        <v>1</v>
      </c>
    </row>
    <row r="64" spans="1:8" ht="15.75" x14ac:dyDescent="0.25">
      <c r="A64" s="9" t="s">
        <v>74</v>
      </c>
      <c r="B64" s="10">
        <v>4000</v>
      </c>
      <c r="C64" s="11">
        <f>'Fiche de stock 2 JANV 2024'!H64</f>
        <v>3</v>
      </c>
      <c r="D64" s="12"/>
      <c r="E64" s="11">
        <f t="shared" si="0"/>
        <v>0</v>
      </c>
      <c r="F64" s="13">
        <f t="shared" si="1"/>
        <v>3</v>
      </c>
      <c r="G64" s="11"/>
      <c r="H64" s="11">
        <f t="shared" si="2"/>
        <v>3</v>
      </c>
    </row>
    <row r="65" spans="1:13" ht="15.75" x14ac:dyDescent="0.25">
      <c r="A65" s="9" t="s">
        <v>75</v>
      </c>
      <c r="B65" s="10">
        <v>600</v>
      </c>
      <c r="C65" s="11">
        <f>'Fiche de stock 2 JANV 2024'!H65</f>
        <v>12</v>
      </c>
      <c r="D65" s="12"/>
      <c r="E65" s="11">
        <f t="shared" si="0"/>
        <v>0</v>
      </c>
      <c r="F65" s="13">
        <f t="shared" si="1"/>
        <v>12</v>
      </c>
      <c r="G65" s="11"/>
      <c r="H65" s="11">
        <f t="shared" si="2"/>
        <v>12</v>
      </c>
    </row>
    <row r="66" spans="1:13" ht="15.75" x14ac:dyDescent="0.25">
      <c r="A66" s="9" t="s">
        <v>76</v>
      </c>
      <c r="B66" s="10">
        <v>100</v>
      </c>
      <c r="C66" s="11">
        <f>'Fiche de stock 2 JANV 2024'!H66</f>
        <v>16</v>
      </c>
      <c r="E66" s="11">
        <f>B66*D67</f>
        <v>0</v>
      </c>
      <c r="F66" s="13">
        <f>C66-D67</f>
        <v>16</v>
      </c>
      <c r="G66" s="11"/>
      <c r="H66" s="11">
        <f t="shared" si="2"/>
        <v>16</v>
      </c>
    </row>
    <row r="67" spans="1:13" ht="15.75" x14ac:dyDescent="0.25">
      <c r="A67" s="9" t="s">
        <v>77</v>
      </c>
      <c r="B67" s="10">
        <v>50</v>
      </c>
      <c r="C67" s="11">
        <f>'Fiche de stock 2 JANV 2024'!H67</f>
        <v>438</v>
      </c>
      <c r="D67" s="12"/>
      <c r="E67" s="11">
        <f>B67*D68</f>
        <v>0</v>
      </c>
      <c r="F67" s="13">
        <f>C67-D68</f>
        <v>438</v>
      </c>
      <c r="G67" s="11"/>
      <c r="H67" s="11">
        <f t="shared" si="2"/>
        <v>438</v>
      </c>
    </row>
    <row r="68" spans="1:13" ht="15.75" x14ac:dyDescent="0.25">
      <c r="A68" s="9" t="s">
        <v>78</v>
      </c>
      <c r="B68" s="10">
        <v>50</v>
      </c>
      <c r="C68" s="11">
        <f>'Fiche de stock 2 JANV 2024'!H68</f>
        <v>36</v>
      </c>
      <c r="D68" s="12"/>
      <c r="E68" s="11">
        <f t="shared" si="0"/>
        <v>0</v>
      </c>
      <c r="F68" s="13">
        <f t="shared" si="1"/>
        <v>36</v>
      </c>
      <c r="G68" s="11"/>
      <c r="H68" s="11">
        <f t="shared" si="2"/>
        <v>36</v>
      </c>
    </row>
    <row r="69" spans="1:13" ht="15.75" x14ac:dyDescent="0.25">
      <c r="A69" s="9" t="s">
        <v>79</v>
      </c>
      <c r="B69" s="10">
        <v>50</v>
      </c>
      <c r="C69" s="11">
        <f>'Fiche de stock 2 JANV 2024'!H69</f>
        <v>25</v>
      </c>
      <c r="D69" s="12">
        <v>1</v>
      </c>
      <c r="E69" s="11">
        <f t="shared" si="0"/>
        <v>50</v>
      </c>
      <c r="F69" s="13">
        <f t="shared" si="1"/>
        <v>24</v>
      </c>
      <c r="G69" s="11"/>
      <c r="H69" s="11">
        <f t="shared" si="2"/>
        <v>24</v>
      </c>
    </row>
    <row r="70" spans="1:13" x14ac:dyDescent="0.25">
      <c r="A70" s="19" t="s">
        <v>80</v>
      </c>
      <c r="B70" s="20">
        <v>125</v>
      </c>
      <c r="C70" s="11">
        <f>'Fiche de stock 2 JANV 2024'!H70</f>
        <v>79</v>
      </c>
      <c r="D70" s="21"/>
      <c r="E70" s="22">
        <f t="shared" si="0"/>
        <v>0</v>
      </c>
      <c r="F70" s="23">
        <f t="shared" si="1"/>
        <v>79</v>
      </c>
      <c r="G70" s="22"/>
      <c r="H70" s="22">
        <f t="shared" si="2"/>
        <v>79</v>
      </c>
      <c r="J70" t="s">
        <v>81</v>
      </c>
      <c r="M70">
        <v>9000</v>
      </c>
    </row>
    <row r="71" spans="1:13" ht="15.75" x14ac:dyDescent="0.25">
      <c r="A71" s="9" t="s">
        <v>82</v>
      </c>
      <c r="B71" s="10">
        <v>100</v>
      </c>
      <c r="C71" s="11">
        <f>'Fiche de stock 2 JANV 2024'!H71</f>
        <v>46</v>
      </c>
      <c r="D71" s="12"/>
      <c r="E71" s="11">
        <f t="shared" si="0"/>
        <v>0</v>
      </c>
      <c r="F71" s="13">
        <f t="shared" si="1"/>
        <v>46</v>
      </c>
      <c r="G71" s="11"/>
      <c r="H71" s="11">
        <f t="shared" si="2"/>
        <v>46</v>
      </c>
    </row>
    <row r="72" spans="1:13" ht="15.75" x14ac:dyDescent="0.25">
      <c r="A72" s="9" t="s">
        <v>83</v>
      </c>
      <c r="B72" s="10">
        <v>50</v>
      </c>
      <c r="C72" s="11">
        <f>'Fiche de stock 2 JANV 2024'!H72</f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  <c r="L72" s="24"/>
      <c r="M72" s="24"/>
    </row>
    <row r="73" spans="1:13" ht="15.75" x14ac:dyDescent="0.25">
      <c r="A73" s="9" t="s">
        <v>84</v>
      </c>
      <c r="B73" s="10">
        <v>125</v>
      </c>
      <c r="C73" s="11">
        <f>'Fiche de stock 2 JANV 2024'!H73</f>
        <v>36</v>
      </c>
      <c r="D73" s="12"/>
      <c r="E73" s="11">
        <f t="shared" si="0"/>
        <v>0</v>
      </c>
      <c r="F73" s="13">
        <f t="shared" si="1"/>
        <v>36</v>
      </c>
      <c r="G73" s="11"/>
      <c r="H73" s="11">
        <f t="shared" si="2"/>
        <v>36</v>
      </c>
      <c r="L73" s="24"/>
      <c r="M73" s="24"/>
    </row>
    <row r="74" spans="1:13" ht="15.75" x14ac:dyDescent="0.25">
      <c r="A74" s="9" t="s">
        <v>85</v>
      </c>
      <c r="B74" s="10">
        <v>50</v>
      </c>
      <c r="C74" s="11">
        <f>'Fiche de stock 2 JANV 2024'!H74</f>
        <v>44</v>
      </c>
      <c r="D74" s="12"/>
      <c r="E74" s="11">
        <f t="shared" si="0"/>
        <v>0</v>
      </c>
      <c r="F74" s="13">
        <f t="shared" si="1"/>
        <v>44</v>
      </c>
      <c r="G74" s="11"/>
      <c r="H74" s="11">
        <f t="shared" si="2"/>
        <v>44</v>
      </c>
      <c r="L74" s="24"/>
      <c r="M74" s="24"/>
    </row>
    <row r="75" spans="1:13" ht="15.75" x14ac:dyDescent="0.25">
      <c r="A75" s="9" t="s">
        <v>86</v>
      </c>
      <c r="B75" s="10">
        <v>125</v>
      </c>
      <c r="C75" s="11">
        <f>'Fiche de stock 2 JANV 2024'!H75</f>
        <v>9</v>
      </c>
      <c r="D75" s="12"/>
      <c r="E75" s="11">
        <f t="shared" ref="E75:E83" si="3">B75*D75</f>
        <v>0</v>
      </c>
      <c r="F75" s="13">
        <f t="shared" si="1"/>
        <v>9</v>
      </c>
      <c r="G75" s="11">
        <v>0</v>
      </c>
      <c r="H75" s="11">
        <f t="shared" si="2"/>
        <v>9</v>
      </c>
    </row>
    <row r="76" spans="1:13" ht="15.75" x14ac:dyDescent="0.25">
      <c r="A76" s="9" t="s">
        <v>87</v>
      </c>
      <c r="B76" s="10">
        <v>500</v>
      </c>
      <c r="C76" s="11">
        <f>'Fiche de stock 2 JANV 2024'!H76</f>
        <v>4</v>
      </c>
      <c r="D76" s="12"/>
      <c r="E76" s="11">
        <f t="shared" si="3"/>
        <v>0</v>
      </c>
      <c r="F76" s="13">
        <f t="shared" si="1"/>
        <v>4</v>
      </c>
      <c r="G76" s="11">
        <v>0</v>
      </c>
      <c r="H76" s="11">
        <f t="shared" si="2"/>
        <v>4</v>
      </c>
    </row>
    <row r="77" spans="1:13" ht="15.75" x14ac:dyDescent="0.25">
      <c r="A77" s="25" t="s">
        <v>88</v>
      </c>
      <c r="B77" s="26">
        <v>200</v>
      </c>
      <c r="C77" s="11">
        <f>'Fiche de stock 2 JANV 2024'!H77</f>
        <v>2</v>
      </c>
      <c r="D77" s="27"/>
      <c r="E77" s="11">
        <f t="shared" si="3"/>
        <v>0</v>
      </c>
      <c r="F77" s="13">
        <f t="shared" ref="F77:F83" si="4">C77-D77</f>
        <v>2</v>
      </c>
      <c r="G77" s="28"/>
      <c r="H77" s="11">
        <f t="shared" ref="H77:H83" si="5">F77+G77</f>
        <v>2</v>
      </c>
    </row>
    <row r="78" spans="1:13" ht="15.75" x14ac:dyDescent="0.25">
      <c r="A78" s="9" t="s">
        <v>89</v>
      </c>
      <c r="B78" s="10">
        <v>50</v>
      </c>
      <c r="C78" s="11">
        <f>'Fiche de stock 2 JANV 2024'!H78</f>
        <v>59</v>
      </c>
      <c r="D78" s="12"/>
      <c r="E78" s="11">
        <f t="shared" si="3"/>
        <v>0</v>
      </c>
      <c r="F78" s="13">
        <f t="shared" si="4"/>
        <v>59</v>
      </c>
      <c r="G78" s="11">
        <v>0</v>
      </c>
      <c r="H78" s="11">
        <f t="shared" si="5"/>
        <v>59</v>
      </c>
    </row>
    <row r="79" spans="1:13" ht="31.5" x14ac:dyDescent="0.25">
      <c r="A79" s="29" t="s">
        <v>90</v>
      </c>
      <c r="B79" s="20">
        <v>300</v>
      </c>
      <c r="C79" s="11">
        <f>'Fiche de stock 2 JANV 2024'!H79</f>
        <v>15</v>
      </c>
      <c r="D79" s="21"/>
      <c r="E79" s="22">
        <f t="shared" si="3"/>
        <v>0</v>
      </c>
      <c r="F79" s="23">
        <f t="shared" si="4"/>
        <v>15</v>
      </c>
      <c r="G79" s="22"/>
      <c r="H79" s="22">
        <f t="shared" si="5"/>
        <v>15</v>
      </c>
    </row>
    <row r="80" spans="1:13" ht="31.5" x14ac:dyDescent="0.25">
      <c r="A80" s="29" t="s">
        <v>91</v>
      </c>
      <c r="B80" s="20">
        <v>300</v>
      </c>
      <c r="C80" s="11">
        <f>'Fiche de stock 2 JANV 2024'!H80</f>
        <v>6</v>
      </c>
      <c r="D80" s="21"/>
      <c r="E80" s="22">
        <f t="shared" si="3"/>
        <v>0</v>
      </c>
      <c r="F80" s="23">
        <f t="shared" si="4"/>
        <v>6</v>
      </c>
      <c r="G80" s="22"/>
      <c r="H80" s="22">
        <f t="shared" si="5"/>
        <v>6</v>
      </c>
    </row>
    <row r="81" spans="1:13" ht="15.75" x14ac:dyDescent="0.25">
      <c r="A81" s="29" t="s">
        <v>92</v>
      </c>
      <c r="B81" s="20">
        <v>300</v>
      </c>
      <c r="C81" s="11">
        <f>'Fiche de stock 2 JANV 2024'!H81</f>
        <v>2</v>
      </c>
      <c r="D81" s="21"/>
      <c r="E81" s="22">
        <f t="shared" si="3"/>
        <v>0</v>
      </c>
      <c r="F81" s="23">
        <f t="shared" si="4"/>
        <v>2</v>
      </c>
      <c r="G81" s="22"/>
      <c r="H81" s="22">
        <f t="shared" si="5"/>
        <v>2</v>
      </c>
    </row>
    <row r="82" spans="1:13" ht="15.75" x14ac:dyDescent="0.25">
      <c r="A82" s="9" t="s">
        <v>93</v>
      </c>
      <c r="B82" s="10">
        <v>100</v>
      </c>
      <c r="C82" s="11">
        <f>'Fiche de stock 2 JANV 2024'!H82</f>
        <v>84</v>
      </c>
      <c r="D82" s="12"/>
      <c r="E82" s="11">
        <f t="shared" si="3"/>
        <v>0</v>
      </c>
      <c r="F82" s="13">
        <f t="shared" si="4"/>
        <v>84</v>
      </c>
      <c r="G82" s="11"/>
      <c r="H82" s="11">
        <f t="shared" si="5"/>
        <v>84</v>
      </c>
    </row>
    <row r="83" spans="1:13" ht="15.75" x14ac:dyDescent="0.25">
      <c r="A83" s="9" t="s">
        <v>94</v>
      </c>
      <c r="B83" s="10">
        <v>500</v>
      </c>
      <c r="C83" s="11">
        <f>'Fiche de stock 2 JANV 2024'!H83</f>
        <v>1</v>
      </c>
      <c r="D83" s="12"/>
      <c r="E83" s="11">
        <f t="shared" si="3"/>
        <v>0</v>
      </c>
      <c r="F83" s="13">
        <f t="shared" si="4"/>
        <v>1</v>
      </c>
      <c r="G83" s="11">
        <v>0</v>
      </c>
      <c r="H83" s="11">
        <f t="shared" si="5"/>
        <v>1</v>
      </c>
      <c r="M83">
        <f>SUM(M4:M81)</f>
        <v>16200</v>
      </c>
    </row>
    <row r="84" spans="1:13" x14ac:dyDescent="0.25">
      <c r="E84" s="30">
        <f>SUM(E4:E83)</f>
        <v>1875</v>
      </c>
    </row>
    <row r="85" spans="1:13" x14ac:dyDescent="0.25">
      <c r="I85" s="31">
        <f>+E84+75</f>
        <v>1950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31525-C2D9-4D7E-A47C-BD69992E4B25}">
  <dimension ref="A1:Q87"/>
  <sheetViews>
    <sheetView workbookViewId="0">
      <pane ySplit="3" topLeftCell="A29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120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3 FEV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3 FEV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3 FEV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3 FEV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3 FEV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3 FEV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3 FEV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3 FEV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3 FEV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3 FEV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3 FEV 2024'!H14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3 FEV 2024'!H15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3 FEV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3 FEV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3 FEV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3 FEV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3 FEV 2024'!H20</f>
        <v>4</v>
      </c>
      <c r="D20" s="11"/>
      <c r="E20" s="11">
        <f t="shared" si="0"/>
        <v>0</v>
      </c>
      <c r="F20" s="13">
        <f t="shared" si="1"/>
        <v>4</v>
      </c>
      <c r="G20" s="11"/>
      <c r="H20" s="11">
        <f t="shared" si="2"/>
        <v>4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3 FEV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3 FEV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3 FEV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3 FEV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3 FEV 2024'!H25</f>
        <v>3</v>
      </c>
      <c r="D25" s="11">
        <v>1</v>
      </c>
      <c r="E25" s="11">
        <f t="shared" si="0"/>
        <v>500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3 FEV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3 FEV 2024'!H27</f>
        <v>79</v>
      </c>
      <c r="D27" s="12"/>
      <c r="E27" s="11">
        <f t="shared" si="0"/>
        <v>0</v>
      </c>
      <c r="F27" s="13">
        <f t="shared" si="1"/>
        <v>79</v>
      </c>
      <c r="G27" s="11"/>
      <c r="H27" s="11">
        <f t="shared" si="2"/>
        <v>79</v>
      </c>
    </row>
    <row r="28" spans="1:17" ht="15.75" x14ac:dyDescent="0.25">
      <c r="A28" s="9" t="s">
        <v>37</v>
      </c>
      <c r="B28" s="10">
        <v>1000</v>
      </c>
      <c r="C28" s="40">
        <f>'Fiche de stock 3 FEV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3 FEV 2024'!H29</f>
        <v>91</v>
      </c>
      <c r="D29" s="12">
        <v>1</v>
      </c>
      <c r="E29" s="11">
        <f t="shared" si="0"/>
        <v>100</v>
      </c>
      <c r="F29" s="13">
        <f t="shared" si="1"/>
        <v>90</v>
      </c>
      <c r="G29" s="11"/>
      <c r="H29" s="11">
        <f t="shared" si="2"/>
        <v>90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3 FEV 2024'!H30</f>
        <v>13</v>
      </c>
      <c r="D30" s="12">
        <v>2</v>
      </c>
      <c r="E30" s="11">
        <f t="shared" si="0"/>
        <v>1000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3 FEV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3 FEV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3 FEV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3 FEV 2024'!H34</f>
        <v>25</v>
      </c>
      <c r="D34" s="12"/>
      <c r="E34" s="11">
        <f t="shared" si="0"/>
        <v>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3 FEV 2024'!H35</f>
        <v>5</v>
      </c>
      <c r="D35" s="12">
        <v>1</v>
      </c>
      <c r="E35" s="11">
        <f t="shared" si="0"/>
        <v>100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3 FEV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3 FEV 2024'!H37</f>
        <v>100</v>
      </c>
      <c r="D37" s="12"/>
      <c r="E37" s="11">
        <f t="shared" si="0"/>
        <v>0</v>
      </c>
      <c r="F37" s="13">
        <f t="shared" si="1"/>
        <v>100</v>
      </c>
      <c r="G37" s="11"/>
      <c r="H37" s="11">
        <f t="shared" si="2"/>
        <v>100</v>
      </c>
    </row>
    <row r="38" spans="1:8" ht="15.75" x14ac:dyDescent="0.25">
      <c r="A38" s="9" t="s">
        <v>47</v>
      </c>
      <c r="B38" s="10">
        <v>200</v>
      </c>
      <c r="C38" s="40">
        <f>'Fiche de stock 3 FEV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3 FEV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3 FEV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3 FEV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3 FEV 2024'!H42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3 FEV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3 FEV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3 FEV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3 FEV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3 FEV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3 FEV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3 FEV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3 FEV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3 FEV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3 FEV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3 FEV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3 FEV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3 FEV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3 FEV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3 FEV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3 FEV 2024'!H58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3 FEV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3 FEV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3 FEV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3 FEV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3 FEV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3 FEV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3 FEV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3 FEV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3 FEV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3 FEV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3 FEV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3 FEV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3 FEV 2024'!H71</f>
        <v>20</v>
      </c>
      <c r="D71" s="12"/>
      <c r="E71" s="11">
        <f t="shared" si="0"/>
        <v>0</v>
      </c>
      <c r="F71" s="13">
        <f t="shared" si="1"/>
        <v>20</v>
      </c>
      <c r="G71" s="11"/>
      <c r="H71" s="11">
        <f t="shared" si="2"/>
        <v>20</v>
      </c>
    </row>
    <row r="72" spans="1:13" x14ac:dyDescent="0.25">
      <c r="A72" s="19" t="s">
        <v>80</v>
      </c>
      <c r="B72" s="20">
        <v>125</v>
      </c>
      <c r="C72" s="40">
        <f>'Fiche de stock 3 FEV 2024'!H72</f>
        <v>74</v>
      </c>
      <c r="D72" s="21"/>
      <c r="E72" s="22">
        <f t="shared" si="0"/>
        <v>0</v>
      </c>
      <c r="F72" s="23">
        <f t="shared" si="1"/>
        <v>74</v>
      </c>
      <c r="G72" s="22"/>
      <c r="H72" s="22">
        <f t="shared" si="2"/>
        <v>74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3 FEV 2024'!H73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3 FEV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3 FEV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3 FEV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3 FEV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3 FEV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3 FEV 2024'!H79</f>
        <v>2</v>
      </c>
      <c r="D79" s="27">
        <v>1</v>
      </c>
      <c r="E79" s="11">
        <f t="shared" si="3"/>
        <v>200</v>
      </c>
      <c r="F79" s="13">
        <f t="shared" ref="F79:F85" si="4">C79-D79</f>
        <v>1</v>
      </c>
      <c r="G79" s="28"/>
      <c r="H79" s="11">
        <f t="shared" ref="H79:H85" si="5">F79+G79</f>
        <v>1</v>
      </c>
    </row>
    <row r="80" spans="1:13" ht="15.75" x14ac:dyDescent="0.25">
      <c r="A80" s="9" t="s">
        <v>89</v>
      </c>
      <c r="B80" s="10">
        <v>50</v>
      </c>
      <c r="C80" s="40">
        <f>'Fiche de stock 3 FEV 2024'!H80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3 FEV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3 FEV 2024'!H82</f>
        <v>6</v>
      </c>
      <c r="D82" s="21"/>
      <c r="E82" s="22">
        <f t="shared" si="3"/>
        <v>0</v>
      </c>
      <c r="F82" s="23">
        <f t="shared" si="4"/>
        <v>6</v>
      </c>
      <c r="G82" s="22"/>
      <c r="H82" s="22">
        <f t="shared" si="5"/>
        <v>6</v>
      </c>
    </row>
    <row r="83" spans="1:13" ht="15.75" x14ac:dyDescent="0.25">
      <c r="A83" s="29" t="s">
        <v>92</v>
      </c>
      <c r="B83" s="20">
        <v>300</v>
      </c>
      <c r="C83" s="40">
        <f>'Fiche de stock 3 FEV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3 FEV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3 FEV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1900</v>
      </c>
    </row>
    <row r="87" spans="1:13" x14ac:dyDescent="0.25">
      <c r="I87" s="31">
        <f>+E86+75</f>
        <v>1975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8ABF-9894-433B-BF08-82B58528D0B8}">
  <dimension ref="A1:Q87"/>
  <sheetViews>
    <sheetView workbookViewId="0">
      <pane ySplit="3" topLeftCell="A31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121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5 FEV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5 FEV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5 FEV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5 FEV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5 FEV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5 FEV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5 FEV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5 FEV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5 FEV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5 FEV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5 FEV 2024'!H14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5 FEV 2024'!H15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5 FEV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5 FEV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5 FEV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5 FEV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5 FEV 2024'!H20</f>
        <v>4</v>
      </c>
      <c r="D20" s="11"/>
      <c r="E20" s="11">
        <f t="shared" si="0"/>
        <v>0</v>
      </c>
      <c r="F20" s="13">
        <f t="shared" si="1"/>
        <v>4</v>
      </c>
      <c r="G20" s="11"/>
      <c r="H20" s="11">
        <f t="shared" si="2"/>
        <v>4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5 FEV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5 FEV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5 FEV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5 FEV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5 FEV 2024'!H25</f>
        <v>2</v>
      </c>
      <c r="D25" s="11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5 FEV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5 FEV 2024'!H27</f>
        <v>79</v>
      </c>
      <c r="D27" s="12">
        <v>1</v>
      </c>
      <c r="E27" s="11">
        <f t="shared" si="0"/>
        <v>100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5 FEV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5 FEV 2024'!H29</f>
        <v>90</v>
      </c>
      <c r="D29" s="12"/>
      <c r="E29" s="11">
        <f t="shared" si="0"/>
        <v>0</v>
      </c>
      <c r="F29" s="13">
        <f t="shared" si="1"/>
        <v>90</v>
      </c>
      <c r="G29" s="11"/>
      <c r="H29" s="11">
        <f t="shared" si="2"/>
        <v>90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5 FEV 2024'!H30</f>
        <v>11</v>
      </c>
      <c r="D30" s="12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5 FEV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5 FEV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5 FEV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5 FEV 2024'!H34</f>
        <v>25</v>
      </c>
      <c r="D34" s="12"/>
      <c r="E34" s="11">
        <f t="shared" si="0"/>
        <v>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5 FEV 2024'!H35</f>
        <v>4</v>
      </c>
      <c r="D35" s="12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5 FEV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5 FEV 2024'!H37</f>
        <v>100</v>
      </c>
      <c r="D37" s="12"/>
      <c r="E37" s="11">
        <f t="shared" si="0"/>
        <v>0</v>
      </c>
      <c r="F37" s="13">
        <f t="shared" si="1"/>
        <v>100</v>
      </c>
      <c r="G37" s="11"/>
      <c r="H37" s="11">
        <f t="shared" si="2"/>
        <v>100</v>
      </c>
    </row>
    <row r="38" spans="1:8" ht="15.75" x14ac:dyDescent="0.25">
      <c r="A38" s="9" t="s">
        <v>47</v>
      </c>
      <c r="B38" s="10">
        <v>200</v>
      </c>
      <c r="C38" s="40">
        <f>'Fiche de stock 5 FEV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5 FEV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5 FEV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5 FEV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5 FEV 2024'!H42</f>
        <v>158</v>
      </c>
      <c r="D42" s="12"/>
      <c r="E42" s="11">
        <f t="shared" si="0"/>
        <v>0</v>
      </c>
      <c r="F42" s="13">
        <f t="shared" si="1"/>
        <v>158</v>
      </c>
      <c r="G42" s="11"/>
      <c r="H42" s="11">
        <f t="shared" si="2"/>
        <v>158</v>
      </c>
    </row>
    <row r="43" spans="1:8" ht="15.75" x14ac:dyDescent="0.25">
      <c r="A43" s="9" t="s">
        <v>52</v>
      </c>
      <c r="B43" s="10">
        <v>100</v>
      </c>
      <c r="C43" s="40">
        <f>'Fiche de stock 5 FEV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5 FEV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5 FEV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5 FEV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5 FEV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5 FEV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5 FEV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5 FEV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5 FEV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5 FEV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5 FEV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5 FEV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5 FEV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5 FEV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5 FEV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5 FEV 2024'!H58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5 FEV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5 FEV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5 FEV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5 FEV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5 FEV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5 FEV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5 FEV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5 FEV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5 FEV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5 FEV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5 FEV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5 FEV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5 FEV 2024'!H71</f>
        <v>20</v>
      </c>
      <c r="D71" s="12"/>
      <c r="E71" s="11">
        <f t="shared" si="0"/>
        <v>0</v>
      </c>
      <c r="F71" s="13">
        <f t="shared" si="1"/>
        <v>20</v>
      </c>
      <c r="G71" s="11"/>
      <c r="H71" s="11">
        <f t="shared" si="2"/>
        <v>20</v>
      </c>
    </row>
    <row r="72" spans="1:13" x14ac:dyDescent="0.25">
      <c r="A72" s="19" t="s">
        <v>80</v>
      </c>
      <c r="B72" s="20">
        <v>125</v>
      </c>
      <c r="C72" s="40">
        <f>'Fiche de stock 5 FEV 2024'!H72</f>
        <v>74</v>
      </c>
      <c r="D72" s="21"/>
      <c r="E72" s="22">
        <f t="shared" si="0"/>
        <v>0</v>
      </c>
      <c r="F72" s="23">
        <f t="shared" si="1"/>
        <v>74</v>
      </c>
      <c r="G72" s="22"/>
      <c r="H72" s="22">
        <f t="shared" si="2"/>
        <v>74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5 FEV 2024'!H73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5 FEV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5 FEV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5 FEV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5 FEV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5 FEV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5 FEV 2024'!H79</f>
        <v>1</v>
      </c>
      <c r="D79" s="27">
        <v>1</v>
      </c>
      <c r="E79" s="11">
        <f t="shared" si="3"/>
        <v>200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5 FEV 2024'!H80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5 FEV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5 FEV 2024'!H82</f>
        <v>6</v>
      </c>
      <c r="D82" s="21">
        <v>1</v>
      </c>
      <c r="E82" s="22">
        <f t="shared" si="3"/>
        <v>300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5 FEV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5 FEV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5 FEV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600</v>
      </c>
    </row>
    <row r="87" spans="1:13" x14ac:dyDescent="0.25">
      <c r="I87" s="31">
        <f>+E86+75</f>
        <v>675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A0DA-BF54-41AE-9D46-D6316E221273}">
  <dimension ref="A1:Q87"/>
  <sheetViews>
    <sheetView workbookViewId="0">
      <pane ySplit="3" topLeftCell="A24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122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6 FEV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6 FEV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6 FEV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6 FEV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6 FEV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6 FEV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6 FEV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6 FEV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6 FEV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6 FEV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6 FEV 2024'!H14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6 FEV 2024'!H15</f>
        <v>22</v>
      </c>
      <c r="D15" s="12"/>
      <c r="E15" s="11">
        <f t="shared" si="0"/>
        <v>0</v>
      </c>
      <c r="F15" s="13">
        <f t="shared" si="1"/>
        <v>22</v>
      </c>
      <c r="G15" s="11"/>
      <c r="H15" s="11">
        <f t="shared" si="2"/>
        <v>22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6 FEV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6 FEV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6 FEV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6 FEV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6 FEV 2024'!H20</f>
        <v>4</v>
      </c>
      <c r="D20" s="11">
        <v>1</v>
      </c>
      <c r="E20" s="11">
        <f t="shared" si="0"/>
        <v>150</v>
      </c>
      <c r="F20" s="13">
        <f t="shared" si="1"/>
        <v>3</v>
      </c>
      <c r="G20" s="11"/>
      <c r="H20" s="11">
        <f t="shared" si="2"/>
        <v>3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6 FEV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6 FEV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6 FEV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6 FEV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6 FEV 2024'!H25</f>
        <v>2</v>
      </c>
      <c r="D25" s="11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6 FEV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6 FEV 2024'!H27</f>
        <v>78</v>
      </c>
      <c r="D27" s="12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6 FEV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6 FEV 2024'!H29</f>
        <v>90</v>
      </c>
      <c r="D29" s="12"/>
      <c r="E29" s="11">
        <f t="shared" si="0"/>
        <v>0</v>
      </c>
      <c r="F29" s="13">
        <f t="shared" si="1"/>
        <v>90</v>
      </c>
      <c r="G29" s="11"/>
      <c r="H29" s="11">
        <f t="shared" si="2"/>
        <v>90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6 FEV 2024'!H30</f>
        <v>11</v>
      </c>
      <c r="D30" s="12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6 FEV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6 FEV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6 FEV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6 FEV 2024'!H34</f>
        <v>25</v>
      </c>
      <c r="D34" s="12"/>
      <c r="E34" s="11">
        <f t="shared" si="0"/>
        <v>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6 FEV 2024'!H35</f>
        <v>4</v>
      </c>
      <c r="D35" s="12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6 FEV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6 FEV 2024'!H37</f>
        <v>100</v>
      </c>
      <c r="D37" s="12">
        <v>2</v>
      </c>
      <c r="E37" s="11">
        <f t="shared" si="0"/>
        <v>200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6 FEV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6 FEV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6 FEV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6 FEV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6 FEV 2024'!H42</f>
        <v>158</v>
      </c>
      <c r="D42" s="12">
        <v>5</v>
      </c>
      <c r="E42" s="11">
        <f t="shared" si="0"/>
        <v>125</v>
      </c>
      <c r="F42" s="13">
        <f t="shared" si="1"/>
        <v>153</v>
      </c>
      <c r="G42" s="11"/>
      <c r="H42" s="11">
        <f t="shared" si="2"/>
        <v>153</v>
      </c>
    </row>
    <row r="43" spans="1:8" ht="15.75" x14ac:dyDescent="0.25">
      <c r="A43" s="9" t="s">
        <v>52</v>
      </c>
      <c r="B43" s="10">
        <v>100</v>
      </c>
      <c r="C43" s="40">
        <f>'Fiche de stock 6 FEV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6 FEV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6 FEV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6 FEV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6 FEV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6 FEV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6 FEV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6 FEV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6 FEV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6 FEV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6 FEV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6 FEV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6 FEV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6 FEV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6 FEV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6 FEV 2024'!H58</f>
        <v>7</v>
      </c>
      <c r="D58" s="12"/>
      <c r="E58" s="11">
        <f t="shared" si="0"/>
        <v>0</v>
      </c>
      <c r="F58" s="13">
        <f t="shared" si="1"/>
        <v>7</v>
      </c>
      <c r="G58" s="11"/>
      <c r="H58" s="11">
        <f t="shared" si="2"/>
        <v>7</v>
      </c>
    </row>
    <row r="59" spans="1:8" ht="31.5" x14ac:dyDescent="0.25">
      <c r="A59" s="9" t="s">
        <v>68</v>
      </c>
      <c r="B59" s="10">
        <v>500</v>
      </c>
      <c r="C59" s="40">
        <f>'Fiche de stock 6 FEV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6 FEV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6 FEV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6 FEV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6 FEV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6 FEV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6 FEV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6 FEV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6 FEV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6 FEV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6 FEV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6 FEV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6 FEV 2024'!H71</f>
        <v>20</v>
      </c>
      <c r="D71" s="12"/>
      <c r="E71" s="11">
        <f t="shared" si="0"/>
        <v>0</v>
      </c>
      <c r="F71" s="13">
        <f t="shared" si="1"/>
        <v>20</v>
      </c>
      <c r="G71" s="11"/>
      <c r="H71" s="11">
        <f t="shared" si="2"/>
        <v>20</v>
      </c>
    </row>
    <row r="72" spans="1:13" x14ac:dyDescent="0.25">
      <c r="A72" s="19" t="s">
        <v>80</v>
      </c>
      <c r="B72" s="20">
        <v>125</v>
      </c>
      <c r="C72" s="40">
        <f>'Fiche de stock 6 FEV 2024'!H72</f>
        <v>74</v>
      </c>
      <c r="D72" s="21"/>
      <c r="E72" s="22">
        <f t="shared" si="0"/>
        <v>0</v>
      </c>
      <c r="F72" s="23">
        <f t="shared" si="1"/>
        <v>74</v>
      </c>
      <c r="G72" s="22"/>
      <c r="H72" s="22">
        <f t="shared" si="2"/>
        <v>74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6 FEV 2024'!H73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</row>
    <row r="74" spans="1:13" ht="15.75" x14ac:dyDescent="0.25">
      <c r="A74" s="9" t="s">
        <v>83</v>
      </c>
      <c r="B74" s="10">
        <v>50</v>
      </c>
      <c r="C74" s="40">
        <f>'Fiche de stock 6 FEV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6 FEV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6 FEV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6 FEV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6 FEV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6 FEV 2024'!H79</f>
        <v>0</v>
      </c>
      <c r="D79" s="2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6 FEV 2024'!H80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6 FEV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6 FEV 2024'!H82</f>
        <v>5</v>
      </c>
      <c r="D82" s="21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6 FEV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6 FEV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6 FEV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475</v>
      </c>
    </row>
    <row r="87" spans="1:13" x14ac:dyDescent="0.25">
      <c r="I87" s="31">
        <f>+E86+75</f>
        <v>550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5937-419D-4E63-A018-91489A67E130}">
  <dimension ref="A1:Q87"/>
  <sheetViews>
    <sheetView workbookViewId="0">
      <pane ySplit="3" topLeftCell="A24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123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7 FEV 2024 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7 FEV 2024 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7 FEV 2024 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7 FEV 2024 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7 FEV 2024 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7 FEV 2024 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7 FEV 2024 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7 FEV 2024 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7 FEV 2024 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7 FEV 2024 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7 FEV 2024 '!H14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7 FEV 2024 '!H15</f>
        <v>22</v>
      </c>
      <c r="D15" s="12">
        <v>1</v>
      </c>
      <c r="E15" s="11">
        <f t="shared" si="0"/>
        <v>1000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7 FEV 2024 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7 FEV 2024 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7 FEV 2024 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7 FEV 2024 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7 FEV 2024 '!H20</f>
        <v>3</v>
      </c>
      <c r="D20" s="11"/>
      <c r="E20" s="11">
        <f t="shared" si="0"/>
        <v>0</v>
      </c>
      <c r="F20" s="13">
        <f t="shared" si="1"/>
        <v>3</v>
      </c>
      <c r="G20" s="11"/>
      <c r="H20" s="11">
        <f t="shared" si="2"/>
        <v>3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7 FEV 2024 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7 FEV 2024 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7 FEV 2024 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7 FEV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7 FEV 2024 '!H25</f>
        <v>2</v>
      </c>
      <c r="D25" s="11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7 FEV 2024 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7 FEV 2024 '!H27</f>
        <v>78</v>
      </c>
      <c r="D27" s="12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7 FEV 2024 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7 FEV 2024 '!H29</f>
        <v>90</v>
      </c>
      <c r="D29" s="12">
        <v>1</v>
      </c>
      <c r="E29" s="11">
        <f t="shared" si="0"/>
        <v>100</v>
      </c>
      <c r="F29" s="13">
        <f t="shared" si="1"/>
        <v>89</v>
      </c>
      <c r="G29" s="11"/>
      <c r="H29" s="11">
        <f t="shared" si="2"/>
        <v>89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7 FEV 2024 '!H30</f>
        <v>11</v>
      </c>
      <c r="D30" s="12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7 FEV 2024 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7 FEV 2024 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7 FEV 2024 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7 FEV 2024 '!H34</f>
        <v>25</v>
      </c>
      <c r="D34" s="12"/>
      <c r="E34" s="11">
        <f t="shared" si="0"/>
        <v>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7 FEV 2024 '!H35</f>
        <v>4</v>
      </c>
      <c r="D35" s="12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7 FEV 2024 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7 FEV 2024 '!H37</f>
        <v>98</v>
      </c>
      <c r="D37" s="12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7 FEV 2024 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7 FEV 2024 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7 FEV 2024 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7 FEV 2024 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7 FEV 2024 '!H42</f>
        <v>153</v>
      </c>
      <c r="D42" s="12"/>
      <c r="E42" s="11">
        <f t="shared" si="0"/>
        <v>0</v>
      </c>
      <c r="F42" s="13">
        <f t="shared" si="1"/>
        <v>153</v>
      </c>
      <c r="G42" s="11"/>
      <c r="H42" s="11">
        <f t="shared" si="2"/>
        <v>153</v>
      </c>
    </row>
    <row r="43" spans="1:8" ht="15.75" x14ac:dyDescent="0.25">
      <c r="A43" s="9" t="s">
        <v>52</v>
      </c>
      <c r="B43" s="10">
        <v>100</v>
      </c>
      <c r="C43" s="40">
        <f>'Fiche de stock 7 FEV 2024 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7 FEV 2024 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7 FEV 2024 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7 FEV 2024 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7 FEV 2024 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7 FEV 2024 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7 FEV 2024 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7 FEV 2024 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7 FEV 2024 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7 FEV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7 FEV 2024 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7 FEV 2024 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7 FEV 2024 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7 FEV 2024 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7 FEV 2024 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7 FEV 2024 '!H58</f>
        <v>7</v>
      </c>
      <c r="D58" s="12">
        <v>1</v>
      </c>
      <c r="E58" s="11">
        <f t="shared" si="0"/>
        <v>500</v>
      </c>
      <c r="F58" s="13">
        <f t="shared" si="1"/>
        <v>6</v>
      </c>
      <c r="G58" s="11"/>
      <c r="H58" s="11">
        <f t="shared" si="2"/>
        <v>6</v>
      </c>
    </row>
    <row r="59" spans="1:8" ht="31.5" x14ac:dyDescent="0.25">
      <c r="A59" s="9" t="s">
        <v>68</v>
      </c>
      <c r="B59" s="10">
        <v>500</v>
      </c>
      <c r="C59" s="40">
        <f>'Fiche de stock 7 FEV 2024 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7 FEV 2024 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7 FEV 2024 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7 FEV 2024 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7 FEV 2024 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7 FEV 2024 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7 FEV 2024 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7 FEV 2024 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7 FEV 2024 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7 FEV 2024 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7 FEV 2024 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7 FEV 2024 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7 FEV 2024 '!H71</f>
        <v>20</v>
      </c>
      <c r="D71" s="12"/>
      <c r="E71" s="11">
        <f t="shared" si="0"/>
        <v>0</v>
      </c>
      <c r="F71" s="13">
        <f t="shared" si="1"/>
        <v>20</v>
      </c>
      <c r="G71" s="11"/>
      <c r="H71" s="11">
        <f t="shared" si="2"/>
        <v>20</v>
      </c>
    </row>
    <row r="72" spans="1:13" x14ac:dyDescent="0.25">
      <c r="A72" s="19" t="s">
        <v>80</v>
      </c>
      <c r="B72" s="20">
        <v>125</v>
      </c>
      <c r="C72" s="40">
        <f>'Fiche de stock 7 FEV 2024 '!H72</f>
        <v>74</v>
      </c>
      <c r="D72" s="21">
        <v>2</v>
      </c>
      <c r="E72" s="22">
        <f t="shared" si="0"/>
        <v>250</v>
      </c>
      <c r="F72" s="23">
        <f t="shared" si="1"/>
        <v>72</v>
      </c>
      <c r="G72" s="22"/>
      <c r="H72" s="22">
        <f t="shared" si="2"/>
        <v>72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7 FEV 2024 '!H73</f>
        <v>46</v>
      </c>
      <c r="D73" s="12">
        <v>1</v>
      </c>
      <c r="E73" s="11">
        <f t="shared" si="0"/>
        <v>100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7 FEV 2024 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7 FEV 2024 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7 FEV 2024 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7 FEV 2024 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7 FEV 2024 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7 FEV 2024 '!H79</f>
        <v>0</v>
      </c>
      <c r="D79" s="2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7 FEV 2024 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7 FEV 2024 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7 FEV 2024 '!H82</f>
        <v>5</v>
      </c>
      <c r="D82" s="21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7 FEV 2024 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7 FEV 2024 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7 FEV 2024 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1950</v>
      </c>
    </row>
    <row r="87" spans="1:13" x14ac:dyDescent="0.25">
      <c r="I87" s="31">
        <f>+E86+75</f>
        <v>2025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99A2-C5C0-4335-B72D-09E4E45BFDA7}">
  <dimension ref="A1:Q87"/>
  <sheetViews>
    <sheetView workbookViewId="0">
      <pane ySplit="3" topLeftCell="A28" activePane="bottomLeft" state="frozen"/>
      <selection pane="bottomLeft" activeCell="G35" sqref="G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124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8 FEV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8 FEV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8 FEV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8 FEV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8 FEV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8 FEV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8 FEV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8 FEV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8 FEV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8 FEV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8 FEV 2024'!H14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8 FEV 2024'!H15</f>
        <v>21</v>
      </c>
      <c r="D15" s="12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8 FEV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8 FEV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8 FEV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8 FEV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8 FEV 2024'!H20</f>
        <v>3</v>
      </c>
      <c r="D20" s="11">
        <v>1</v>
      </c>
      <c r="E20" s="11">
        <f t="shared" si="0"/>
        <v>150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8 FEV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8 FEV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8 FEV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8 FEV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8 FEV 2024'!H25</f>
        <v>2</v>
      </c>
      <c r="D25" s="11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8 FEV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8 FEV 2024'!H27</f>
        <v>78</v>
      </c>
      <c r="D27" s="12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8 FEV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8 FEV 2024'!H29</f>
        <v>89</v>
      </c>
      <c r="D29" s="12"/>
      <c r="E29" s="11">
        <f t="shared" si="0"/>
        <v>0</v>
      </c>
      <c r="F29" s="13">
        <f t="shared" si="1"/>
        <v>89</v>
      </c>
      <c r="G29" s="11"/>
      <c r="H29" s="11">
        <f t="shared" si="2"/>
        <v>89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8 FEV 2024'!H30</f>
        <v>11</v>
      </c>
      <c r="D30" s="12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8 FEV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8 FEV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8 FEV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8 FEV 2024'!H34</f>
        <v>25</v>
      </c>
      <c r="D34" s="12"/>
      <c r="E34" s="11">
        <f t="shared" si="0"/>
        <v>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8 FEV 2024'!H35</f>
        <v>4</v>
      </c>
      <c r="D35" s="12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8 FEV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8 FEV 2024'!H37</f>
        <v>98</v>
      </c>
      <c r="D37" s="12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8 FEV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8 FEV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8 FEV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8 FEV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8 FEV 2024'!H42</f>
        <v>153</v>
      </c>
      <c r="D42" s="12"/>
      <c r="E42" s="11">
        <f t="shared" si="0"/>
        <v>0</v>
      </c>
      <c r="F42" s="13">
        <f t="shared" si="1"/>
        <v>153</v>
      </c>
      <c r="G42" s="11"/>
      <c r="H42" s="11">
        <f t="shared" si="2"/>
        <v>153</v>
      </c>
    </row>
    <row r="43" spans="1:8" ht="15.75" x14ac:dyDescent="0.25">
      <c r="A43" s="9" t="s">
        <v>52</v>
      </c>
      <c r="B43" s="10">
        <v>100</v>
      </c>
      <c r="C43" s="40">
        <f>'Fiche de stock 8 FEV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8 FEV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8 FEV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8 FEV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8 FEV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8 FEV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8 FEV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8 FEV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8 FEV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8 FEV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8 FEV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8 FEV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8 FEV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8 FEV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8 FEV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8 FEV 2024'!H58</f>
        <v>6</v>
      </c>
      <c r="D58" s="12"/>
      <c r="E58" s="11">
        <f t="shared" si="0"/>
        <v>0</v>
      </c>
      <c r="F58" s="13">
        <f t="shared" si="1"/>
        <v>6</v>
      </c>
      <c r="G58" s="11"/>
      <c r="H58" s="11">
        <f t="shared" si="2"/>
        <v>6</v>
      </c>
    </row>
    <row r="59" spans="1:8" ht="31.5" x14ac:dyDescent="0.25">
      <c r="A59" s="9" t="s">
        <v>68</v>
      </c>
      <c r="B59" s="10">
        <v>500</v>
      </c>
      <c r="C59" s="40">
        <f>'Fiche de stock 8 FEV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8 FEV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8 FEV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8 FEV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8 FEV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8 FEV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8 FEV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8 FEV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8 FEV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8 FEV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8 FEV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8 FEV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8 FEV 2024'!H71</f>
        <v>20</v>
      </c>
      <c r="D71" s="12">
        <v>4</v>
      </c>
      <c r="E71" s="11">
        <f t="shared" si="0"/>
        <v>200</v>
      </c>
      <c r="F71" s="13">
        <f t="shared" si="1"/>
        <v>16</v>
      </c>
      <c r="G71" s="11"/>
      <c r="H71" s="11">
        <f t="shared" si="2"/>
        <v>16</v>
      </c>
    </row>
    <row r="72" spans="1:13" x14ac:dyDescent="0.25">
      <c r="A72" s="19" t="s">
        <v>80</v>
      </c>
      <c r="B72" s="20">
        <v>125</v>
      </c>
      <c r="C72" s="40">
        <f>'Fiche de stock 8 FEV 2024'!H72</f>
        <v>72</v>
      </c>
      <c r="D72" s="21"/>
      <c r="E72" s="22">
        <f t="shared" si="0"/>
        <v>0</v>
      </c>
      <c r="F72" s="23">
        <f t="shared" si="1"/>
        <v>72</v>
      </c>
      <c r="G72" s="22"/>
      <c r="H72" s="22">
        <f t="shared" si="2"/>
        <v>72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8 FEV 2024'!H73</f>
        <v>45</v>
      </c>
      <c r="D73" s="12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8 FEV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8 FEV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8 FEV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8 FEV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8 FEV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8 FEV 2024'!H79</f>
        <v>0</v>
      </c>
      <c r="D79" s="2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8 FEV 2024'!H80</f>
        <v>58</v>
      </c>
      <c r="D80" s="12"/>
      <c r="E80" s="11">
        <f t="shared" si="3"/>
        <v>0</v>
      </c>
      <c r="F80" s="13">
        <f t="shared" si="4"/>
        <v>58</v>
      </c>
      <c r="G80" s="11">
        <v>0</v>
      </c>
      <c r="H80" s="11">
        <f t="shared" si="5"/>
        <v>58</v>
      </c>
    </row>
    <row r="81" spans="1:13" ht="31.5" x14ac:dyDescent="0.25">
      <c r="A81" s="29" t="s">
        <v>90</v>
      </c>
      <c r="B81" s="20">
        <v>300</v>
      </c>
      <c r="C81" s="40">
        <f>'Fiche de stock 8 FEV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8 FEV 2024'!H82</f>
        <v>5</v>
      </c>
      <c r="D82" s="21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8 FEV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8 FEV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8 FEV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350</v>
      </c>
    </row>
    <row r="87" spans="1:13" x14ac:dyDescent="0.25">
      <c r="I87" s="31">
        <f>+E86+75</f>
        <v>425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4FCA-476B-446B-9F0A-27928EA48C2F}">
  <dimension ref="A1:Q87"/>
  <sheetViews>
    <sheetView workbookViewId="0">
      <pane ySplit="3" topLeftCell="A4" activePane="bottomLeft" state="frozen"/>
      <selection pane="bottomLeft" activeCell="D29" sqref="D29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125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9 FEV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9 FEV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9 FEV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9 FEV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9 FEV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9 FEV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9 FEV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9 FEV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9 FEV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9 FEV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9 FEV 2024'!H14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9 FEV 2024'!H15</f>
        <v>21</v>
      </c>
      <c r="D15" s="12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9 FEV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9 FEV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9 FEV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9 FEV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9 FEV 2024'!H20</f>
        <v>2</v>
      </c>
      <c r="D20" s="11"/>
      <c r="E20" s="11">
        <f t="shared" si="0"/>
        <v>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9 FEV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9 FEV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9 FEV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9 FEV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9 FEV 2024'!H25</f>
        <v>2</v>
      </c>
      <c r="D25" s="11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9 FEV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9 FEV 2024'!H27</f>
        <v>78</v>
      </c>
      <c r="D27" s="12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9 FEV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9 FEV 2024'!H29</f>
        <v>89</v>
      </c>
      <c r="D29" s="12">
        <v>1</v>
      </c>
      <c r="E29" s="11">
        <f t="shared" si="0"/>
        <v>100</v>
      </c>
      <c r="F29" s="13">
        <f t="shared" si="1"/>
        <v>88</v>
      </c>
      <c r="G29" s="11"/>
      <c r="H29" s="11">
        <f t="shared" si="2"/>
        <v>88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9 FEV 2024'!H30</f>
        <v>11</v>
      </c>
      <c r="D30" s="12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9 FEV 2024'!H31</f>
        <v>41</v>
      </c>
      <c r="D31" s="12"/>
      <c r="E31" s="11">
        <f t="shared" si="0"/>
        <v>0</v>
      </c>
      <c r="F31" s="13">
        <f t="shared" si="1"/>
        <v>41</v>
      </c>
      <c r="G31" s="11"/>
      <c r="H31" s="11">
        <f t="shared" si="2"/>
        <v>41</v>
      </c>
    </row>
    <row r="32" spans="1:17" ht="15.75" x14ac:dyDescent="0.25">
      <c r="A32" s="9" t="s">
        <v>41</v>
      </c>
      <c r="B32" s="10">
        <v>100</v>
      </c>
      <c r="C32" s="40">
        <f>'Fiche de stock 9 FEV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9 FEV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9 FEV 2024'!H34</f>
        <v>25</v>
      </c>
      <c r="D34" s="12"/>
      <c r="E34" s="11">
        <f t="shared" si="0"/>
        <v>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9 FEV 2024'!H35</f>
        <v>4</v>
      </c>
      <c r="D35" s="12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9 FEV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9 FEV 2024'!H37</f>
        <v>98</v>
      </c>
      <c r="D37" s="12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9 FEV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9 FEV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9 FEV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9 FEV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9 FEV 2024'!H42</f>
        <v>153</v>
      </c>
      <c r="D42" s="12"/>
      <c r="E42" s="11">
        <f t="shared" si="0"/>
        <v>0</v>
      </c>
      <c r="F42" s="13">
        <f t="shared" si="1"/>
        <v>153</v>
      </c>
      <c r="G42" s="11"/>
      <c r="H42" s="11">
        <f t="shared" si="2"/>
        <v>153</v>
      </c>
    </row>
    <row r="43" spans="1:8" ht="15.75" x14ac:dyDescent="0.25">
      <c r="A43" s="9" t="s">
        <v>52</v>
      </c>
      <c r="B43" s="10">
        <v>100</v>
      </c>
      <c r="C43" s="40">
        <f>'Fiche de stock 9 FEV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9 FEV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9 FEV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9 FEV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9 FEV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9 FEV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9 FEV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9 FEV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9 FEV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9 FEV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9 FEV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9 FEV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9 FEV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9 FEV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9 FEV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9 FEV 2024'!H58</f>
        <v>6</v>
      </c>
      <c r="D58" s="12">
        <v>1</v>
      </c>
      <c r="E58" s="11">
        <f t="shared" si="0"/>
        <v>500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9 FEV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9 FEV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9 FEV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9 FEV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9 FEV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9 FEV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9 FEV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9 FEV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9 FEV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9 FEV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9 FEV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9 FEV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9 FEV 2024'!H71</f>
        <v>16</v>
      </c>
      <c r="D71" s="12"/>
      <c r="E71" s="11">
        <f t="shared" si="0"/>
        <v>0</v>
      </c>
      <c r="F71" s="13">
        <f t="shared" si="1"/>
        <v>16</v>
      </c>
      <c r="G71" s="11"/>
      <c r="H71" s="11">
        <f t="shared" si="2"/>
        <v>16</v>
      </c>
    </row>
    <row r="72" spans="1:13" x14ac:dyDescent="0.25">
      <c r="A72" s="19" t="s">
        <v>80</v>
      </c>
      <c r="B72" s="20">
        <v>125</v>
      </c>
      <c r="C72" s="40">
        <f>'Fiche de stock 9 FEV 2024'!H72</f>
        <v>72</v>
      </c>
      <c r="D72" s="21"/>
      <c r="E72" s="22">
        <f t="shared" si="0"/>
        <v>0</v>
      </c>
      <c r="F72" s="23">
        <f t="shared" si="1"/>
        <v>72</v>
      </c>
      <c r="G72" s="22"/>
      <c r="H72" s="22">
        <f t="shared" si="2"/>
        <v>72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9 FEV 2024'!H73</f>
        <v>45</v>
      </c>
      <c r="D73" s="12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9 FEV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9 FEV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9 FEV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9 FEV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9 FEV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9 FEV 2024'!H79</f>
        <v>0</v>
      </c>
      <c r="D79" s="2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9 FEV 2024'!H80</f>
        <v>58</v>
      </c>
      <c r="D80" s="12">
        <v>1</v>
      </c>
      <c r="E80" s="11">
        <f t="shared" si="3"/>
        <v>50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9 FEV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9 FEV 2024'!H82</f>
        <v>5</v>
      </c>
      <c r="D82" s="21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9 FEV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9 FEV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9 FEV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650</v>
      </c>
    </row>
    <row r="87" spans="1:13" x14ac:dyDescent="0.25">
      <c r="I87" s="31">
        <f>+E86+75</f>
        <v>725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03C3-0540-4B37-8B53-425A1E3EACBB}">
  <dimension ref="A1:Q87"/>
  <sheetViews>
    <sheetView workbookViewId="0">
      <pane ySplit="3" topLeftCell="A4" activePane="bottomLeft" state="frozen"/>
      <selection pane="bottomLeft" activeCell="F31" sqref="F31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126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10 FEV 2024'!H4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10 FEV 2024'!H5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10 FEV 2024'!H6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10 FEV 2024'!H7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10 FEV 2024'!H8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10 FEV 2024'!H9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10 FEV 2024'!H10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10 FEV 2024'!H11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10 FEV 2024'!H12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10 FEV 2024'!H13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10 FEV 2024'!H14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10 FEV 2024'!H15</f>
        <v>21</v>
      </c>
      <c r="D15" s="12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10 FEV 2024'!H16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10 FEV 2024'!H17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10 FEV 2024'!H18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10 FEV 2024'!H19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10 FEV 2024'!H20</f>
        <v>2</v>
      </c>
      <c r="D20" s="11"/>
      <c r="E20" s="11">
        <f t="shared" si="0"/>
        <v>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10 FEV 2024'!H21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10 FEV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10 FEV 2024'!H23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10 FEV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10 FEV 2024'!H25</f>
        <v>2</v>
      </c>
      <c r="D25" s="11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10 FEV 2024'!H26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10 FEV 2024'!H27</f>
        <v>78</v>
      </c>
      <c r="D27" s="12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10 FEV 2024'!H28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10 FEV 2024'!H29</f>
        <v>88</v>
      </c>
      <c r="D29" s="12"/>
      <c r="E29" s="11">
        <f t="shared" si="0"/>
        <v>0</v>
      </c>
      <c r="F29" s="13">
        <f t="shared" si="1"/>
        <v>88</v>
      </c>
      <c r="G29" s="11"/>
      <c r="H29" s="11">
        <f t="shared" si="2"/>
        <v>88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10 FEV 2024'!H30</f>
        <v>11</v>
      </c>
      <c r="D30" s="12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10 FEV 2024'!H31</f>
        <v>41</v>
      </c>
      <c r="D31" s="12">
        <v>2</v>
      </c>
      <c r="E31" s="11">
        <f t="shared" si="0"/>
        <v>1200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10 FEV 2024'!H32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10 FEV 2024'!H33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10 FEV 2024'!H34</f>
        <v>25</v>
      </c>
      <c r="D34" s="12"/>
      <c r="E34" s="11">
        <f t="shared" si="0"/>
        <v>0</v>
      </c>
      <c r="F34" s="13">
        <f t="shared" si="1"/>
        <v>25</v>
      </c>
      <c r="G34" s="11"/>
      <c r="H34" s="11">
        <f t="shared" si="2"/>
        <v>25</v>
      </c>
    </row>
    <row r="35" spans="1:8" ht="15.75" x14ac:dyDescent="0.25">
      <c r="A35" s="9" t="s">
        <v>44</v>
      </c>
      <c r="B35" s="10">
        <v>100</v>
      </c>
      <c r="C35" s="40">
        <f>'Fiche de stock 10 FEV 2024'!H35</f>
        <v>4</v>
      </c>
      <c r="D35" s="12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10 FEV 2024'!H36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10 FEV 2024'!H37</f>
        <v>98</v>
      </c>
      <c r="D37" s="12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10 FEV 2024'!H38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10 FEV 2024'!H39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10 FEV 2024'!H40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10 FEV 2024'!H41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10 FEV 2024'!H42</f>
        <v>153</v>
      </c>
      <c r="D42" s="12"/>
      <c r="E42" s="11">
        <f t="shared" si="0"/>
        <v>0</v>
      </c>
      <c r="F42" s="13">
        <f t="shared" si="1"/>
        <v>153</v>
      </c>
      <c r="G42" s="11"/>
      <c r="H42" s="11">
        <f t="shared" si="2"/>
        <v>153</v>
      </c>
    </row>
    <row r="43" spans="1:8" ht="15.75" x14ac:dyDescent="0.25">
      <c r="A43" s="9" t="s">
        <v>52</v>
      </c>
      <c r="B43" s="10">
        <v>100</v>
      </c>
      <c r="C43" s="40">
        <f>'Fiche de stock 10 FEV 2024'!H43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10 FEV 2024'!H44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10 FEV 2024'!H45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10 FEV 2024'!H46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10 FEV 2024'!H47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10 FEV 2024'!H48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10 FEV 2024'!H49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10 FEV 2024'!H50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10 FEV 2024'!H51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10 FEV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10 FEV 2024'!H53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10 FEV 2024'!H54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10 FEV 2024'!H55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10 FEV 2024'!H56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10 FEV 2024'!H57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10 FEV 2024'!H58</f>
        <v>5</v>
      </c>
      <c r="D58" s="12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10 FEV 2024'!H59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10 FEV 2024'!H60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10 FEV 2024'!H61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10 FEV 2024'!H62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10 FEV 2024'!H63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10 FEV 2024'!H64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10 FEV 2024'!H65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10 FEV 2024'!H66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10 FEV 2024'!H67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10 FEV 2024'!H68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10 FEV 2024'!H69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10 FEV 2024'!H70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10 FEV 2024'!H71</f>
        <v>16</v>
      </c>
      <c r="D71" s="12"/>
      <c r="E71" s="11">
        <f t="shared" si="0"/>
        <v>0</v>
      </c>
      <c r="F71" s="13">
        <f t="shared" si="1"/>
        <v>16</v>
      </c>
      <c r="G71" s="11"/>
      <c r="H71" s="11">
        <f t="shared" si="2"/>
        <v>16</v>
      </c>
    </row>
    <row r="72" spans="1:13" x14ac:dyDescent="0.25">
      <c r="A72" s="19" t="s">
        <v>80</v>
      </c>
      <c r="B72" s="20">
        <v>125</v>
      </c>
      <c r="C72" s="40">
        <f>'Fiche de stock 10 FEV 2024'!H72</f>
        <v>72</v>
      </c>
      <c r="D72" s="21"/>
      <c r="E72" s="22">
        <f t="shared" si="0"/>
        <v>0</v>
      </c>
      <c r="F72" s="23">
        <f t="shared" si="1"/>
        <v>72</v>
      </c>
      <c r="G72" s="22"/>
      <c r="H72" s="22">
        <f t="shared" si="2"/>
        <v>72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10 FEV 2024'!H73</f>
        <v>45</v>
      </c>
      <c r="D73" s="12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10 FEV 2024'!H74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10 FEV 2024'!H75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10 FEV 2024'!H76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10 FEV 2024'!H77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10 FEV 2024'!H78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10 FEV 2024'!H79</f>
        <v>0</v>
      </c>
      <c r="D79" s="2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10 FEV 2024'!H80</f>
        <v>57</v>
      </c>
      <c r="D80" s="12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10 FEV 2024'!H81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10 FEV 2024'!H82</f>
        <v>5</v>
      </c>
      <c r="D82" s="21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10 FEV 2024'!H83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10 FEV 2024'!H84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10 FEV 2024'!H85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1200</v>
      </c>
    </row>
    <row r="87" spans="1:13" x14ac:dyDescent="0.25">
      <c r="I87" s="31">
        <f>+E86+75</f>
        <v>1275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3ED8-AE80-4B01-9507-92E98D1B996B}">
  <dimension ref="A1:Q87"/>
  <sheetViews>
    <sheetView workbookViewId="0">
      <pane ySplit="3" topLeftCell="A4" activePane="bottomLeft" state="frozen"/>
      <selection pane="bottomLeft" activeCell="D35" sqref="D3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127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12 FEV 2024 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12 FEV 2024 '!F5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12 FEV 2024 '!F6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12 FEV 2024 '!F7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12 FEV 2024 '!F8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12 FEV 2024 '!F9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12 FEV 2024 '!F10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12 FEV 2024 '!F11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12 FEV 2024 '!F12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12 FEV 2024 '!F13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12 FEV 2024 '!F14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12 FEV 2024 '!F15</f>
        <v>21</v>
      </c>
      <c r="D15" s="12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12 FEV 2024 '!F16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12 FEV 2024 '!F17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12 FEV 2024 '!F18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12 FEV 2024 '!F19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12 FEV 2024 '!F20</f>
        <v>2</v>
      </c>
      <c r="D20" s="11"/>
      <c r="E20" s="11">
        <f t="shared" si="0"/>
        <v>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12 FEV 2024 '!F21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12 FEV 2024 '!F22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12 FEV 2024 '!F23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12 FEV 2024 '!F24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12 FEV 2024 '!F25</f>
        <v>2</v>
      </c>
      <c r="D25" s="11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12 FEV 2024 '!F26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12 FEV 2024 '!F27</f>
        <v>78</v>
      </c>
      <c r="D27" s="12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12 FEV 2024 '!F28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12 FEV 2024 '!F29</f>
        <v>88</v>
      </c>
      <c r="D29" s="12">
        <v>1</v>
      </c>
      <c r="E29" s="11">
        <f t="shared" si="0"/>
        <v>100</v>
      </c>
      <c r="F29" s="13">
        <f t="shared" si="1"/>
        <v>87</v>
      </c>
      <c r="G29" s="11"/>
      <c r="H29" s="11">
        <f t="shared" si="2"/>
        <v>87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12 FEV 2024 '!F30</f>
        <v>11</v>
      </c>
      <c r="D30" s="12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12 FEV 2024 '!F31</f>
        <v>39</v>
      </c>
      <c r="D31" s="12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12 FEV 2024 '!F32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12 FEV 2024 '!F33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12 FEV 2024 '!F34</f>
        <v>25</v>
      </c>
      <c r="D34" s="12">
        <v>2</v>
      </c>
      <c r="E34" s="11">
        <f t="shared" si="0"/>
        <v>200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12 FEV 2024 '!F35</f>
        <v>4</v>
      </c>
      <c r="D35" s="12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12 FEV 2024 '!F36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12 FEV 2024 '!F37</f>
        <v>98</v>
      </c>
      <c r="D37" s="12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12 FEV 2024 '!F38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12 FEV 2024 '!F39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12 FEV 2024 '!F40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12 FEV 2024 '!F41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12 FEV 2024 '!F42</f>
        <v>153</v>
      </c>
      <c r="D42" s="12"/>
      <c r="E42" s="11">
        <f t="shared" si="0"/>
        <v>0</v>
      </c>
      <c r="F42" s="13">
        <f t="shared" si="1"/>
        <v>153</v>
      </c>
      <c r="G42" s="11"/>
      <c r="H42" s="11">
        <f t="shared" si="2"/>
        <v>153</v>
      </c>
    </row>
    <row r="43" spans="1:8" ht="15.75" x14ac:dyDescent="0.25">
      <c r="A43" s="9" t="s">
        <v>52</v>
      </c>
      <c r="B43" s="10">
        <v>100</v>
      </c>
      <c r="C43" s="40">
        <f>'Fiche de stock 12 FEV 2024 '!F43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12 FEV 2024 '!F44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12 FEV 2024 '!F45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12 FEV 2024 '!F46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12 FEV 2024 '!F47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12 FEV 2024 '!F48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12 FEV 2024 '!F49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12 FEV 2024 '!F50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12 FEV 2024 '!F51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12 FEV 2024 '!F52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12 FEV 2024 '!F53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12 FEV 2024 '!F54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12 FEV 2024 '!F55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12 FEV 2024 '!F56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12 FEV 2024 '!F57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12 FEV 2024 '!F58</f>
        <v>5</v>
      </c>
      <c r="D58" s="12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12 FEV 2024 '!F59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12 FEV 2024 '!F60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12 FEV 2024 '!F61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12 FEV 2024 '!F62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12 FEV 2024 '!F63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12 FEV 2024 '!F64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12 FEV 2024 '!F65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12 FEV 2024 '!F66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12 FEV 2024 '!F67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12 FEV 2024 '!F68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12 FEV 2024 '!F69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12 FEV 2024 '!F70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12 FEV 2024 '!F71</f>
        <v>16</v>
      </c>
      <c r="D71" s="12"/>
      <c r="E71" s="11">
        <f t="shared" si="0"/>
        <v>0</v>
      </c>
      <c r="F71" s="13">
        <f t="shared" si="1"/>
        <v>16</v>
      </c>
      <c r="G71" s="11"/>
      <c r="H71" s="11">
        <f t="shared" si="2"/>
        <v>16</v>
      </c>
    </row>
    <row r="72" spans="1:13" x14ac:dyDescent="0.25">
      <c r="A72" s="19" t="s">
        <v>80</v>
      </c>
      <c r="B72" s="20">
        <v>125</v>
      </c>
      <c r="C72" s="40">
        <f>'Fiche de stock 12 FEV 2024 '!F72</f>
        <v>72</v>
      </c>
      <c r="D72" s="21">
        <v>1</v>
      </c>
      <c r="E72" s="22">
        <f t="shared" si="0"/>
        <v>125</v>
      </c>
      <c r="F72" s="23">
        <f t="shared" si="1"/>
        <v>71</v>
      </c>
      <c r="G72" s="22"/>
      <c r="H72" s="22">
        <f t="shared" si="2"/>
        <v>71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12 FEV 2024 '!F73</f>
        <v>45</v>
      </c>
      <c r="D73" s="12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12 FEV 2024 '!F74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12 FEV 2024 '!F75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12 FEV 2024 '!F76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12 FEV 2024 '!F77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12 FEV 2024 '!F78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12 FEV 2024 '!F79</f>
        <v>0</v>
      </c>
      <c r="D79" s="2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12 FEV 2024 '!F80</f>
        <v>57</v>
      </c>
      <c r="D80" s="12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12 FEV 2024 '!F81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12 FEV 2024 '!F82</f>
        <v>5</v>
      </c>
      <c r="D82" s="21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12 FEV 2024 '!F83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12 FEV 2024 '!F84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12 FEV 2024 '!F85</f>
        <v>1</v>
      </c>
      <c r="D85" s="12"/>
      <c r="E85" s="11">
        <f t="shared" si="3"/>
        <v>0</v>
      </c>
      <c r="F85" s="13">
        <f t="shared" si="4"/>
        <v>1</v>
      </c>
      <c r="G85" s="11">
        <v>0</v>
      </c>
      <c r="H85" s="11">
        <f t="shared" si="5"/>
        <v>1</v>
      </c>
      <c r="M85">
        <f>SUM(M5:M83)</f>
        <v>16200</v>
      </c>
    </row>
    <row r="86" spans="1:13" x14ac:dyDescent="0.25">
      <c r="E86" s="30">
        <f>SUM(E5:E85)</f>
        <v>425</v>
      </c>
    </row>
    <row r="87" spans="1:13" x14ac:dyDescent="0.25">
      <c r="I87" s="31">
        <f>+E86+75</f>
        <v>500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372-5ECF-44B4-8E13-B843D8AE7922}">
  <dimension ref="A1:Q87"/>
  <sheetViews>
    <sheetView workbookViewId="0">
      <selection activeCell="D73" sqref="D7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128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13 FEV 2024 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13 FEV 2024 '!F5</f>
        <v>5</v>
      </c>
      <c r="D5" s="12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13 FEV 2024 '!F6</f>
        <v>7</v>
      </c>
      <c r="D6" s="12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13 FEV 2024 '!F7</f>
        <v>6</v>
      </c>
      <c r="D7" s="12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13 FEV 2024 '!F8</f>
        <v>0</v>
      </c>
      <c r="D8" s="12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13 FEV 2024 '!F9</f>
        <v>8</v>
      </c>
      <c r="D9" s="12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13 FEV 2024 '!F10</f>
        <v>10</v>
      </c>
      <c r="D10" s="12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13 FEV 2024 '!F11</f>
        <v>8</v>
      </c>
      <c r="D11" s="12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13 FEV 2024 '!F12</f>
        <v>3</v>
      </c>
      <c r="D12" s="12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13 FEV 2024 '!F13</f>
        <v>2</v>
      </c>
      <c r="D13" s="12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13 FEV 2024 '!F14</f>
        <v>80</v>
      </c>
      <c r="D14" s="12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13 FEV 2024 '!F15</f>
        <v>21</v>
      </c>
      <c r="D15" s="12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13 FEV 2024 '!F16</f>
        <v>14</v>
      </c>
      <c r="D16" s="11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13 FEV 2024 '!F17</f>
        <v>2</v>
      </c>
      <c r="D17" s="11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13 FEV 2024 '!F18</f>
        <v>7</v>
      </c>
      <c r="D18" s="11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13 FEV 2024 '!F19</f>
        <v>11</v>
      </c>
      <c r="D19" s="11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13 FEV 2024 '!F20</f>
        <v>2</v>
      </c>
      <c r="D20" s="11"/>
      <c r="E20" s="11">
        <f t="shared" si="0"/>
        <v>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13 FEV 2024 '!F21</f>
        <v>16</v>
      </c>
      <c r="D21" s="11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13 FEV 2024 '!F22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13 FEV 2024 '!F23</f>
        <v>1</v>
      </c>
      <c r="D23" s="11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13 FEV 2024 '!F24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13 FEV 2024 '!F25</f>
        <v>2</v>
      </c>
      <c r="D25" s="11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13 FEV 2024 '!F26</f>
        <v>5</v>
      </c>
      <c r="D26" s="11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13 FEV 2024 '!F27</f>
        <v>78</v>
      </c>
      <c r="D27" s="12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13 FEV 2024 '!F28</f>
        <v>26</v>
      </c>
      <c r="D28" s="12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13 FEV 2024 '!F29</f>
        <v>87</v>
      </c>
      <c r="D29" s="12">
        <v>1</v>
      </c>
      <c r="E29" s="11">
        <f t="shared" si="0"/>
        <v>100</v>
      </c>
      <c r="F29" s="13">
        <f t="shared" si="1"/>
        <v>86</v>
      </c>
      <c r="G29" s="11"/>
      <c r="H29" s="11">
        <f t="shared" si="2"/>
        <v>86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13 FEV 2024 '!F30</f>
        <v>11</v>
      </c>
      <c r="D30" s="12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13 FEV 2024 '!F31</f>
        <v>39</v>
      </c>
      <c r="D31" s="12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13 FEV 2024 '!F32</f>
        <v>14</v>
      </c>
      <c r="D32" s="12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13 FEV 2024 '!F33</f>
        <v>12</v>
      </c>
      <c r="D33" s="12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13 FEV 2024 '!F34</f>
        <v>23</v>
      </c>
      <c r="D34" s="12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13 FEV 2024 '!F35</f>
        <v>4</v>
      </c>
      <c r="D35" s="12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13 FEV 2024 '!F36</f>
        <v>44</v>
      </c>
      <c r="D36" s="12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13 FEV 2024 '!F37</f>
        <v>98</v>
      </c>
      <c r="D37" s="12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13 FEV 2024 '!F38</f>
        <v>0</v>
      </c>
      <c r="D38" s="12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13 FEV 2024 '!F39</f>
        <v>2</v>
      </c>
      <c r="D39" s="12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13 FEV 2024 '!F40</f>
        <v>150</v>
      </c>
      <c r="D40" s="12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13 FEV 2024 '!F41</f>
        <v>133</v>
      </c>
      <c r="D41" s="12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13 FEV 2024 '!F42</f>
        <v>153</v>
      </c>
      <c r="D42" s="12">
        <v>4</v>
      </c>
      <c r="E42" s="11">
        <f t="shared" si="0"/>
        <v>100</v>
      </c>
      <c r="F42" s="13">
        <f t="shared" si="1"/>
        <v>149</v>
      </c>
      <c r="G42" s="11"/>
      <c r="H42" s="11">
        <f t="shared" si="2"/>
        <v>149</v>
      </c>
    </row>
    <row r="43" spans="1:8" ht="15.75" x14ac:dyDescent="0.25">
      <c r="A43" s="9" t="s">
        <v>52</v>
      </c>
      <c r="B43" s="10">
        <v>100</v>
      </c>
      <c r="C43" s="40">
        <f>'Fiche de stock 13 FEV 2024 '!F43</f>
        <v>17</v>
      </c>
      <c r="D43" s="12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13 FEV 2024 '!F44</f>
        <v>43</v>
      </c>
      <c r="D44" s="12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13 FEV 2024 '!F45</f>
        <v>11</v>
      </c>
      <c r="D45" s="12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13 FEV 2024 '!F46</f>
        <v>1</v>
      </c>
      <c r="D46" s="12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13 FEV 2024 '!F47</f>
        <v>0</v>
      </c>
      <c r="D47" s="12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13 FEV 2024 '!F48</f>
        <v>2</v>
      </c>
      <c r="D48" s="12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13 FEV 2024 '!F49</f>
        <v>1</v>
      </c>
      <c r="D49" s="12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13 FEV 2024 '!F50</f>
        <v>3</v>
      </c>
      <c r="D50" s="12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13 FEV 2024 '!F51</f>
        <v>0</v>
      </c>
      <c r="D51" s="12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13 FEV 2024 '!F52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13 FEV 2024 '!F53</f>
        <v>2</v>
      </c>
      <c r="D53" s="12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13 FEV 2024 '!F54</f>
        <v>3</v>
      </c>
      <c r="D54" s="12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13 FEV 2024 '!F55</f>
        <v>1</v>
      </c>
      <c r="D55" s="12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13 FEV 2024 '!F56</f>
        <v>1</v>
      </c>
      <c r="D56" s="12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13 FEV 2024 '!F57</f>
        <v>38</v>
      </c>
      <c r="D57" s="12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13 FEV 2024 '!F58</f>
        <v>5</v>
      </c>
      <c r="D58" s="12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13 FEV 2024 '!F59</f>
        <v>11</v>
      </c>
      <c r="D59" s="12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13 FEV 2024 '!F60</f>
        <v>19</v>
      </c>
      <c r="D60" s="12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13 FEV 2024 '!F61</f>
        <v>82</v>
      </c>
      <c r="D61" s="12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13 FEV 2024 '!F62</f>
        <v>5</v>
      </c>
      <c r="D62" s="12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13 FEV 2024 '!F63</f>
        <v>18</v>
      </c>
      <c r="D63" s="12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13 FEV 2024 '!F64</f>
        <v>7</v>
      </c>
      <c r="D64" s="12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13 FEV 2024 '!F65</f>
        <v>1</v>
      </c>
      <c r="D65" s="12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13 FEV 2024 '!F66</f>
        <v>3</v>
      </c>
      <c r="D66" s="12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13 FEV 2024 '!F67</f>
        <v>12</v>
      </c>
      <c r="D67" s="12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13 FEV 2024 '!F68</f>
        <v>15</v>
      </c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13 FEV 2024 '!F69</f>
        <v>438</v>
      </c>
      <c r="D69" s="12"/>
      <c r="E69" s="11">
        <f>B69*D70</f>
        <v>0</v>
      </c>
      <c r="F69" s="13">
        <f>C69-D70</f>
        <v>438</v>
      </c>
      <c r="G69" s="11"/>
      <c r="H69" s="11">
        <f t="shared" si="2"/>
        <v>438</v>
      </c>
    </row>
    <row r="70" spans="1:13" ht="15.75" x14ac:dyDescent="0.25">
      <c r="A70" s="9" t="s">
        <v>78</v>
      </c>
      <c r="B70" s="10">
        <v>50</v>
      </c>
      <c r="C70" s="40">
        <f>'Fiche de stock 13 FEV 2024 '!F70</f>
        <v>36</v>
      </c>
      <c r="D70" s="12"/>
      <c r="E70" s="11">
        <f t="shared" si="0"/>
        <v>0</v>
      </c>
      <c r="F70" s="13">
        <f t="shared" si="1"/>
        <v>36</v>
      </c>
      <c r="G70" s="11"/>
      <c r="H70" s="11">
        <f t="shared" si="2"/>
        <v>36</v>
      </c>
    </row>
    <row r="71" spans="1:13" ht="15.75" x14ac:dyDescent="0.25">
      <c r="A71" s="9" t="s">
        <v>79</v>
      </c>
      <c r="B71" s="10">
        <v>50</v>
      </c>
      <c r="C71" s="40">
        <f>'Fiche de stock 13 FEV 2024 '!F71</f>
        <v>16</v>
      </c>
      <c r="D71" s="12"/>
      <c r="E71" s="11">
        <f t="shared" si="0"/>
        <v>0</v>
      </c>
      <c r="F71" s="13">
        <f t="shared" si="1"/>
        <v>16</v>
      </c>
      <c r="G71" s="11"/>
      <c r="H71" s="11">
        <f t="shared" si="2"/>
        <v>16</v>
      </c>
    </row>
    <row r="72" spans="1:13" x14ac:dyDescent="0.25">
      <c r="A72" s="19" t="s">
        <v>80</v>
      </c>
      <c r="B72" s="20">
        <v>125</v>
      </c>
      <c r="C72" s="40">
        <f>'Fiche de stock 13 FEV 2024 '!F72</f>
        <v>71</v>
      </c>
      <c r="D72" s="21">
        <v>1</v>
      </c>
      <c r="E72" s="22">
        <f t="shared" si="0"/>
        <v>125</v>
      </c>
      <c r="F72" s="23">
        <f t="shared" si="1"/>
        <v>70</v>
      </c>
      <c r="G72" s="22"/>
      <c r="H72" s="22">
        <f t="shared" si="2"/>
        <v>70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13 FEV 2024 '!F73</f>
        <v>45</v>
      </c>
      <c r="D73" s="12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13 FEV 2024 '!F74</f>
        <v>46</v>
      </c>
      <c r="D74" s="12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13 FEV 2024 '!F75</f>
        <v>36</v>
      </c>
      <c r="D75" s="12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13 FEV 2024 '!F76</f>
        <v>44</v>
      </c>
      <c r="D76" s="12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13 FEV 2024 '!F77</f>
        <v>9</v>
      </c>
      <c r="D77" s="12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13 FEV 2024 '!F78</f>
        <v>4</v>
      </c>
      <c r="D78" s="12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13 FEV 2024 '!F79</f>
        <v>0</v>
      </c>
      <c r="D79" s="2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13 FEV 2024 '!F80</f>
        <v>57</v>
      </c>
      <c r="D80" s="12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13 FEV 2024 '!F81</f>
        <v>15</v>
      </c>
      <c r="D81" s="21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13 FEV 2024 '!F82</f>
        <v>5</v>
      </c>
      <c r="D82" s="21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13 FEV 2024 '!F83</f>
        <v>2</v>
      </c>
      <c r="D83" s="21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13 FEV 2024 '!F84</f>
        <v>79</v>
      </c>
      <c r="D84" s="12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13 FEV 2024 '!F85</f>
        <v>1</v>
      </c>
      <c r="D85" s="12">
        <v>1</v>
      </c>
      <c r="E85" s="11">
        <f t="shared" si="3"/>
        <v>500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825</v>
      </c>
    </row>
    <row r="87" spans="1:13" x14ac:dyDescent="0.25">
      <c r="I87" s="31">
        <f>+E86+75</f>
        <v>900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40DF-CA90-4AE0-977D-21D7B3ABF69F}">
  <dimension ref="A1:Q87"/>
  <sheetViews>
    <sheetView workbookViewId="0">
      <selection activeCell="J76" sqref="J76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129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14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14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14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14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14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14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14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14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14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14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14 FEV 2024'!F14</f>
        <v>80</v>
      </c>
      <c r="D14" s="7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14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14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14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14 FEV 2024'!F18</f>
        <v>7</v>
      </c>
      <c r="D18" s="7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14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14 FEV 2024'!F20</f>
        <v>2</v>
      </c>
      <c r="D20" s="7"/>
      <c r="E20" s="11">
        <f t="shared" si="0"/>
        <v>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14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14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14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14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14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14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14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14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14 FEV 2024'!F29</f>
        <v>86</v>
      </c>
      <c r="D29" s="7"/>
      <c r="E29" s="11">
        <f t="shared" si="0"/>
        <v>0</v>
      </c>
      <c r="F29" s="13">
        <f t="shared" si="1"/>
        <v>86</v>
      </c>
      <c r="G29" s="11"/>
      <c r="H29" s="11">
        <f t="shared" si="2"/>
        <v>86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14 FEV 2024'!F30</f>
        <v>11</v>
      </c>
      <c r="D30" s="7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14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14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14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14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14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14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14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14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14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14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14 FEV 2024'!F41</f>
        <v>133</v>
      </c>
      <c r="D41" s="7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14 FEV 2024'!F42</f>
        <v>149</v>
      </c>
      <c r="D42" s="7"/>
      <c r="E42" s="11">
        <f t="shared" si="0"/>
        <v>0</v>
      </c>
      <c r="F42" s="13">
        <f t="shared" si="1"/>
        <v>149</v>
      </c>
      <c r="G42" s="11"/>
      <c r="H42" s="11">
        <f t="shared" si="2"/>
        <v>149</v>
      </c>
    </row>
    <row r="43" spans="1:8" ht="15.75" x14ac:dyDescent="0.25">
      <c r="A43" s="9" t="s">
        <v>52</v>
      </c>
      <c r="B43" s="10">
        <v>100</v>
      </c>
      <c r="C43" s="40">
        <f>'Fiche de stock 14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14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14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14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14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14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14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14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14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14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14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14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14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14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14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14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14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14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14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14 FEV 2024'!F62</f>
        <v>5</v>
      </c>
      <c r="D62" s="7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14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14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14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14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14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14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14 FEV 2024'!F69</f>
        <v>438</v>
      </c>
      <c r="D69" s="7"/>
      <c r="E69" s="11">
        <f>B69*D70</f>
        <v>50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14 FEV 2024'!F70</f>
        <v>36</v>
      </c>
      <c r="D70" s="7">
        <v>1</v>
      </c>
      <c r="E70" s="11">
        <f t="shared" si="0"/>
        <v>50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14 FEV 2024'!F71</f>
        <v>16</v>
      </c>
      <c r="D71" s="7"/>
      <c r="E71" s="11">
        <f t="shared" si="0"/>
        <v>0</v>
      </c>
      <c r="F71" s="13">
        <f t="shared" si="1"/>
        <v>16</v>
      </c>
      <c r="G71" s="11"/>
      <c r="H71" s="11">
        <f t="shared" si="2"/>
        <v>16</v>
      </c>
    </row>
    <row r="72" spans="1:13" x14ac:dyDescent="0.25">
      <c r="A72" s="19" t="s">
        <v>80</v>
      </c>
      <c r="B72" s="20">
        <v>125</v>
      </c>
      <c r="C72" s="40">
        <f>'Fiche de stock 14 FEV 2024'!F72</f>
        <v>70</v>
      </c>
      <c r="D72" s="7">
        <v>2</v>
      </c>
      <c r="E72" s="22">
        <f t="shared" si="0"/>
        <v>250</v>
      </c>
      <c r="F72" s="23">
        <f t="shared" si="1"/>
        <v>68</v>
      </c>
      <c r="G72" s="22"/>
      <c r="H72" s="22">
        <f t="shared" si="2"/>
        <v>68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14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14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14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14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14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14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14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14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14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14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14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14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14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350</v>
      </c>
    </row>
    <row r="87" spans="1:13" x14ac:dyDescent="0.25">
      <c r="I87" s="31">
        <f>+E86+75</f>
        <v>425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17B8-B0C7-448E-B7EE-EBBD9C7823A6}">
  <dimension ref="A1:P85"/>
  <sheetViews>
    <sheetView workbookViewId="0">
      <pane ySplit="3" topLeftCell="A64" activePane="bottomLeft" state="frozen"/>
      <selection pane="bottomLeft" activeCell="C16" sqref="C16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102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f>'Fiche de stock 3 JANV 2024'!H4</f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f>'Fiche de stock 3 JANV 2024'!H5</f>
        <v>7</v>
      </c>
      <c r="D5" s="12"/>
      <c r="E5" s="11">
        <f t="shared" ref="E5:E74" si="0">B5*D5</f>
        <v>0</v>
      </c>
      <c r="F5" s="13">
        <f t="shared" ref="F5:F76" si="1">C5-D5</f>
        <v>7</v>
      </c>
      <c r="G5" s="11"/>
      <c r="H5" s="11">
        <f t="shared" ref="H5:H76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f>'Fiche de stock 3 JANV 2024'!H6</f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f>'Fiche de stock 3 JANV 2024'!H7</f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f>'Fiche de stock 3 JANV 2024'!H8</f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f>'Fiche de stock 3 JANV 2024'!H9</f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f>'Fiche de stock 3 JANV 2024'!H10</f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f>'Fiche de stock 3 JANV 2024'!H11</f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f>'Fiche de stock 3 JANV 2024'!H12</f>
        <v>2</v>
      </c>
      <c r="D12" s="12"/>
      <c r="E12" s="11">
        <f t="shared" si="0"/>
        <v>0</v>
      </c>
      <c r="F12" s="13">
        <f t="shared" si="1"/>
        <v>2</v>
      </c>
      <c r="G12" s="11"/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f>'Fiche de stock 3 JANV 2024'!H13</f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f>'Fiche de stock 3 JANV 2024'!H14</f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f>'Fiche de stock 3 JANV 2024'!H15</f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f>'Fiche de stock 3 JANV 2024'!H16</f>
        <v>2</v>
      </c>
      <c r="D16" s="11"/>
      <c r="E16" s="11">
        <f t="shared" si="0"/>
        <v>0</v>
      </c>
      <c r="F16" s="13">
        <f t="shared" si="1"/>
        <v>2</v>
      </c>
      <c r="G16" s="11"/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f>'Fiche de stock 3 JANV 2024'!H17</f>
        <v>10</v>
      </c>
      <c r="D17" s="11"/>
      <c r="E17" s="11">
        <f t="shared" si="0"/>
        <v>0</v>
      </c>
      <c r="F17" s="13">
        <f t="shared" si="1"/>
        <v>10</v>
      </c>
      <c r="G17" s="11"/>
      <c r="H17" s="11">
        <f t="shared" si="2"/>
        <v>10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f>'Fiche de stock 3 JANV 2024'!H18</f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f>'Fiche de stock 3 JANV 2024'!H19</f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f>'Fiche de stock 3 JANV 2024'!H20</f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f>'Fiche de stock 3 JANV 2024'!H21</f>
        <v>5</v>
      </c>
      <c r="D21" s="11">
        <v>1</v>
      </c>
      <c r="E21" s="11">
        <f t="shared" si="0"/>
        <v>300</v>
      </c>
      <c r="F21" s="13">
        <f t="shared" si="1"/>
        <v>4</v>
      </c>
      <c r="G21" s="11"/>
      <c r="H21" s="11">
        <f t="shared" si="2"/>
        <v>4</v>
      </c>
    </row>
    <row r="22" spans="1:16" ht="15.75" x14ac:dyDescent="0.25">
      <c r="A22" s="9" t="s">
        <v>28</v>
      </c>
      <c r="B22" s="11">
        <v>2300</v>
      </c>
      <c r="C22" s="11">
        <f>'Fiche de stock 3 JANV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f>'Fiche de stock 3 JANV 2024'!H23</f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f>'Fiche de stock 3 JANV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33</v>
      </c>
      <c r="B25" s="11">
        <v>1000</v>
      </c>
      <c r="C25" s="11">
        <f>'Fiche de stock 3 JANV 2024'!H25</f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f>'Fiche de stock 3 JANV 2024'!H26</f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f>'Fiche de stock 3 JANV 2024'!H27</f>
        <v>26</v>
      </c>
      <c r="D27" s="12"/>
      <c r="E27" s="11">
        <f t="shared" si="0"/>
        <v>0</v>
      </c>
      <c r="F27" s="13">
        <f t="shared" si="1"/>
        <v>26</v>
      </c>
      <c r="G27" s="11"/>
      <c r="H27" s="11">
        <f t="shared" si="2"/>
        <v>26</v>
      </c>
    </row>
    <row r="28" spans="1:16" ht="15.75" x14ac:dyDescent="0.25">
      <c r="A28" s="9" t="s">
        <v>38</v>
      </c>
      <c r="B28" s="10">
        <v>100</v>
      </c>
      <c r="C28" s="11">
        <f>'Fiche de stock 3 JANV 2024'!H28</f>
        <v>95</v>
      </c>
      <c r="D28" s="12"/>
      <c r="E28" s="11">
        <f t="shared" si="0"/>
        <v>0</v>
      </c>
      <c r="F28" s="13">
        <f t="shared" si="1"/>
        <v>95</v>
      </c>
      <c r="G28" s="11"/>
      <c r="H28" s="11">
        <f t="shared" si="2"/>
        <v>95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f>'Fiche de stock 3 JANV 2024'!H29</f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f>'Fiche de stock 3 JANV 2024'!H30</f>
        <v>41</v>
      </c>
      <c r="D30" s="12"/>
      <c r="E30" s="11">
        <f t="shared" si="0"/>
        <v>0</v>
      </c>
      <c r="F30" s="13">
        <f t="shared" si="1"/>
        <v>41</v>
      </c>
      <c r="G30" s="11"/>
      <c r="H30" s="11">
        <f t="shared" si="2"/>
        <v>41</v>
      </c>
    </row>
    <row r="31" spans="1:16" ht="15.75" x14ac:dyDescent="0.25">
      <c r="A31" s="9" t="s">
        <v>41</v>
      </c>
      <c r="B31" s="10">
        <v>100</v>
      </c>
      <c r="C31" s="11">
        <f>'Fiche de stock 3 JANV 2024'!H31</f>
        <v>15</v>
      </c>
      <c r="D31" s="12"/>
      <c r="E31" s="11">
        <f t="shared" si="0"/>
        <v>0</v>
      </c>
      <c r="F31" s="13">
        <f t="shared" si="1"/>
        <v>15</v>
      </c>
      <c r="G31" s="11"/>
      <c r="H31" s="11">
        <f t="shared" si="2"/>
        <v>15</v>
      </c>
    </row>
    <row r="32" spans="1:16" ht="15.75" x14ac:dyDescent="0.25">
      <c r="A32" s="9" t="s">
        <v>42</v>
      </c>
      <c r="B32" s="10">
        <v>50</v>
      </c>
      <c r="C32" s="11">
        <f>'Fiche de stock 3 JANV 2024'!H32</f>
        <v>12</v>
      </c>
      <c r="D32" s="12"/>
      <c r="E32" s="11">
        <f t="shared" si="0"/>
        <v>0</v>
      </c>
      <c r="F32" s="13">
        <f t="shared" si="1"/>
        <v>12</v>
      </c>
      <c r="G32" s="11"/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f>'Fiche de stock 3 JANV 2024'!H33</f>
        <v>30</v>
      </c>
      <c r="D33" s="12"/>
      <c r="E33" s="11">
        <f t="shared" si="0"/>
        <v>0</v>
      </c>
      <c r="F33" s="13">
        <f t="shared" si="1"/>
        <v>30</v>
      </c>
      <c r="G33" s="11"/>
      <c r="H33" s="11">
        <f t="shared" si="2"/>
        <v>30</v>
      </c>
    </row>
    <row r="34" spans="1:8" ht="15.75" x14ac:dyDescent="0.25">
      <c r="A34" s="9" t="s">
        <v>44</v>
      </c>
      <c r="B34" s="10">
        <v>100</v>
      </c>
      <c r="C34" s="11">
        <f>'Fiche de stock 3 JANV 2024'!H34</f>
        <v>4</v>
      </c>
      <c r="D34" s="12"/>
      <c r="E34" s="11">
        <f t="shared" si="0"/>
        <v>0</v>
      </c>
      <c r="F34" s="13">
        <f t="shared" si="1"/>
        <v>4</v>
      </c>
      <c r="G34" s="11"/>
      <c r="H34" s="11">
        <f t="shared" si="2"/>
        <v>4</v>
      </c>
    </row>
    <row r="35" spans="1:8" ht="15.75" x14ac:dyDescent="0.25">
      <c r="A35" s="9" t="s">
        <v>45</v>
      </c>
      <c r="B35" s="10">
        <v>100</v>
      </c>
      <c r="C35" s="11">
        <f>'Fiche de stock 3 JANV 2024'!H35</f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f>'Fiche de stock 3 JANV 2024'!H36</f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f>'Fiche de stock 3 JANV 2024'!H37</f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f>'Fiche de stock 3 JANV 2024'!H38</f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f>'Fiche de stock 3 JANV 2024'!H39</f>
        <v>154</v>
      </c>
      <c r="D39" s="12"/>
      <c r="E39" s="11">
        <f t="shared" si="0"/>
        <v>0</v>
      </c>
      <c r="F39" s="13">
        <f t="shared" si="1"/>
        <v>154</v>
      </c>
      <c r="G39" s="11"/>
      <c r="H39" s="11">
        <f t="shared" si="2"/>
        <v>154</v>
      </c>
    </row>
    <row r="40" spans="1:8" ht="15.75" x14ac:dyDescent="0.25">
      <c r="A40" s="9" t="s">
        <v>50</v>
      </c>
      <c r="B40" s="10">
        <v>125</v>
      </c>
      <c r="C40" s="11">
        <f>'Fiche de stock 3 JANV 2024'!H40</f>
        <v>134</v>
      </c>
      <c r="D40" s="12">
        <v>1</v>
      </c>
      <c r="E40" s="11">
        <f t="shared" si="0"/>
        <v>125</v>
      </c>
      <c r="F40" s="13">
        <f t="shared" si="1"/>
        <v>133</v>
      </c>
      <c r="G40" s="11"/>
      <c r="H40" s="11">
        <f t="shared" si="2"/>
        <v>133</v>
      </c>
    </row>
    <row r="41" spans="1:8" ht="15.75" x14ac:dyDescent="0.25">
      <c r="A41" s="9" t="s">
        <v>51</v>
      </c>
      <c r="B41" s="10">
        <v>25</v>
      </c>
      <c r="C41" s="11">
        <f>'Fiche de stock 3 JANV 2024'!H41</f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f>'Fiche de stock 3 JANV 2024'!H42</f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f>'Fiche de stock 3 JANV 2024'!H43</f>
        <v>46</v>
      </c>
      <c r="D43" s="12"/>
      <c r="E43" s="11">
        <f t="shared" si="0"/>
        <v>0</v>
      </c>
      <c r="F43" s="13">
        <f t="shared" si="1"/>
        <v>46</v>
      </c>
      <c r="G43" s="11"/>
      <c r="H43" s="11">
        <f t="shared" si="2"/>
        <v>46</v>
      </c>
    </row>
    <row r="44" spans="1:8" ht="31.5" x14ac:dyDescent="0.25">
      <c r="A44" s="9" t="s">
        <v>54</v>
      </c>
      <c r="B44" s="10">
        <v>200</v>
      </c>
      <c r="C44" s="11">
        <f>'Fiche de stock 3 JANV 2024'!H44</f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f>'Fiche de stock 3 JANV 2024'!H45</f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f>'Fiche de stock 3 JANV 2024'!H46</f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f>'Fiche de stock 3 JANV 2024'!H47</f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f>'Fiche de stock 3 JANV 2024'!H48</f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f>'Fiche de stock 3 JANV 2024'!H49</f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f>'Fiche de stock 3 JANV 2024'!H50</f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f>'Fiche de stock 3 JANV 2024'!H51</f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f>'Fiche de stock 3 JANV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f>'Fiche de stock 3 JANV 2024'!H53</f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f>'Fiche de stock 3 JANV 2024'!H54</f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f>'Fiche de stock 3 JANV 2024'!H55</f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f>'Fiche de stock 3 JANV 2024'!H56</f>
        <v>38</v>
      </c>
      <c r="D56" s="12"/>
      <c r="E56" s="11">
        <f t="shared" si="0"/>
        <v>0</v>
      </c>
      <c r="F56" s="13">
        <f t="shared" si="1"/>
        <v>38</v>
      </c>
      <c r="G56" s="11"/>
      <c r="H56" s="11">
        <f t="shared" si="2"/>
        <v>38</v>
      </c>
    </row>
    <row r="57" spans="1:8" ht="31.5" x14ac:dyDescent="0.25">
      <c r="A57" s="9" t="s">
        <v>67</v>
      </c>
      <c r="B57" s="10">
        <v>500</v>
      </c>
      <c r="C57" s="11">
        <f>'Fiche de stock 3 JANV 2024'!H57</f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f>'Fiche de stock 3 JANV 2024'!H58</f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f>'Fiche de stock 3 JANV 2024'!H59</f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f>'Fiche de stock 3 JANV 2024'!H60</f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71</v>
      </c>
      <c r="B61" s="10">
        <v>50</v>
      </c>
      <c r="C61" s="11">
        <f>'Fiche de stock 3 JANV 2024'!H61</f>
        <v>18</v>
      </c>
      <c r="D61" s="12"/>
      <c r="E61" s="11">
        <f t="shared" si="0"/>
        <v>0</v>
      </c>
      <c r="F61" s="13">
        <f t="shared" si="1"/>
        <v>18</v>
      </c>
      <c r="G61" s="11"/>
      <c r="H61" s="11">
        <f t="shared" si="2"/>
        <v>18</v>
      </c>
    </row>
    <row r="62" spans="1:8" ht="15.75" x14ac:dyDescent="0.25">
      <c r="A62" s="9" t="s">
        <v>72</v>
      </c>
      <c r="B62" s="10">
        <v>500</v>
      </c>
      <c r="C62" s="11">
        <f>'Fiche de stock 3 JANV 2024'!H62</f>
        <v>7</v>
      </c>
      <c r="D62" s="12"/>
      <c r="E62" s="11">
        <f t="shared" si="0"/>
        <v>0</v>
      </c>
      <c r="F62" s="13">
        <f t="shared" si="1"/>
        <v>7</v>
      </c>
      <c r="G62" s="11"/>
      <c r="H62" s="11">
        <f t="shared" si="2"/>
        <v>7</v>
      </c>
    </row>
    <row r="63" spans="1:8" ht="15.75" x14ac:dyDescent="0.25">
      <c r="A63" s="9" t="s">
        <v>73</v>
      </c>
      <c r="B63" s="10">
        <v>7000</v>
      </c>
      <c r="C63" s="11">
        <f>'Fiche de stock 3 JANV 2024'!H63</f>
        <v>1</v>
      </c>
      <c r="D63" s="12"/>
      <c r="E63" s="11">
        <f t="shared" si="0"/>
        <v>0</v>
      </c>
      <c r="F63" s="13">
        <f t="shared" si="1"/>
        <v>1</v>
      </c>
      <c r="G63" s="11"/>
      <c r="H63" s="11">
        <f t="shared" si="2"/>
        <v>1</v>
      </c>
    </row>
    <row r="64" spans="1:8" ht="15.75" x14ac:dyDescent="0.25">
      <c r="A64" s="9" t="s">
        <v>74</v>
      </c>
      <c r="B64" s="10">
        <v>4000</v>
      </c>
      <c r="C64" s="11">
        <f>'Fiche de stock 3 JANV 2024'!H64</f>
        <v>3</v>
      </c>
      <c r="D64" s="12"/>
      <c r="E64" s="11">
        <f t="shared" si="0"/>
        <v>0</v>
      </c>
      <c r="F64" s="13">
        <f t="shared" si="1"/>
        <v>3</v>
      </c>
      <c r="G64" s="11"/>
      <c r="H64" s="11">
        <f t="shared" si="2"/>
        <v>3</v>
      </c>
    </row>
    <row r="65" spans="1:13" ht="15.75" x14ac:dyDescent="0.25">
      <c r="A65" s="9" t="s">
        <v>75</v>
      </c>
      <c r="B65" s="10">
        <v>600</v>
      </c>
      <c r="C65" s="11">
        <f>'Fiche de stock 3 JANV 2024'!H65</f>
        <v>12</v>
      </c>
      <c r="D65" s="12"/>
      <c r="E65" s="11">
        <f t="shared" si="0"/>
        <v>0</v>
      </c>
      <c r="F65" s="13">
        <f t="shared" si="1"/>
        <v>12</v>
      </c>
      <c r="G65" s="11"/>
      <c r="H65" s="11">
        <f t="shared" si="2"/>
        <v>12</v>
      </c>
    </row>
    <row r="66" spans="1:13" ht="15.75" x14ac:dyDescent="0.25">
      <c r="A66" s="9" t="s">
        <v>76</v>
      </c>
      <c r="B66" s="10">
        <v>100</v>
      </c>
      <c r="C66" s="11">
        <f>'Fiche de stock 3 JANV 2024'!H66</f>
        <v>16</v>
      </c>
      <c r="E66" s="11">
        <f>B66*D67</f>
        <v>0</v>
      </c>
      <c r="F66" s="13">
        <f>C66-D67</f>
        <v>16</v>
      </c>
      <c r="G66" s="11"/>
      <c r="H66" s="11">
        <f t="shared" si="2"/>
        <v>16</v>
      </c>
    </row>
    <row r="67" spans="1:13" ht="15.75" x14ac:dyDescent="0.25">
      <c r="A67" s="9" t="s">
        <v>77</v>
      </c>
      <c r="B67" s="10">
        <v>50</v>
      </c>
      <c r="C67" s="11">
        <f>'Fiche de stock 3 JANV 2024'!H67</f>
        <v>438</v>
      </c>
      <c r="D67" s="12"/>
      <c r="E67" s="11">
        <f>B67*D68</f>
        <v>0</v>
      </c>
      <c r="F67" s="13">
        <f>C67-D68</f>
        <v>438</v>
      </c>
      <c r="G67" s="11"/>
      <c r="H67" s="11">
        <f t="shared" si="2"/>
        <v>438</v>
      </c>
    </row>
    <row r="68" spans="1:13" ht="15.75" x14ac:dyDescent="0.25">
      <c r="A68" s="9" t="s">
        <v>78</v>
      </c>
      <c r="B68" s="10">
        <v>50</v>
      </c>
      <c r="C68" s="11">
        <f>'Fiche de stock 3 JANV 2024'!H68</f>
        <v>36</v>
      </c>
      <c r="D68" s="12"/>
      <c r="E68" s="11">
        <f t="shared" si="0"/>
        <v>0</v>
      </c>
      <c r="F68" s="13">
        <f t="shared" si="1"/>
        <v>36</v>
      </c>
      <c r="G68" s="11"/>
      <c r="H68" s="11">
        <f t="shared" si="2"/>
        <v>36</v>
      </c>
    </row>
    <row r="69" spans="1:13" ht="15.75" x14ac:dyDescent="0.25">
      <c r="A69" s="9" t="s">
        <v>79</v>
      </c>
      <c r="B69" s="10">
        <v>50</v>
      </c>
      <c r="C69" s="11">
        <f>'Fiche de stock 3 JANV 2024'!H69</f>
        <v>24</v>
      </c>
      <c r="D69" s="12"/>
      <c r="E69" s="11">
        <f t="shared" si="0"/>
        <v>0</v>
      </c>
      <c r="F69" s="13">
        <f t="shared" si="1"/>
        <v>24</v>
      </c>
      <c r="G69" s="11"/>
      <c r="H69" s="11">
        <f t="shared" si="2"/>
        <v>24</v>
      </c>
    </row>
    <row r="70" spans="1:13" x14ac:dyDescent="0.25">
      <c r="A70" s="19" t="s">
        <v>80</v>
      </c>
      <c r="B70" s="20">
        <v>125</v>
      </c>
      <c r="C70" s="11">
        <f>'Fiche de stock 3 JANV 2024'!H70</f>
        <v>79</v>
      </c>
      <c r="D70" s="21"/>
      <c r="E70" s="22">
        <f t="shared" si="0"/>
        <v>0</v>
      </c>
      <c r="F70" s="23">
        <f t="shared" si="1"/>
        <v>79</v>
      </c>
      <c r="G70" s="22"/>
      <c r="H70" s="22">
        <f t="shared" si="2"/>
        <v>79</v>
      </c>
      <c r="J70" t="s">
        <v>81</v>
      </c>
      <c r="M70">
        <v>9000</v>
      </c>
    </row>
    <row r="71" spans="1:13" ht="15.75" x14ac:dyDescent="0.25">
      <c r="A71" s="9" t="s">
        <v>82</v>
      </c>
      <c r="B71" s="10">
        <v>100</v>
      </c>
      <c r="C71" s="11">
        <f>'Fiche de stock 3 JANV 2024'!H71</f>
        <v>46</v>
      </c>
      <c r="D71" s="12"/>
      <c r="E71" s="11">
        <f t="shared" si="0"/>
        <v>0</v>
      </c>
      <c r="F71" s="13">
        <f t="shared" si="1"/>
        <v>46</v>
      </c>
      <c r="G71" s="11"/>
      <c r="H71" s="11">
        <f t="shared" si="2"/>
        <v>46</v>
      </c>
    </row>
    <row r="72" spans="1:13" ht="15.75" x14ac:dyDescent="0.25">
      <c r="A72" s="9" t="s">
        <v>83</v>
      </c>
      <c r="B72" s="10">
        <v>50</v>
      </c>
      <c r="C72" s="11">
        <f>'Fiche de stock 3 JANV 2024'!H72</f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  <c r="L72" s="24"/>
      <c r="M72" s="24"/>
    </row>
    <row r="73" spans="1:13" ht="15.75" x14ac:dyDescent="0.25">
      <c r="A73" s="9" t="s">
        <v>84</v>
      </c>
      <c r="B73" s="10">
        <v>125</v>
      </c>
      <c r="C73" s="11">
        <f>'Fiche de stock 3 JANV 2024'!H73</f>
        <v>36</v>
      </c>
      <c r="D73" s="12"/>
      <c r="E73" s="11">
        <f t="shared" si="0"/>
        <v>0</v>
      </c>
      <c r="F73" s="13">
        <f t="shared" si="1"/>
        <v>36</v>
      </c>
      <c r="G73" s="11"/>
      <c r="H73" s="11">
        <f t="shared" si="2"/>
        <v>36</v>
      </c>
      <c r="L73" s="24"/>
      <c r="M73" s="24"/>
    </row>
    <row r="74" spans="1:13" ht="15.75" x14ac:dyDescent="0.25">
      <c r="A74" s="9" t="s">
        <v>85</v>
      </c>
      <c r="B74" s="10">
        <v>50</v>
      </c>
      <c r="C74" s="11">
        <f>'Fiche de stock 3 JANV 2024'!H74</f>
        <v>44</v>
      </c>
      <c r="D74" s="12"/>
      <c r="E74" s="11">
        <f t="shared" si="0"/>
        <v>0</v>
      </c>
      <c r="F74" s="13">
        <f t="shared" si="1"/>
        <v>44</v>
      </c>
      <c r="G74" s="11"/>
      <c r="H74" s="11">
        <f t="shared" si="2"/>
        <v>44</v>
      </c>
      <c r="L74" s="24"/>
      <c r="M74" s="24"/>
    </row>
    <row r="75" spans="1:13" ht="15.75" x14ac:dyDescent="0.25">
      <c r="A75" s="9" t="s">
        <v>86</v>
      </c>
      <c r="B75" s="10">
        <v>125</v>
      </c>
      <c r="C75" s="11">
        <f>'Fiche de stock 3 JANV 2024'!H75</f>
        <v>9</v>
      </c>
      <c r="D75" s="12"/>
      <c r="E75" s="11">
        <f t="shared" ref="E75:E83" si="3">B75*D75</f>
        <v>0</v>
      </c>
      <c r="F75" s="13">
        <f t="shared" si="1"/>
        <v>9</v>
      </c>
      <c r="G75" s="11">
        <v>0</v>
      </c>
      <c r="H75" s="11">
        <f t="shared" si="2"/>
        <v>9</v>
      </c>
    </row>
    <row r="76" spans="1:13" ht="15.75" x14ac:dyDescent="0.25">
      <c r="A76" s="9" t="s">
        <v>87</v>
      </c>
      <c r="B76" s="10">
        <v>500</v>
      </c>
      <c r="C76" s="11">
        <f>'Fiche de stock 3 JANV 2024'!H76</f>
        <v>4</v>
      </c>
      <c r="D76" s="12"/>
      <c r="E76" s="11">
        <f t="shared" si="3"/>
        <v>0</v>
      </c>
      <c r="F76" s="13">
        <f t="shared" si="1"/>
        <v>4</v>
      </c>
      <c r="G76" s="11">
        <v>0</v>
      </c>
      <c r="H76" s="11">
        <f t="shared" si="2"/>
        <v>4</v>
      </c>
    </row>
    <row r="77" spans="1:13" ht="15.75" x14ac:dyDescent="0.25">
      <c r="A77" s="25" t="s">
        <v>88</v>
      </c>
      <c r="B77" s="26">
        <v>200</v>
      </c>
      <c r="C77" s="11">
        <f>'Fiche de stock 3 JANV 2024'!H77</f>
        <v>2</v>
      </c>
      <c r="D77" s="27"/>
      <c r="E77" s="11">
        <f t="shared" si="3"/>
        <v>0</v>
      </c>
      <c r="F77" s="13">
        <f t="shared" ref="F77:F83" si="4">C77-D77</f>
        <v>2</v>
      </c>
      <c r="G77" s="28"/>
      <c r="H77" s="11">
        <f t="shared" ref="H77:H83" si="5">F77+G77</f>
        <v>2</v>
      </c>
    </row>
    <row r="78" spans="1:13" ht="15.75" x14ac:dyDescent="0.25">
      <c r="A78" s="9" t="s">
        <v>89</v>
      </c>
      <c r="B78" s="10">
        <v>50</v>
      </c>
      <c r="C78" s="11">
        <f>'Fiche de stock 3 JANV 2024'!H78</f>
        <v>59</v>
      </c>
      <c r="D78" s="12"/>
      <c r="E78" s="11">
        <f t="shared" si="3"/>
        <v>0</v>
      </c>
      <c r="F78" s="13">
        <f t="shared" si="4"/>
        <v>59</v>
      </c>
      <c r="G78" s="11">
        <v>0</v>
      </c>
      <c r="H78" s="11">
        <f t="shared" si="5"/>
        <v>59</v>
      </c>
    </row>
    <row r="79" spans="1:13" ht="31.5" x14ac:dyDescent="0.25">
      <c r="A79" s="29" t="s">
        <v>90</v>
      </c>
      <c r="B79" s="20">
        <v>300</v>
      </c>
      <c r="C79" s="11">
        <f>'Fiche de stock 3 JANV 2024'!H79</f>
        <v>15</v>
      </c>
      <c r="D79" s="21"/>
      <c r="E79" s="22">
        <f t="shared" si="3"/>
        <v>0</v>
      </c>
      <c r="F79" s="23">
        <f t="shared" si="4"/>
        <v>15</v>
      </c>
      <c r="G79" s="22"/>
      <c r="H79" s="22">
        <f t="shared" si="5"/>
        <v>15</v>
      </c>
    </row>
    <row r="80" spans="1:13" ht="31.5" x14ac:dyDescent="0.25">
      <c r="A80" s="29" t="s">
        <v>91</v>
      </c>
      <c r="B80" s="20">
        <v>300</v>
      </c>
      <c r="C80" s="11">
        <f>'Fiche de stock 3 JANV 2024'!H80</f>
        <v>6</v>
      </c>
      <c r="D80" s="21"/>
      <c r="E80" s="22">
        <f t="shared" si="3"/>
        <v>0</v>
      </c>
      <c r="F80" s="23">
        <f t="shared" si="4"/>
        <v>6</v>
      </c>
      <c r="G80" s="22"/>
      <c r="H80" s="22">
        <f t="shared" si="5"/>
        <v>6</v>
      </c>
    </row>
    <row r="81" spans="1:13" ht="15.75" x14ac:dyDescent="0.25">
      <c r="A81" s="29" t="s">
        <v>92</v>
      </c>
      <c r="B81" s="20">
        <v>300</v>
      </c>
      <c r="C81" s="11">
        <f>'Fiche de stock 3 JANV 2024'!H81</f>
        <v>2</v>
      </c>
      <c r="D81" s="21"/>
      <c r="E81" s="22">
        <f t="shared" si="3"/>
        <v>0</v>
      </c>
      <c r="F81" s="23">
        <f t="shared" si="4"/>
        <v>2</v>
      </c>
      <c r="G81" s="22"/>
      <c r="H81" s="22">
        <f t="shared" si="5"/>
        <v>2</v>
      </c>
    </row>
    <row r="82" spans="1:13" ht="15.75" x14ac:dyDescent="0.25">
      <c r="A82" s="9" t="s">
        <v>93</v>
      </c>
      <c r="B82" s="10">
        <v>100</v>
      </c>
      <c r="C82" s="11">
        <f>'Fiche de stock 3 JANV 2024'!H82</f>
        <v>84</v>
      </c>
      <c r="D82" s="12"/>
      <c r="E82" s="11">
        <f t="shared" si="3"/>
        <v>0</v>
      </c>
      <c r="F82" s="13">
        <f t="shared" si="4"/>
        <v>84</v>
      </c>
      <c r="G82" s="11"/>
      <c r="H82" s="11">
        <f t="shared" si="5"/>
        <v>84</v>
      </c>
    </row>
    <row r="83" spans="1:13" ht="15.75" x14ac:dyDescent="0.25">
      <c r="A83" s="9" t="s">
        <v>94</v>
      </c>
      <c r="B83" s="10">
        <v>500</v>
      </c>
      <c r="C83" s="11">
        <f>'Fiche de stock 3 JANV 2024'!H83</f>
        <v>1</v>
      </c>
      <c r="D83" s="12"/>
      <c r="E83" s="11">
        <f t="shared" si="3"/>
        <v>0</v>
      </c>
      <c r="F83" s="13">
        <f t="shared" si="4"/>
        <v>1</v>
      </c>
      <c r="G83" s="11">
        <v>0</v>
      </c>
      <c r="H83" s="11">
        <f t="shared" si="5"/>
        <v>1</v>
      </c>
      <c r="M83">
        <f>SUM(M4:M81)</f>
        <v>16200</v>
      </c>
    </row>
    <row r="84" spans="1:13" x14ac:dyDescent="0.25">
      <c r="E84" s="30">
        <f>SUM(E4:E83)</f>
        <v>425</v>
      </c>
    </row>
    <row r="85" spans="1:13" x14ac:dyDescent="0.25">
      <c r="I85" s="31">
        <f>+E84+75</f>
        <v>500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194D-800C-4485-8D90-6303203CE337}">
  <dimension ref="A1:Q87"/>
  <sheetViews>
    <sheetView topLeftCell="A65" workbookViewId="0">
      <selection activeCell="D72" sqref="D72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130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15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15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15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15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15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15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15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15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15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15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15 FEV 2024'!F14</f>
        <v>80</v>
      </c>
      <c r="D14" s="7"/>
      <c r="E14" s="11">
        <f t="shared" si="0"/>
        <v>0</v>
      </c>
      <c r="F14" s="13">
        <f t="shared" si="1"/>
        <v>80</v>
      </c>
      <c r="G14" s="11"/>
      <c r="H14" s="11">
        <f t="shared" si="2"/>
        <v>80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15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15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15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15 FEV 2024'!F18</f>
        <v>7</v>
      </c>
      <c r="D18" s="7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15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15 FEV 2024'!F20</f>
        <v>2</v>
      </c>
      <c r="D20" s="7"/>
      <c r="E20" s="11">
        <f t="shared" si="0"/>
        <v>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15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15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15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15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15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15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15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15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15 FEV 2024'!F29</f>
        <v>86</v>
      </c>
      <c r="D29" s="7"/>
      <c r="E29" s="11">
        <f t="shared" si="0"/>
        <v>0</v>
      </c>
      <c r="F29" s="13">
        <f t="shared" si="1"/>
        <v>86</v>
      </c>
      <c r="G29" s="11"/>
      <c r="H29" s="11">
        <f t="shared" si="2"/>
        <v>86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15 FEV 2024'!F30</f>
        <v>11</v>
      </c>
      <c r="D30" s="7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15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15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15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15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15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15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15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15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15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15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15 FEV 2024'!F41</f>
        <v>133</v>
      </c>
      <c r="D41" s="7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15 FEV 2024'!F42</f>
        <v>149</v>
      </c>
      <c r="D42" s="7"/>
      <c r="E42" s="11">
        <f t="shared" si="0"/>
        <v>0</v>
      </c>
      <c r="F42" s="13">
        <f t="shared" si="1"/>
        <v>149</v>
      </c>
      <c r="G42" s="11"/>
      <c r="H42" s="11">
        <f t="shared" si="2"/>
        <v>149</v>
      </c>
    </row>
    <row r="43" spans="1:8" ht="15.75" x14ac:dyDescent="0.25">
      <c r="A43" s="9" t="s">
        <v>52</v>
      </c>
      <c r="B43" s="10">
        <v>100</v>
      </c>
      <c r="C43" s="40">
        <f>'Fiche de stock 15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15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15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15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15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15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15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15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15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15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15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15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15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15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15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15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15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15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15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15 FEV 2024'!F62</f>
        <v>5</v>
      </c>
      <c r="D62" s="7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15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15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15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15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15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15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15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15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15 FEV 2024'!F71</f>
        <v>16</v>
      </c>
      <c r="D71" s="7">
        <v>1</v>
      </c>
      <c r="E71" s="11">
        <f t="shared" si="0"/>
        <v>50</v>
      </c>
      <c r="F71" s="13">
        <f t="shared" si="1"/>
        <v>15</v>
      </c>
      <c r="G71" s="11"/>
      <c r="H71" s="11">
        <f t="shared" si="2"/>
        <v>15</v>
      </c>
    </row>
    <row r="72" spans="1:13" x14ac:dyDescent="0.25">
      <c r="A72" s="19" t="s">
        <v>80</v>
      </c>
      <c r="B72" s="20">
        <v>125</v>
      </c>
      <c r="C72" s="40">
        <f>'Fiche de stock 15 FEV 2024'!F72</f>
        <v>68</v>
      </c>
      <c r="D72" s="7"/>
      <c r="E72" s="22">
        <f t="shared" si="0"/>
        <v>0</v>
      </c>
      <c r="F72" s="23">
        <f t="shared" si="1"/>
        <v>68</v>
      </c>
      <c r="G72" s="22"/>
      <c r="H72" s="22">
        <f t="shared" si="2"/>
        <v>68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15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15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15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15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15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15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15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15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15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15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15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15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15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50</v>
      </c>
    </row>
    <row r="87" spans="1:13" x14ac:dyDescent="0.25">
      <c r="I87" s="31">
        <f>+E86+75</f>
        <v>125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59A0-FE08-4F04-B4F2-60823E17DB47}">
  <dimension ref="A1:Q87"/>
  <sheetViews>
    <sheetView topLeftCell="A3" workbookViewId="0">
      <selection activeCell="I13" sqref="I1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131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16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16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16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16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16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16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16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16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16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16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16 FEV 2024'!F14</f>
        <v>80</v>
      </c>
      <c r="D14" s="7">
        <v>1</v>
      </c>
      <c r="E14" s="11">
        <f t="shared" si="0"/>
        <v>25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16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16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16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16 FEV 2024'!F18</f>
        <v>7</v>
      </c>
      <c r="D18" s="7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16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16 FEV 2024'!F20</f>
        <v>2</v>
      </c>
      <c r="D20" s="7"/>
      <c r="E20" s="11">
        <f t="shared" si="0"/>
        <v>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16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16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16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16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16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16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16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16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16 FEV 2024'!F29</f>
        <v>86</v>
      </c>
      <c r="D29" s="7"/>
      <c r="E29" s="11">
        <f t="shared" si="0"/>
        <v>0</v>
      </c>
      <c r="F29" s="13">
        <f t="shared" si="1"/>
        <v>86</v>
      </c>
      <c r="G29" s="11"/>
      <c r="H29" s="11">
        <f t="shared" si="2"/>
        <v>86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16 FEV 2024'!F30</f>
        <v>11</v>
      </c>
      <c r="D30" s="7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16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16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16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16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16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16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16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16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16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16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16 FEV 2024'!F41</f>
        <v>133</v>
      </c>
      <c r="D41" s="7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16 FEV 2024'!F42</f>
        <v>149</v>
      </c>
      <c r="D42" s="7"/>
      <c r="E42" s="11">
        <f t="shared" si="0"/>
        <v>0</v>
      </c>
      <c r="F42" s="13">
        <f t="shared" si="1"/>
        <v>149</v>
      </c>
      <c r="G42" s="11"/>
      <c r="H42" s="11">
        <f t="shared" si="2"/>
        <v>149</v>
      </c>
    </row>
    <row r="43" spans="1:8" ht="15.75" x14ac:dyDescent="0.25">
      <c r="A43" s="9" t="s">
        <v>52</v>
      </c>
      <c r="B43" s="10">
        <v>100</v>
      </c>
      <c r="C43" s="40">
        <f>'Fiche de stock 16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16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16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16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16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16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16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16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16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16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16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16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16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16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16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16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16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16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16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16 FEV 2024'!F62</f>
        <v>5</v>
      </c>
      <c r="D62" s="7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16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16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16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16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16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16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16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16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16 FEV 2024'!F71</f>
        <v>15</v>
      </c>
      <c r="D71" s="7"/>
      <c r="E71" s="11">
        <f t="shared" si="0"/>
        <v>0</v>
      </c>
      <c r="F71" s="13">
        <f t="shared" si="1"/>
        <v>15</v>
      </c>
      <c r="G71" s="11"/>
      <c r="H71" s="11">
        <f t="shared" si="2"/>
        <v>15</v>
      </c>
    </row>
    <row r="72" spans="1:13" x14ac:dyDescent="0.25">
      <c r="A72" s="19" t="s">
        <v>80</v>
      </c>
      <c r="B72" s="20">
        <v>125</v>
      </c>
      <c r="C72" s="40">
        <f>'Fiche de stock 16 FEV 2024'!F72</f>
        <v>68</v>
      </c>
      <c r="D72" s="7"/>
      <c r="E72" s="22">
        <f t="shared" si="0"/>
        <v>0</v>
      </c>
      <c r="F72" s="23">
        <f t="shared" si="1"/>
        <v>68</v>
      </c>
      <c r="G72" s="22"/>
      <c r="H72" s="22">
        <f t="shared" si="2"/>
        <v>68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16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16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16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16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16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16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16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16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16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16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16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16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16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25</v>
      </c>
    </row>
    <row r="87" spans="1:13" x14ac:dyDescent="0.25">
      <c r="I87" s="31">
        <f>+E86+75</f>
        <v>100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A4FA-78ED-4070-98DA-C9F5720333DA}">
  <dimension ref="A1:Q87"/>
  <sheetViews>
    <sheetView workbookViewId="0">
      <selection activeCell="D73" sqref="D7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132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19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19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19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19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19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19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19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19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19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19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19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19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19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19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19 FEV 2024'!F18</f>
        <v>7</v>
      </c>
      <c r="D18" s="7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19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19 FEV 2024'!F20</f>
        <v>2</v>
      </c>
      <c r="D20" s="7"/>
      <c r="E20" s="11">
        <f t="shared" si="0"/>
        <v>0</v>
      </c>
      <c r="F20" s="13">
        <f t="shared" si="1"/>
        <v>2</v>
      </c>
      <c r="G20" s="11"/>
      <c r="H20" s="11">
        <f t="shared" si="2"/>
        <v>2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19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19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19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19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19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19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19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19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19 FEV 2024'!F29</f>
        <v>86</v>
      </c>
      <c r="D29" s="7">
        <v>1</v>
      </c>
      <c r="E29" s="11">
        <f t="shared" si="0"/>
        <v>100</v>
      </c>
      <c r="F29" s="13">
        <f t="shared" si="1"/>
        <v>85</v>
      </c>
      <c r="G29" s="11"/>
      <c r="H29" s="11">
        <f t="shared" si="2"/>
        <v>85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19 FEV 2024'!F30</f>
        <v>11</v>
      </c>
      <c r="D30" s="7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19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19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19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19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19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19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19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19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19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19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19 FEV 2024'!F41</f>
        <v>133</v>
      </c>
      <c r="D41" s="7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19 FEV 2024'!F42</f>
        <v>149</v>
      </c>
      <c r="D42" s="7"/>
      <c r="E42" s="11">
        <f t="shared" si="0"/>
        <v>0</v>
      </c>
      <c r="F42" s="13">
        <f t="shared" si="1"/>
        <v>149</v>
      </c>
      <c r="G42" s="11"/>
      <c r="H42" s="11">
        <f t="shared" si="2"/>
        <v>149</v>
      </c>
    </row>
    <row r="43" spans="1:8" ht="15.75" x14ac:dyDescent="0.25">
      <c r="A43" s="9" t="s">
        <v>52</v>
      </c>
      <c r="B43" s="10">
        <v>100</v>
      </c>
      <c r="C43" s="40">
        <f>'Fiche de stock 19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19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19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19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19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19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19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19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19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19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19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19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19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19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19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19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19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19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19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19 FEV 2024'!F62</f>
        <v>5</v>
      </c>
      <c r="D62" s="7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19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19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19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19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19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19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19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19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19 FEV 2024'!F71</f>
        <v>15</v>
      </c>
      <c r="D71" s="7"/>
      <c r="E71" s="11">
        <f t="shared" si="0"/>
        <v>0</v>
      </c>
      <c r="F71" s="13">
        <f t="shared" si="1"/>
        <v>15</v>
      </c>
      <c r="G71" s="11"/>
      <c r="H71" s="11">
        <f t="shared" si="2"/>
        <v>15</v>
      </c>
    </row>
    <row r="72" spans="1:13" x14ac:dyDescent="0.25">
      <c r="A72" s="19" t="s">
        <v>80</v>
      </c>
      <c r="B72" s="20">
        <v>125</v>
      </c>
      <c r="C72" s="40">
        <f>'Fiche de stock 19 FEV 2024'!F72</f>
        <v>68</v>
      </c>
      <c r="D72" s="7">
        <v>1</v>
      </c>
      <c r="E72" s="22">
        <f t="shared" si="0"/>
        <v>125</v>
      </c>
      <c r="F72" s="23">
        <f t="shared" si="1"/>
        <v>67</v>
      </c>
      <c r="G72" s="22"/>
      <c r="H72" s="22">
        <f t="shared" si="2"/>
        <v>67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19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19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19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19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19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19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19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19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19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19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19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19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19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225</v>
      </c>
    </row>
    <row r="87" spans="1:13" x14ac:dyDescent="0.25">
      <c r="I87" s="31">
        <f>+E86+75</f>
        <v>300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3069-417F-43AC-A1D1-43036C380179}">
  <dimension ref="A1:Q87"/>
  <sheetViews>
    <sheetView topLeftCell="A12" workbookViewId="0">
      <selection activeCell="D21" sqref="D21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133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20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20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20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20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20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20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20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20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20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20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20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20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20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20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20 FEV 2024'!F18</f>
        <v>7</v>
      </c>
      <c r="D18" s="7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20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20 FEV 2024'!F20</f>
        <v>2</v>
      </c>
      <c r="D20" s="7">
        <v>1</v>
      </c>
      <c r="E20" s="11">
        <f t="shared" si="0"/>
        <v>150</v>
      </c>
      <c r="F20" s="13">
        <f t="shared" si="1"/>
        <v>1</v>
      </c>
      <c r="G20" s="11"/>
      <c r="H20" s="11">
        <f t="shared" si="2"/>
        <v>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20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20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20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20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20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20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20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20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20 FEV 2024'!F29</f>
        <v>85</v>
      </c>
      <c r="D29" s="7">
        <v>1</v>
      </c>
      <c r="E29" s="11">
        <f t="shared" si="0"/>
        <v>100</v>
      </c>
      <c r="F29" s="13">
        <f t="shared" si="1"/>
        <v>84</v>
      </c>
      <c r="G29" s="11"/>
      <c r="H29" s="11">
        <f t="shared" si="2"/>
        <v>84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20 FEV 2024'!F30</f>
        <v>11</v>
      </c>
      <c r="D30" s="7"/>
      <c r="E30" s="11">
        <f t="shared" si="0"/>
        <v>0</v>
      </c>
      <c r="F30" s="13">
        <f t="shared" si="1"/>
        <v>11</v>
      </c>
      <c r="G30" s="11"/>
      <c r="H30" s="11">
        <f t="shared" si="2"/>
        <v>11</v>
      </c>
    </row>
    <row r="31" spans="1:17" ht="31.5" x14ac:dyDescent="0.25">
      <c r="A31" s="9" t="s">
        <v>40</v>
      </c>
      <c r="B31" s="10">
        <v>600</v>
      </c>
      <c r="C31" s="40">
        <f>'Fiche de stock 20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20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20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20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20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20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20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20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20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20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20 FEV 2024'!F41</f>
        <v>133</v>
      </c>
      <c r="D41" s="7"/>
      <c r="E41" s="11">
        <f t="shared" si="0"/>
        <v>0</v>
      </c>
      <c r="F41" s="13">
        <f t="shared" si="1"/>
        <v>133</v>
      </c>
      <c r="G41" s="11"/>
      <c r="H41" s="11">
        <f t="shared" si="2"/>
        <v>133</v>
      </c>
    </row>
    <row r="42" spans="1:8" ht="15.75" x14ac:dyDescent="0.25">
      <c r="A42" s="9" t="s">
        <v>51</v>
      </c>
      <c r="B42" s="10">
        <v>25</v>
      </c>
      <c r="C42" s="40">
        <f>'Fiche de stock 20 FEV 2024'!F42</f>
        <v>149</v>
      </c>
      <c r="D42" s="7"/>
      <c r="E42" s="11">
        <f t="shared" si="0"/>
        <v>0</v>
      </c>
      <c r="F42" s="13">
        <f t="shared" si="1"/>
        <v>149</v>
      </c>
      <c r="G42" s="11"/>
      <c r="H42" s="11">
        <f t="shared" si="2"/>
        <v>149</v>
      </c>
    </row>
    <row r="43" spans="1:8" ht="15.75" x14ac:dyDescent="0.25">
      <c r="A43" s="9" t="s">
        <v>52</v>
      </c>
      <c r="B43" s="10">
        <v>100</v>
      </c>
      <c r="C43" s="40">
        <f>'Fiche de stock 20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20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20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20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20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20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20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20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20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20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20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20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20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20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20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20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20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20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20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20 FEV 2024'!F62</f>
        <v>5</v>
      </c>
      <c r="D62" s="7"/>
      <c r="E62" s="11">
        <f t="shared" si="0"/>
        <v>0</v>
      </c>
      <c r="F62" s="13">
        <f t="shared" si="1"/>
        <v>5</v>
      </c>
      <c r="G62" s="11"/>
      <c r="H62" s="11">
        <f t="shared" si="2"/>
        <v>5</v>
      </c>
    </row>
    <row r="63" spans="1:8" ht="15.75" x14ac:dyDescent="0.25">
      <c r="A63" s="9" t="s">
        <v>71</v>
      </c>
      <c r="B63" s="10">
        <v>50</v>
      </c>
      <c r="C63" s="40">
        <f>'Fiche de stock 20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20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20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20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20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20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20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20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20 FEV 2024'!F71</f>
        <v>15</v>
      </c>
      <c r="D71" s="7"/>
      <c r="E71" s="11">
        <f t="shared" si="0"/>
        <v>0</v>
      </c>
      <c r="F71" s="13">
        <f t="shared" si="1"/>
        <v>15</v>
      </c>
      <c r="G71" s="11"/>
      <c r="H71" s="11">
        <f t="shared" si="2"/>
        <v>15</v>
      </c>
    </row>
    <row r="72" spans="1:13" x14ac:dyDescent="0.25">
      <c r="A72" s="19" t="s">
        <v>80</v>
      </c>
      <c r="B72" s="20">
        <v>125</v>
      </c>
      <c r="C72" s="40">
        <f>'Fiche de stock 20 FEV 2024'!F72</f>
        <v>67</v>
      </c>
      <c r="D72" s="7"/>
      <c r="E72" s="22">
        <f t="shared" si="0"/>
        <v>0</v>
      </c>
      <c r="F72" s="23">
        <f t="shared" si="1"/>
        <v>67</v>
      </c>
      <c r="G72" s="22"/>
      <c r="H72" s="22">
        <f t="shared" si="2"/>
        <v>67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20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20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20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20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20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20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20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20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20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20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20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20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20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250</v>
      </c>
    </row>
    <row r="87" spans="1:13" x14ac:dyDescent="0.25">
      <c r="I87" s="31">
        <f>+E86+75</f>
        <v>325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2CE9-7408-4886-BBD1-50A0F0819BC7}">
  <dimension ref="A1:Q87"/>
  <sheetViews>
    <sheetView topLeftCell="A7" workbookViewId="0">
      <selection activeCell="D31" sqref="D31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134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22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22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22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22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22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22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22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22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22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22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22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22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22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22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22 FEV 2024'!F18</f>
        <v>7</v>
      </c>
      <c r="D18" s="7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22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22 FEV 2024'!F20</f>
        <v>1</v>
      </c>
      <c r="D20" s="7"/>
      <c r="E20" s="11">
        <f t="shared" si="0"/>
        <v>0</v>
      </c>
      <c r="F20" s="13">
        <f t="shared" si="1"/>
        <v>1</v>
      </c>
      <c r="G20" s="11"/>
      <c r="H20" s="11">
        <f t="shared" si="2"/>
        <v>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22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22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22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22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22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22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22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22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22 FEV 2024'!F29</f>
        <v>84</v>
      </c>
      <c r="D29" s="7"/>
      <c r="E29" s="11">
        <f t="shared" si="0"/>
        <v>0</v>
      </c>
      <c r="F29" s="13">
        <f t="shared" si="1"/>
        <v>84</v>
      </c>
      <c r="G29" s="11"/>
      <c r="H29" s="11">
        <f t="shared" si="2"/>
        <v>84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22 FEV 2024'!F30</f>
        <v>11</v>
      </c>
      <c r="D30" s="7">
        <v>2</v>
      </c>
      <c r="E30" s="11">
        <f t="shared" si="0"/>
        <v>1000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22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22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22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22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22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22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22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22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22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22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22 FEV 2024'!F41</f>
        <v>133</v>
      </c>
      <c r="D41" s="7">
        <v>1</v>
      </c>
      <c r="E41" s="11">
        <f t="shared" si="0"/>
        <v>125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22 FEV 2024'!F42</f>
        <v>149</v>
      </c>
      <c r="D42" s="7"/>
      <c r="E42" s="11">
        <f t="shared" si="0"/>
        <v>0</v>
      </c>
      <c r="F42" s="13">
        <f t="shared" si="1"/>
        <v>149</v>
      </c>
      <c r="G42" s="11"/>
      <c r="H42" s="11">
        <f t="shared" si="2"/>
        <v>149</v>
      </c>
    </row>
    <row r="43" spans="1:8" ht="15.75" x14ac:dyDescent="0.25">
      <c r="A43" s="9" t="s">
        <v>52</v>
      </c>
      <c r="B43" s="10">
        <v>100</v>
      </c>
      <c r="C43" s="40">
        <f>'Fiche de stock 22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22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22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22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22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22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22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22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22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22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22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22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22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22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22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22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22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22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22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22 FEV 2024'!F62</f>
        <v>5</v>
      </c>
      <c r="D62" s="7">
        <v>2</v>
      </c>
      <c r="E62" s="11">
        <f t="shared" si="0"/>
        <v>400</v>
      </c>
      <c r="F62" s="13">
        <f t="shared" si="1"/>
        <v>3</v>
      </c>
      <c r="G62" s="11"/>
      <c r="H62" s="11">
        <f t="shared" si="2"/>
        <v>3</v>
      </c>
    </row>
    <row r="63" spans="1:8" ht="15.75" x14ac:dyDescent="0.25">
      <c r="A63" s="9" t="s">
        <v>71</v>
      </c>
      <c r="B63" s="10">
        <v>50</v>
      </c>
      <c r="C63" s="40">
        <f>'Fiche de stock 22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22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22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22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22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22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22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22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22 FEV 2024'!F71</f>
        <v>15</v>
      </c>
      <c r="D71" s="7"/>
      <c r="E71" s="11">
        <f t="shared" si="0"/>
        <v>0</v>
      </c>
      <c r="F71" s="13">
        <f t="shared" si="1"/>
        <v>15</v>
      </c>
      <c r="G71" s="11"/>
      <c r="H71" s="11">
        <f t="shared" si="2"/>
        <v>15</v>
      </c>
    </row>
    <row r="72" spans="1:13" x14ac:dyDescent="0.25">
      <c r="A72" s="19" t="s">
        <v>80</v>
      </c>
      <c r="B72" s="20">
        <v>125</v>
      </c>
      <c r="C72" s="40">
        <f>'Fiche de stock 22 FEV 2024'!F72</f>
        <v>67</v>
      </c>
      <c r="D72" s="7"/>
      <c r="E72" s="22">
        <f t="shared" si="0"/>
        <v>0</v>
      </c>
      <c r="F72" s="23">
        <f t="shared" si="1"/>
        <v>67</v>
      </c>
      <c r="G72" s="22"/>
      <c r="H72" s="22">
        <f t="shared" si="2"/>
        <v>67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22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22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22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22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22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22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22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22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22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22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22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22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22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1525</v>
      </c>
    </row>
    <row r="87" spans="1:13" x14ac:dyDescent="0.25">
      <c r="I87" s="31">
        <f>+E86+75</f>
        <v>1600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9920-CB0D-45E6-8B74-E3332E4F374E}">
  <dimension ref="A1:Q87"/>
  <sheetViews>
    <sheetView topLeftCell="A11" workbookViewId="0">
      <selection activeCell="D73" sqref="D7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135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23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23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23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23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23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23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23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23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23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23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23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23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23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23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23 FEV 2024'!F18</f>
        <v>7</v>
      </c>
      <c r="D18" s="7"/>
      <c r="E18" s="11">
        <f t="shared" si="0"/>
        <v>0</v>
      </c>
      <c r="F18" s="13">
        <f t="shared" si="1"/>
        <v>7</v>
      </c>
      <c r="G18" s="11"/>
      <c r="H18" s="11">
        <f t="shared" si="2"/>
        <v>7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23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23 FEV 2024'!F20</f>
        <v>1</v>
      </c>
      <c r="D20" s="7"/>
      <c r="E20" s="11">
        <f t="shared" si="0"/>
        <v>0</v>
      </c>
      <c r="F20" s="13">
        <f t="shared" si="1"/>
        <v>1</v>
      </c>
      <c r="G20" s="11"/>
      <c r="H20" s="11">
        <f t="shared" si="2"/>
        <v>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23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23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23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23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23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23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23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23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23 FEV 2024'!F29</f>
        <v>84</v>
      </c>
      <c r="D29" s="7"/>
      <c r="E29" s="11">
        <f t="shared" si="0"/>
        <v>0</v>
      </c>
      <c r="F29" s="13">
        <f t="shared" si="1"/>
        <v>84</v>
      </c>
      <c r="G29" s="11"/>
      <c r="H29" s="11">
        <f t="shared" si="2"/>
        <v>84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23 FEV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23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23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23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23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23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23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23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23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23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23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23 FEV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23 FEV 2024'!F42</f>
        <v>149</v>
      </c>
      <c r="D42" s="7"/>
      <c r="E42" s="11">
        <f t="shared" si="0"/>
        <v>0</v>
      </c>
      <c r="F42" s="13">
        <f t="shared" si="1"/>
        <v>149</v>
      </c>
      <c r="G42" s="11"/>
      <c r="H42" s="11">
        <f t="shared" si="2"/>
        <v>149</v>
      </c>
    </row>
    <row r="43" spans="1:8" ht="15.75" x14ac:dyDescent="0.25">
      <c r="A43" s="9" t="s">
        <v>52</v>
      </c>
      <c r="B43" s="10">
        <v>100</v>
      </c>
      <c r="C43" s="40">
        <f>'Fiche de stock 23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23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23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23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23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23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23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23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23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23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23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23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23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23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23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23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23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23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23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23 FEV 2024'!F62</f>
        <v>3</v>
      </c>
      <c r="D62" s="7"/>
      <c r="E62" s="11">
        <f t="shared" si="0"/>
        <v>0</v>
      </c>
      <c r="F62" s="13">
        <f t="shared" si="1"/>
        <v>3</v>
      </c>
      <c r="G62" s="11"/>
      <c r="H62" s="11">
        <f t="shared" si="2"/>
        <v>3</v>
      </c>
    </row>
    <row r="63" spans="1:8" ht="15.75" x14ac:dyDescent="0.25">
      <c r="A63" s="9" t="s">
        <v>71</v>
      </c>
      <c r="B63" s="10">
        <v>50</v>
      </c>
      <c r="C63" s="40">
        <f>'Fiche de stock 23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23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23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23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23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23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23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23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23 FEV 2024'!F71</f>
        <v>15</v>
      </c>
      <c r="D71" s="7"/>
      <c r="E71" s="11">
        <f t="shared" si="0"/>
        <v>0</v>
      </c>
      <c r="F71" s="13">
        <f t="shared" si="1"/>
        <v>15</v>
      </c>
      <c r="G71" s="11"/>
      <c r="H71" s="11">
        <f t="shared" si="2"/>
        <v>15</v>
      </c>
    </row>
    <row r="72" spans="1:13" x14ac:dyDescent="0.25">
      <c r="A72" s="19" t="s">
        <v>80</v>
      </c>
      <c r="B72" s="20">
        <v>125</v>
      </c>
      <c r="C72" s="40">
        <f>'Fiche de stock 23 FEV 2024'!F72</f>
        <v>67</v>
      </c>
      <c r="D72" s="7">
        <v>1</v>
      </c>
      <c r="E72" s="22">
        <f t="shared" si="0"/>
        <v>125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23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23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23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23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23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23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23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23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23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23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23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23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23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125</v>
      </c>
    </row>
    <row r="87" spans="1:13" x14ac:dyDescent="0.25">
      <c r="I87" s="31">
        <f>+E86+75</f>
        <v>200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E3E7-A2BE-4361-BC2C-2B6E734C03C8}">
  <dimension ref="A1:Q87"/>
  <sheetViews>
    <sheetView topLeftCell="A8" workbookViewId="0">
      <selection activeCell="D19" sqref="D19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136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24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24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24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24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24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24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24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24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24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24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24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24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24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24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24 FEV 2024'!F18</f>
        <v>7</v>
      </c>
      <c r="D18" s="7">
        <v>1</v>
      </c>
      <c r="E18" s="11">
        <f t="shared" si="0"/>
        <v>100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24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24 FEV 2024'!F20</f>
        <v>1</v>
      </c>
      <c r="D20" s="7"/>
      <c r="E20" s="11">
        <f t="shared" si="0"/>
        <v>0</v>
      </c>
      <c r="F20" s="13">
        <f t="shared" si="1"/>
        <v>1</v>
      </c>
      <c r="G20" s="11"/>
      <c r="H20" s="11">
        <f t="shared" si="2"/>
        <v>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24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24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24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24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24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24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24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24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24 FEV 2024'!F29</f>
        <v>84</v>
      </c>
      <c r="D29" s="7"/>
      <c r="E29" s="11">
        <f t="shared" si="0"/>
        <v>0</v>
      </c>
      <c r="F29" s="13">
        <f t="shared" si="1"/>
        <v>84</v>
      </c>
      <c r="G29" s="11"/>
      <c r="H29" s="11">
        <f t="shared" si="2"/>
        <v>84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24 FEV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24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24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24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24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24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24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24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24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24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24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24 FEV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24 FEV 2024'!F42</f>
        <v>149</v>
      </c>
      <c r="D42" s="7">
        <v>1</v>
      </c>
      <c r="E42" s="11">
        <f t="shared" si="0"/>
        <v>25</v>
      </c>
      <c r="F42" s="13">
        <f t="shared" si="1"/>
        <v>148</v>
      </c>
      <c r="G42" s="11"/>
      <c r="H42" s="11">
        <f t="shared" si="2"/>
        <v>148</v>
      </c>
    </row>
    <row r="43" spans="1:8" ht="15.75" x14ac:dyDescent="0.25">
      <c r="A43" s="9" t="s">
        <v>52</v>
      </c>
      <c r="B43" s="10">
        <v>100</v>
      </c>
      <c r="C43" s="40">
        <f>'Fiche de stock 24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24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24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24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24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24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24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24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24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24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24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24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24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24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24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24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24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24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24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24 FEV 2024'!F62</f>
        <v>3</v>
      </c>
      <c r="D62" s="7"/>
      <c r="E62" s="11">
        <f t="shared" si="0"/>
        <v>0</v>
      </c>
      <c r="F62" s="13">
        <f t="shared" si="1"/>
        <v>3</v>
      </c>
      <c r="G62" s="11"/>
      <c r="H62" s="11">
        <f t="shared" si="2"/>
        <v>3</v>
      </c>
    </row>
    <row r="63" spans="1:8" ht="15.75" x14ac:dyDescent="0.25">
      <c r="A63" s="9" t="s">
        <v>71</v>
      </c>
      <c r="B63" s="10">
        <v>50</v>
      </c>
      <c r="C63" s="40">
        <f>'Fiche de stock 24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24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24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24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24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24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24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24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24 FEV 2024'!F71</f>
        <v>15</v>
      </c>
      <c r="D71" s="7"/>
      <c r="E71" s="11">
        <f t="shared" si="0"/>
        <v>0</v>
      </c>
      <c r="F71" s="13">
        <f t="shared" si="1"/>
        <v>15</v>
      </c>
      <c r="G71" s="11"/>
      <c r="H71" s="11">
        <f t="shared" si="2"/>
        <v>15</v>
      </c>
    </row>
    <row r="72" spans="1:13" x14ac:dyDescent="0.25">
      <c r="A72" s="19" t="s">
        <v>80</v>
      </c>
      <c r="B72" s="20">
        <v>125</v>
      </c>
      <c r="C72" s="40">
        <f>'Fiche de stock 24 FEV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24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24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24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24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24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24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24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24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24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24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24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24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24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125</v>
      </c>
    </row>
    <row r="87" spans="1:13" x14ac:dyDescent="0.25">
      <c r="I87" s="31">
        <f>+E86+75</f>
        <v>200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124F-E718-40A8-B91E-306C2A52EFFA}">
  <dimension ref="A1:Q87"/>
  <sheetViews>
    <sheetView topLeftCell="A6" workbookViewId="0">
      <selection activeCell="D72" sqref="D72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137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26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26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26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26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26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26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26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26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26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26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26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26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26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26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26 FEV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26 FEV 2024'!F19</f>
        <v>11</v>
      </c>
      <c r="D19" s="7"/>
      <c r="E19" s="11">
        <f t="shared" si="0"/>
        <v>0</v>
      </c>
      <c r="F19" s="13">
        <f t="shared" si="1"/>
        <v>11</v>
      </c>
      <c r="G19" s="11"/>
      <c r="H19" s="11">
        <f t="shared" si="2"/>
        <v>11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26 FEV 2024'!F20</f>
        <v>1</v>
      </c>
      <c r="D20" s="7">
        <v>1</v>
      </c>
      <c r="E20" s="11">
        <f t="shared" si="0"/>
        <v>150</v>
      </c>
      <c r="F20" s="13">
        <f t="shared" si="1"/>
        <v>0</v>
      </c>
      <c r="G20" s="11"/>
      <c r="H20" s="11">
        <f t="shared" si="2"/>
        <v>0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26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26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26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26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26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26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26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26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26 FEV 2024'!F29</f>
        <v>84</v>
      </c>
      <c r="D29" s="7">
        <v>1</v>
      </c>
      <c r="E29" s="11">
        <f t="shared" si="0"/>
        <v>100</v>
      </c>
      <c r="F29" s="13">
        <f t="shared" si="1"/>
        <v>83</v>
      </c>
      <c r="G29" s="11"/>
      <c r="H29" s="11">
        <f t="shared" si="2"/>
        <v>83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26 FEV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26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26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26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26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26 FEV 2024'!F35</f>
        <v>4</v>
      </c>
      <c r="D35" s="7"/>
      <c r="E35" s="11">
        <f t="shared" si="0"/>
        <v>0</v>
      </c>
      <c r="F35" s="13">
        <f t="shared" si="1"/>
        <v>4</v>
      </c>
      <c r="G35" s="11"/>
      <c r="H35" s="11">
        <f t="shared" si="2"/>
        <v>4</v>
      </c>
    </row>
    <row r="36" spans="1:8" ht="15.75" x14ac:dyDescent="0.25">
      <c r="A36" s="9" t="s">
        <v>45</v>
      </c>
      <c r="B36" s="10">
        <v>100</v>
      </c>
      <c r="C36" s="40">
        <f>'Fiche de stock 26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26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26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26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26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26 FEV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26 FEV 2024'!F42</f>
        <v>148</v>
      </c>
      <c r="D42" s="7"/>
      <c r="E42" s="11">
        <f t="shared" si="0"/>
        <v>0</v>
      </c>
      <c r="F42" s="13">
        <f t="shared" si="1"/>
        <v>148</v>
      </c>
      <c r="G42" s="11"/>
      <c r="H42" s="11">
        <f t="shared" si="2"/>
        <v>148</v>
      </c>
    </row>
    <row r="43" spans="1:8" ht="15.75" x14ac:dyDescent="0.25">
      <c r="A43" s="9" t="s">
        <v>52</v>
      </c>
      <c r="B43" s="10">
        <v>100</v>
      </c>
      <c r="C43" s="40">
        <f>'Fiche de stock 26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26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26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26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26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26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26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26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26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26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26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26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26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26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26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26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26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26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26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26 FEV 2024'!F62</f>
        <v>3</v>
      </c>
      <c r="D62" s="7"/>
      <c r="E62" s="11">
        <f t="shared" si="0"/>
        <v>0</v>
      </c>
      <c r="F62" s="13">
        <f t="shared" si="1"/>
        <v>3</v>
      </c>
      <c r="G62" s="11"/>
      <c r="H62" s="11">
        <f t="shared" si="2"/>
        <v>3</v>
      </c>
    </row>
    <row r="63" spans="1:8" ht="15.75" x14ac:dyDescent="0.25">
      <c r="A63" s="9" t="s">
        <v>71</v>
      </c>
      <c r="B63" s="10">
        <v>50</v>
      </c>
      <c r="C63" s="40">
        <f>'Fiche de stock 26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26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26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26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26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26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26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26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26 FEV 2024'!F71</f>
        <v>15</v>
      </c>
      <c r="D71" s="7">
        <v>10</v>
      </c>
      <c r="E71" s="11">
        <f t="shared" si="0"/>
        <v>500</v>
      </c>
      <c r="F71" s="13">
        <f t="shared" si="1"/>
        <v>5</v>
      </c>
      <c r="G71" s="11"/>
      <c r="H71" s="11">
        <f t="shared" si="2"/>
        <v>5</v>
      </c>
    </row>
    <row r="72" spans="1:13" x14ac:dyDescent="0.25">
      <c r="A72" s="19" t="s">
        <v>80</v>
      </c>
      <c r="B72" s="20">
        <v>125</v>
      </c>
      <c r="C72" s="40">
        <f>'Fiche de stock 26 FEV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26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26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26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26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26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26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26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26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26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26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26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26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26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750</v>
      </c>
    </row>
    <row r="87" spans="1:13" x14ac:dyDescent="0.25">
      <c r="I87" s="31">
        <f>+E86+75</f>
        <v>825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81C8B-95A7-4817-A57B-A1387B00B2B1}">
  <dimension ref="A1:Q87"/>
  <sheetViews>
    <sheetView topLeftCell="A6" workbookViewId="0">
      <selection activeCell="C21" sqref="C21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138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27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27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27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27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27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27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27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27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27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27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27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27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27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27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27 FEV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v>12</v>
      </c>
      <c r="D20" s="7">
        <v>1</v>
      </c>
      <c r="E20" s="11">
        <f t="shared" si="0"/>
        <v>150</v>
      </c>
      <c r="F20" s="13">
        <f t="shared" si="1"/>
        <v>11</v>
      </c>
      <c r="G20" s="11"/>
      <c r="H20" s="11">
        <f t="shared" si="2"/>
        <v>11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27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27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27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27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27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27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27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27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27 FEV 2024'!F29</f>
        <v>83</v>
      </c>
      <c r="D29" s="7">
        <v>1</v>
      </c>
      <c r="E29" s="11">
        <f t="shared" si="0"/>
        <v>100</v>
      </c>
      <c r="F29" s="13">
        <f t="shared" si="1"/>
        <v>82</v>
      </c>
      <c r="G29" s="11"/>
      <c r="H29" s="11">
        <f t="shared" si="2"/>
        <v>82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27 FEV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27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27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27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27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27 FEV 2024'!F35</f>
        <v>4</v>
      </c>
      <c r="D35" s="7">
        <v>1</v>
      </c>
      <c r="E35" s="11">
        <f t="shared" si="0"/>
        <v>100</v>
      </c>
      <c r="F35" s="13">
        <f t="shared" si="1"/>
        <v>3</v>
      </c>
      <c r="G35" s="11"/>
      <c r="H35" s="11">
        <f t="shared" si="2"/>
        <v>3</v>
      </c>
    </row>
    <row r="36" spans="1:8" ht="15.75" x14ac:dyDescent="0.25">
      <c r="A36" s="9" t="s">
        <v>45</v>
      </c>
      <c r="B36" s="10">
        <v>100</v>
      </c>
      <c r="C36" s="40">
        <f>'Fiche de stock 27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27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27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27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27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27 FEV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27 FEV 2024'!F42</f>
        <v>148</v>
      </c>
      <c r="D42" s="7">
        <v>2</v>
      </c>
      <c r="E42" s="11">
        <f t="shared" si="0"/>
        <v>50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27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27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27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27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27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27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27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27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27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27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27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27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27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27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27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27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27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27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27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27 FEV 2024'!F62</f>
        <v>3</v>
      </c>
      <c r="D62" s="7">
        <v>1</v>
      </c>
      <c r="E62" s="11">
        <f t="shared" si="0"/>
        <v>200</v>
      </c>
      <c r="F62" s="13">
        <f t="shared" si="1"/>
        <v>2</v>
      </c>
      <c r="G62" s="11"/>
      <c r="H62" s="11">
        <f t="shared" si="2"/>
        <v>2</v>
      </c>
    </row>
    <row r="63" spans="1:8" ht="15.75" x14ac:dyDescent="0.25">
      <c r="A63" s="9" t="s">
        <v>71</v>
      </c>
      <c r="B63" s="10">
        <v>50</v>
      </c>
      <c r="C63" s="40">
        <f>'Fiche de stock 27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27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27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27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27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27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27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27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27 FEV 2024'!F71</f>
        <v>5</v>
      </c>
      <c r="D71" s="7">
        <v>1</v>
      </c>
      <c r="E71" s="11">
        <f t="shared" si="0"/>
        <v>50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27 FEV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27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27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27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27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27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27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27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27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27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27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27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27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27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650</v>
      </c>
    </row>
    <row r="87" spans="1:13" x14ac:dyDescent="0.25">
      <c r="I87" s="31">
        <f>+E86+75</f>
        <v>725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7C37-5F5A-42FD-8D03-94A6F2226D77}">
  <dimension ref="A1:Q87"/>
  <sheetViews>
    <sheetView topLeftCell="A7" workbookViewId="0">
      <selection activeCell="D30" sqref="D30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139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28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28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28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28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28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28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28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28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28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28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28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28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28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28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28 FEV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28 FEV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28 FEV 2024'!F20</f>
        <v>11</v>
      </c>
      <c r="D20" s="7"/>
      <c r="E20" s="11">
        <f t="shared" si="0"/>
        <v>0</v>
      </c>
      <c r="F20" s="13">
        <f t="shared" si="1"/>
        <v>11</v>
      </c>
      <c r="G20" s="11"/>
      <c r="H20" s="11">
        <f t="shared" si="2"/>
        <v>11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28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28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28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28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28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28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28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28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28 FEV 2024'!F29</f>
        <v>82</v>
      </c>
      <c r="D29" s="7">
        <v>1</v>
      </c>
      <c r="E29" s="11">
        <f t="shared" si="0"/>
        <v>100</v>
      </c>
      <c r="F29" s="13">
        <f t="shared" si="1"/>
        <v>81</v>
      </c>
      <c r="G29" s="11"/>
      <c r="H29" s="11">
        <f t="shared" si="2"/>
        <v>81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28 FEV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28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28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28 FEV 2024'!F33</f>
        <v>12</v>
      </c>
      <c r="D33" s="7"/>
      <c r="E33" s="11">
        <f t="shared" si="0"/>
        <v>0</v>
      </c>
      <c r="F33" s="13">
        <f t="shared" si="1"/>
        <v>12</v>
      </c>
      <c r="G33" s="11"/>
      <c r="H33" s="11">
        <f t="shared" si="2"/>
        <v>12</v>
      </c>
    </row>
    <row r="34" spans="1:8" ht="15.75" x14ac:dyDescent="0.25">
      <c r="A34" s="9" t="s">
        <v>43</v>
      </c>
      <c r="B34" s="10">
        <v>100</v>
      </c>
      <c r="C34" s="40">
        <f>'Fiche de stock 28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28 FEV 2024'!F35</f>
        <v>3</v>
      </c>
      <c r="D35" s="7"/>
      <c r="E35" s="11">
        <f t="shared" si="0"/>
        <v>0</v>
      </c>
      <c r="F35" s="13">
        <f t="shared" si="1"/>
        <v>3</v>
      </c>
      <c r="G35" s="11"/>
      <c r="H35" s="11">
        <f t="shared" si="2"/>
        <v>3</v>
      </c>
    </row>
    <row r="36" spans="1:8" ht="15.75" x14ac:dyDescent="0.25">
      <c r="A36" s="9" t="s">
        <v>45</v>
      </c>
      <c r="B36" s="10">
        <v>100</v>
      </c>
      <c r="C36" s="40">
        <f>'Fiche de stock 28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28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28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28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28 FEV 2024'!F40</f>
        <v>150</v>
      </c>
      <c r="D40" s="7"/>
      <c r="E40" s="11">
        <f t="shared" si="0"/>
        <v>0</v>
      </c>
      <c r="F40" s="13">
        <f t="shared" si="1"/>
        <v>150</v>
      </c>
      <c r="G40" s="11"/>
      <c r="H40" s="11">
        <f t="shared" si="2"/>
        <v>150</v>
      </c>
    </row>
    <row r="41" spans="1:8" ht="15.75" x14ac:dyDescent="0.25">
      <c r="A41" s="9" t="s">
        <v>50</v>
      </c>
      <c r="B41" s="10">
        <v>125</v>
      </c>
      <c r="C41" s="40">
        <f>'Fiche de stock 28 FEV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28 FEV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28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28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28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28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28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28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28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28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28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28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28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28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28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28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28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28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28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28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28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28 FEV 2024'!F62</f>
        <v>2</v>
      </c>
      <c r="D62" s="7"/>
      <c r="E62" s="11">
        <f t="shared" si="0"/>
        <v>0</v>
      </c>
      <c r="F62" s="13">
        <f t="shared" si="1"/>
        <v>2</v>
      </c>
      <c r="G62" s="11"/>
      <c r="H62" s="11">
        <f t="shared" si="2"/>
        <v>2</v>
      </c>
    </row>
    <row r="63" spans="1:8" ht="15.75" x14ac:dyDescent="0.25">
      <c r="A63" s="9" t="s">
        <v>71</v>
      </c>
      <c r="B63" s="10">
        <v>50</v>
      </c>
      <c r="C63" s="40">
        <f>'Fiche de stock 28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28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28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28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28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28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28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28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28 FEV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28 FEV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28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28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28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28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28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28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28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28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28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28 FEV 2024'!F82</f>
        <v>5</v>
      </c>
      <c r="D82" s="7"/>
      <c r="E82" s="22">
        <f t="shared" si="3"/>
        <v>0</v>
      </c>
      <c r="F82" s="23">
        <f t="shared" si="4"/>
        <v>5</v>
      </c>
      <c r="G82" s="22"/>
      <c r="H82" s="22">
        <f t="shared" si="5"/>
        <v>5</v>
      </c>
    </row>
    <row r="83" spans="1:13" ht="15.75" x14ac:dyDescent="0.25">
      <c r="A83" s="29" t="s">
        <v>92</v>
      </c>
      <c r="B83" s="20">
        <v>300</v>
      </c>
      <c r="C83" s="40">
        <f>'Fiche de stock 28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28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28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100</v>
      </c>
    </row>
    <row r="87" spans="1:13" x14ac:dyDescent="0.25">
      <c r="I87" s="31">
        <f>+E86+75</f>
        <v>175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8A3F-3F23-496A-99C3-5FE89DCA5057}">
  <dimension ref="A1:P85"/>
  <sheetViews>
    <sheetView workbookViewId="0">
      <pane ySplit="3" topLeftCell="A71" activePane="bottomLeft" state="frozen"/>
      <selection pane="bottomLeft" activeCell="C17" sqref="C17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103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f>'Fiche de stock 4 JANV 2024'!H4</f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f>'Fiche de stock 4 JANV 2024'!H5</f>
        <v>7</v>
      </c>
      <c r="D5" s="12"/>
      <c r="E5" s="11">
        <f t="shared" ref="E5:E74" si="0">B5*D5</f>
        <v>0</v>
      </c>
      <c r="F5" s="13">
        <f t="shared" ref="F5:F76" si="1">C5-D5</f>
        <v>7</v>
      </c>
      <c r="G5" s="11"/>
      <c r="H5" s="11">
        <f t="shared" ref="H5:H76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f>'Fiche de stock 4 JANV 2024'!H6</f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f>'Fiche de stock 4 JANV 2024'!H7</f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f>'Fiche de stock 4 JANV 2024'!H8</f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f>'Fiche de stock 4 JANV 2024'!H9</f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f>'Fiche de stock 4 JANV 2024'!H10</f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f>'Fiche de stock 4 JANV 2024'!H11</f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f>'Fiche de stock 4 JANV 2024'!H12</f>
        <v>2</v>
      </c>
      <c r="D12" s="12"/>
      <c r="E12" s="11">
        <f t="shared" si="0"/>
        <v>0</v>
      </c>
      <c r="F12" s="13">
        <f t="shared" si="1"/>
        <v>2</v>
      </c>
      <c r="G12" s="11"/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f>'Fiche de stock 4 JANV 2024'!H13</f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f>'Fiche de stock 4 JANV 2024'!H14</f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f>'Fiche de stock 4 JANV 2024'!H15</f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f>'Fiche de stock 4 JANV 2024'!H16</f>
        <v>2</v>
      </c>
      <c r="D16" s="11"/>
      <c r="E16" s="11">
        <f t="shared" si="0"/>
        <v>0</v>
      </c>
      <c r="F16" s="13">
        <f t="shared" si="1"/>
        <v>2</v>
      </c>
      <c r="G16" s="11"/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f>'Fiche de stock 4 JANV 2024'!H17</f>
        <v>10</v>
      </c>
      <c r="D17" s="11"/>
      <c r="E17" s="11">
        <f t="shared" si="0"/>
        <v>0</v>
      </c>
      <c r="F17" s="13">
        <f t="shared" si="1"/>
        <v>10</v>
      </c>
      <c r="G17" s="11"/>
      <c r="H17" s="11">
        <f t="shared" si="2"/>
        <v>10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f>'Fiche de stock 4 JANV 2024'!H18</f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f>'Fiche de stock 4 JANV 2024'!H19</f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f>'Fiche de stock 4 JANV 2024'!H20</f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f>'Fiche de stock 4 JANV 2024'!H21</f>
        <v>4</v>
      </c>
      <c r="D21" s="11"/>
      <c r="E21" s="11">
        <f t="shared" si="0"/>
        <v>0</v>
      </c>
      <c r="F21" s="13">
        <f t="shared" si="1"/>
        <v>4</v>
      </c>
      <c r="G21" s="11"/>
      <c r="H21" s="11">
        <f t="shared" si="2"/>
        <v>4</v>
      </c>
    </row>
    <row r="22" spans="1:16" ht="15.75" x14ac:dyDescent="0.25">
      <c r="A22" s="9" t="s">
        <v>28</v>
      </c>
      <c r="B22" s="11">
        <v>2300</v>
      </c>
      <c r="C22" s="11">
        <f>'Fiche de stock 4 JANV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f>'Fiche de stock 4 JANV 2024'!H23</f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f>'Fiche de stock 4 JANV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33</v>
      </c>
      <c r="B25" s="11">
        <v>1000</v>
      </c>
      <c r="C25" s="11">
        <f>'Fiche de stock 4 JANV 2024'!H25</f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f>'Fiche de stock 4 JANV 2024'!H26</f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f>'Fiche de stock 4 JANV 2024'!H27</f>
        <v>26</v>
      </c>
      <c r="D27" s="12"/>
      <c r="E27" s="11">
        <f t="shared" si="0"/>
        <v>0</v>
      </c>
      <c r="F27" s="13">
        <f t="shared" si="1"/>
        <v>26</v>
      </c>
      <c r="G27" s="11"/>
      <c r="H27" s="11">
        <f t="shared" si="2"/>
        <v>26</v>
      </c>
    </row>
    <row r="28" spans="1:16" ht="15.75" x14ac:dyDescent="0.25">
      <c r="A28" s="9" t="s">
        <v>38</v>
      </c>
      <c r="B28" s="10">
        <v>100</v>
      </c>
      <c r="C28" s="11">
        <f>'Fiche de stock 4 JANV 2024'!H28</f>
        <v>95</v>
      </c>
      <c r="D28" s="12"/>
      <c r="E28" s="11">
        <f t="shared" si="0"/>
        <v>0</v>
      </c>
      <c r="F28" s="13">
        <f t="shared" si="1"/>
        <v>95</v>
      </c>
      <c r="G28" s="11"/>
      <c r="H28" s="11">
        <f t="shared" si="2"/>
        <v>95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f>'Fiche de stock 4 JANV 2024'!H29</f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f>'Fiche de stock 4 JANV 2024'!H30</f>
        <v>41</v>
      </c>
      <c r="D30" s="12"/>
      <c r="E30" s="11">
        <f t="shared" si="0"/>
        <v>0</v>
      </c>
      <c r="F30" s="13">
        <f t="shared" si="1"/>
        <v>41</v>
      </c>
      <c r="G30" s="11"/>
      <c r="H30" s="11">
        <f t="shared" si="2"/>
        <v>41</v>
      </c>
    </row>
    <row r="31" spans="1:16" ht="15.75" x14ac:dyDescent="0.25">
      <c r="A31" s="9" t="s">
        <v>41</v>
      </c>
      <c r="B31" s="10">
        <v>100</v>
      </c>
      <c r="C31" s="11">
        <f>'Fiche de stock 4 JANV 2024'!H31</f>
        <v>15</v>
      </c>
      <c r="D31" s="12"/>
      <c r="E31" s="11">
        <f t="shared" si="0"/>
        <v>0</v>
      </c>
      <c r="F31" s="13">
        <f t="shared" si="1"/>
        <v>15</v>
      </c>
      <c r="G31" s="11"/>
      <c r="H31" s="11">
        <f t="shared" si="2"/>
        <v>15</v>
      </c>
    </row>
    <row r="32" spans="1:16" ht="15.75" x14ac:dyDescent="0.25">
      <c r="A32" s="9" t="s">
        <v>42</v>
      </c>
      <c r="B32" s="10">
        <v>50</v>
      </c>
      <c r="C32" s="11">
        <f>'Fiche de stock 4 JANV 2024'!H32</f>
        <v>12</v>
      </c>
      <c r="D32" s="12"/>
      <c r="E32" s="11">
        <f t="shared" si="0"/>
        <v>0</v>
      </c>
      <c r="F32" s="13">
        <f t="shared" si="1"/>
        <v>12</v>
      </c>
      <c r="G32" s="11"/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f>'Fiche de stock 4 JANV 2024'!H33</f>
        <v>30</v>
      </c>
      <c r="D33" s="12">
        <v>2</v>
      </c>
      <c r="E33" s="11">
        <f t="shared" si="0"/>
        <v>200</v>
      </c>
      <c r="F33" s="13">
        <f t="shared" si="1"/>
        <v>28</v>
      </c>
      <c r="G33" s="11"/>
      <c r="H33" s="11">
        <f t="shared" si="2"/>
        <v>28</v>
      </c>
    </row>
    <row r="34" spans="1:8" ht="15.75" x14ac:dyDescent="0.25">
      <c r="A34" s="9" t="s">
        <v>44</v>
      </c>
      <c r="B34" s="10">
        <v>100</v>
      </c>
      <c r="C34" s="11">
        <f>'Fiche de stock 4 JANV 2024'!H34</f>
        <v>4</v>
      </c>
      <c r="D34" s="12"/>
      <c r="E34" s="11">
        <f t="shared" si="0"/>
        <v>0</v>
      </c>
      <c r="F34" s="13">
        <f t="shared" si="1"/>
        <v>4</v>
      </c>
      <c r="G34" s="11"/>
      <c r="H34" s="11">
        <f t="shared" si="2"/>
        <v>4</v>
      </c>
    </row>
    <row r="35" spans="1:8" ht="15.75" x14ac:dyDescent="0.25">
      <c r="A35" s="9" t="s">
        <v>45</v>
      </c>
      <c r="B35" s="10">
        <v>100</v>
      </c>
      <c r="C35" s="11">
        <f>'Fiche de stock 4 JANV 2024'!H35</f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f>'Fiche de stock 4 JANV 2024'!H36</f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f>'Fiche de stock 4 JANV 2024'!H37</f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f>'Fiche de stock 4 JANV 2024'!H38</f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f>'Fiche de stock 4 JANV 2024'!H39</f>
        <v>154</v>
      </c>
      <c r="D39" s="12"/>
      <c r="E39" s="11">
        <f t="shared" si="0"/>
        <v>0</v>
      </c>
      <c r="F39" s="13">
        <f t="shared" si="1"/>
        <v>154</v>
      </c>
      <c r="G39" s="11"/>
      <c r="H39" s="11">
        <f t="shared" si="2"/>
        <v>154</v>
      </c>
    </row>
    <row r="40" spans="1:8" ht="15.75" x14ac:dyDescent="0.25">
      <c r="A40" s="9" t="s">
        <v>50</v>
      </c>
      <c r="B40" s="10">
        <v>125</v>
      </c>
      <c r="C40" s="11">
        <f>'Fiche de stock 4 JANV 2024'!H40</f>
        <v>133</v>
      </c>
      <c r="D40" s="12"/>
      <c r="E40" s="11">
        <f t="shared" si="0"/>
        <v>0</v>
      </c>
      <c r="F40" s="13">
        <f t="shared" si="1"/>
        <v>133</v>
      </c>
      <c r="G40" s="11"/>
      <c r="H40" s="11">
        <f t="shared" si="2"/>
        <v>133</v>
      </c>
    </row>
    <row r="41" spans="1:8" ht="15.75" x14ac:dyDescent="0.25">
      <c r="A41" s="9" t="s">
        <v>51</v>
      </c>
      <c r="B41" s="10">
        <v>25</v>
      </c>
      <c r="C41" s="11">
        <f>'Fiche de stock 4 JANV 2024'!H41</f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f>'Fiche de stock 4 JANV 2024'!H42</f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f>'Fiche de stock 4 JANV 2024'!H43</f>
        <v>46</v>
      </c>
      <c r="D43" s="12">
        <v>2</v>
      </c>
      <c r="E43" s="11">
        <f t="shared" si="0"/>
        <v>100</v>
      </c>
      <c r="F43" s="13">
        <f t="shared" si="1"/>
        <v>44</v>
      </c>
      <c r="G43" s="11"/>
      <c r="H43" s="11">
        <f t="shared" si="2"/>
        <v>44</v>
      </c>
    </row>
    <row r="44" spans="1:8" ht="31.5" x14ac:dyDescent="0.25">
      <c r="A44" s="9" t="s">
        <v>54</v>
      </c>
      <c r="B44" s="10">
        <v>200</v>
      </c>
      <c r="C44" s="11">
        <f>'Fiche de stock 4 JANV 2024'!H44</f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f>'Fiche de stock 4 JANV 2024'!H45</f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f>'Fiche de stock 4 JANV 2024'!H46</f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f>'Fiche de stock 4 JANV 2024'!H47</f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f>'Fiche de stock 4 JANV 2024'!H48</f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f>'Fiche de stock 4 JANV 2024'!H49</f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f>'Fiche de stock 4 JANV 2024'!H50</f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f>'Fiche de stock 4 JANV 2024'!H51</f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f>'Fiche de stock 4 JANV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f>'Fiche de stock 4 JANV 2024'!H53</f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f>'Fiche de stock 4 JANV 2024'!H54</f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f>'Fiche de stock 4 JANV 2024'!H55</f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f>'Fiche de stock 4 JANV 2024'!H56</f>
        <v>38</v>
      </c>
      <c r="D56" s="12"/>
      <c r="E56" s="11">
        <f t="shared" si="0"/>
        <v>0</v>
      </c>
      <c r="F56" s="13">
        <f t="shared" si="1"/>
        <v>38</v>
      </c>
      <c r="G56" s="11"/>
      <c r="H56" s="11">
        <f t="shared" si="2"/>
        <v>38</v>
      </c>
    </row>
    <row r="57" spans="1:8" ht="31.5" x14ac:dyDescent="0.25">
      <c r="A57" s="9" t="s">
        <v>67</v>
      </c>
      <c r="B57" s="10">
        <v>500</v>
      </c>
      <c r="C57" s="11">
        <f>'Fiche de stock 4 JANV 2024'!H57</f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f>'Fiche de stock 4 JANV 2024'!H58</f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f>'Fiche de stock 4 JANV 2024'!H59</f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f>'Fiche de stock 4 JANV 2024'!H60</f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71</v>
      </c>
      <c r="B61" s="10">
        <v>50</v>
      </c>
      <c r="C61" s="11">
        <f>'Fiche de stock 4 JANV 2024'!H61</f>
        <v>18</v>
      </c>
      <c r="D61" s="12"/>
      <c r="E61" s="11">
        <f t="shared" si="0"/>
        <v>0</v>
      </c>
      <c r="F61" s="13">
        <f t="shared" si="1"/>
        <v>18</v>
      </c>
      <c r="G61" s="11"/>
      <c r="H61" s="11">
        <f t="shared" si="2"/>
        <v>18</v>
      </c>
    </row>
    <row r="62" spans="1:8" ht="15.75" x14ac:dyDescent="0.25">
      <c r="A62" s="9" t="s">
        <v>72</v>
      </c>
      <c r="B62" s="10">
        <v>500</v>
      </c>
      <c r="C62" s="11">
        <f>'Fiche de stock 4 JANV 2024'!H62</f>
        <v>7</v>
      </c>
      <c r="D62" s="12"/>
      <c r="E62" s="11">
        <f t="shared" si="0"/>
        <v>0</v>
      </c>
      <c r="F62" s="13">
        <f t="shared" si="1"/>
        <v>7</v>
      </c>
      <c r="G62" s="11"/>
      <c r="H62" s="11">
        <f t="shared" si="2"/>
        <v>7</v>
      </c>
    </row>
    <row r="63" spans="1:8" ht="15.75" x14ac:dyDescent="0.25">
      <c r="A63" s="9" t="s">
        <v>73</v>
      </c>
      <c r="B63" s="10">
        <v>7000</v>
      </c>
      <c r="C63" s="11">
        <f>'Fiche de stock 4 JANV 2024'!H63</f>
        <v>1</v>
      </c>
      <c r="D63" s="12"/>
      <c r="E63" s="11">
        <f t="shared" si="0"/>
        <v>0</v>
      </c>
      <c r="F63" s="13">
        <f t="shared" si="1"/>
        <v>1</v>
      </c>
      <c r="G63" s="11"/>
      <c r="H63" s="11">
        <f t="shared" si="2"/>
        <v>1</v>
      </c>
    </row>
    <row r="64" spans="1:8" ht="15.75" x14ac:dyDescent="0.25">
      <c r="A64" s="9" t="s">
        <v>74</v>
      </c>
      <c r="B64" s="10">
        <v>4000</v>
      </c>
      <c r="C64" s="11">
        <f>'Fiche de stock 4 JANV 2024'!H64</f>
        <v>3</v>
      </c>
      <c r="D64" s="12"/>
      <c r="E64" s="11">
        <f t="shared" si="0"/>
        <v>0</v>
      </c>
      <c r="F64" s="13">
        <f t="shared" si="1"/>
        <v>3</v>
      </c>
      <c r="G64" s="11"/>
      <c r="H64" s="11">
        <f t="shared" si="2"/>
        <v>3</v>
      </c>
    </row>
    <row r="65" spans="1:13" ht="15.75" x14ac:dyDescent="0.25">
      <c r="A65" s="9" t="s">
        <v>75</v>
      </c>
      <c r="B65" s="10">
        <v>600</v>
      </c>
      <c r="C65" s="11">
        <f>'Fiche de stock 4 JANV 2024'!H65</f>
        <v>12</v>
      </c>
      <c r="D65" s="12"/>
      <c r="E65" s="11">
        <f t="shared" si="0"/>
        <v>0</v>
      </c>
      <c r="F65" s="13">
        <f t="shared" si="1"/>
        <v>12</v>
      </c>
      <c r="G65" s="11"/>
      <c r="H65" s="11">
        <f t="shared" si="2"/>
        <v>12</v>
      </c>
    </row>
    <row r="66" spans="1:13" ht="15.75" x14ac:dyDescent="0.25">
      <c r="A66" s="9" t="s">
        <v>76</v>
      </c>
      <c r="B66" s="10">
        <v>100</v>
      </c>
      <c r="C66" s="11">
        <f>'Fiche de stock 4 JANV 2024'!H66</f>
        <v>16</v>
      </c>
      <c r="E66" s="11">
        <f>B66*D67</f>
        <v>0</v>
      </c>
      <c r="F66" s="13">
        <f>C66-D67</f>
        <v>16</v>
      </c>
      <c r="G66" s="11"/>
      <c r="H66" s="11">
        <f t="shared" si="2"/>
        <v>16</v>
      </c>
    </row>
    <row r="67" spans="1:13" ht="15.75" x14ac:dyDescent="0.25">
      <c r="A67" s="9" t="s">
        <v>77</v>
      </c>
      <c r="B67" s="10">
        <v>50</v>
      </c>
      <c r="C67" s="11">
        <f>'Fiche de stock 4 JANV 2024'!H67</f>
        <v>438</v>
      </c>
      <c r="D67" s="12"/>
      <c r="E67" s="11">
        <f>B67*D68</f>
        <v>0</v>
      </c>
      <c r="F67" s="13">
        <f>C67-D68</f>
        <v>438</v>
      </c>
      <c r="G67" s="11"/>
      <c r="H67" s="11">
        <f t="shared" si="2"/>
        <v>438</v>
      </c>
    </row>
    <row r="68" spans="1:13" ht="15.75" x14ac:dyDescent="0.25">
      <c r="A68" s="9" t="s">
        <v>78</v>
      </c>
      <c r="B68" s="10">
        <v>50</v>
      </c>
      <c r="C68" s="11">
        <f>'Fiche de stock 4 JANV 2024'!H68</f>
        <v>36</v>
      </c>
      <c r="D68" s="12"/>
      <c r="E68" s="11">
        <f t="shared" si="0"/>
        <v>0</v>
      </c>
      <c r="F68" s="13">
        <f t="shared" si="1"/>
        <v>36</v>
      </c>
      <c r="G68" s="11"/>
      <c r="H68" s="11">
        <f t="shared" si="2"/>
        <v>36</v>
      </c>
    </row>
    <row r="69" spans="1:13" ht="15.75" x14ac:dyDescent="0.25">
      <c r="A69" s="9" t="s">
        <v>79</v>
      </c>
      <c r="B69" s="10">
        <v>50</v>
      </c>
      <c r="C69" s="11">
        <f>'Fiche de stock 4 JANV 2024'!H69</f>
        <v>24</v>
      </c>
      <c r="D69" s="12"/>
      <c r="E69" s="11">
        <f t="shared" si="0"/>
        <v>0</v>
      </c>
      <c r="F69" s="13">
        <f t="shared" si="1"/>
        <v>24</v>
      </c>
      <c r="G69" s="11"/>
      <c r="H69" s="11">
        <f t="shared" si="2"/>
        <v>24</v>
      </c>
    </row>
    <row r="70" spans="1:13" x14ac:dyDescent="0.25">
      <c r="A70" s="19" t="s">
        <v>80</v>
      </c>
      <c r="B70" s="20">
        <v>125</v>
      </c>
      <c r="C70" s="11">
        <f>'Fiche de stock 4 JANV 2024'!H70</f>
        <v>79</v>
      </c>
      <c r="D70" s="21"/>
      <c r="E70" s="22">
        <f t="shared" si="0"/>
        <v>0</v>
      </c>
      <c r="F70" s="23">
        <f t="shared" si="1"/>
        <v>79</v>
      </c>
      <c r="G70" s="22"/>
      <c r="H70" s="22">
        <f t="shared" si="2"/>
        <v>79</v>
      </c>
      <c r="J70" t="s">
        <v>81</v>
      </c>
      <c r="M70">
        <v>9000</v>
      </c>
    </row>
    <row r="71" spans="1:13" ht="15.75" x14ac:dyDescent="0.25">
      <c r="A71" s="9" t="s">
        <v>82</v>
      </c>
      <c r="B71" s="10">
        <v>100</v>
      </c>
      <c r="C71" s="11">
        <f>'Fiche de stock 4 JANV 2024'!H71</f>
        <v>46</v>
      </c>
      <c r="D71" s="12"/>
      <c r="E71" s="11">
        <f t="shared" si="0"/>
        <v>0</v>
      </c>
      <c r="F71" s="13">
        <f t="shared" si="1"/>
        <v>46</v>
      </c>
      <c r="G71" s="11"/>
      <c r="H71" s="11">
        <f t="shared" si="2"/>
        <v>46</v>
      </c>
    </row>
    <row r="72" spans="1:13" ht="15.75" x14ac:dyDescent="0.25">
      <c r="A72" s="9" t="s">
        <v>83</v>
      </c>
      <c r="B72" s="10">
        <v>50</v>
      </c>
      <c r="C72" s="11">
        <f>'Fiche de stock 4 JANV 2024'!H72</f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  <c r="L72" s="24"/>
      <c r="M72" s="24"/>
    </row>
    <row r="73" spans="1:13" ht="15.75" x14ac:dyDescent="0.25">
      <c r="A73" s="9" t="s">
        <v>84</v>
      </c>
      <c r="B73" s="10">
        <v>125</v>
      </c>
      <c r="C73" s="11">
        <f>'Fiche de stock 4 JANV 2024'!H73</f>
        <v>36</v>
      </c>
      <c r="D73" s="12"/>
      <c r="E73" s="11">
        <f t="shared" si="0"/>
        <v>0</v>
      </c>
      <c r="F73" s="13">
        <f t="shared" si="1"/>
        <v>36</v>
      </c>
      <c r="G73" s="11"/>
      <c r="H73" s="11">
        <f t="shared" si="2"/>
        <v>36</v>
      </c>
      <c r="L73" s="24"/>
      <c r="M73" s="24"/>
    </row>
    <row r="74" spans="1:13" ht="15.75" x14ac:dyDescent="0.25">
      <c r="A74" s="9" t="s">
        <v>85</v>
      </c>
      <c r="B74" s="10">
        <v>50</v>
      </c>
      <c r="C74" s="11">
        <f>'Fiche de stock 4 JANV 2024'!H74</f>
        <v>44</v>
      </c>
      <c r="D74" s="12"/>
      <c r="E74" s="11">
        <f t="shared" si="0"/>
        <v>0</v>
      </c>
      <c r="F74" s="13">
        <f t="shared" si="1"/>
        <v>44</v>
      </c>
      <c r="G74" s="11"/>
      <c r="H74" s="11">
        <f t="shared" si="2"/>
        <v>44</v>
      </c>
      <c r="L74" s="24"/>
      <c r="M74" s="24"/>
    </row>
    <row r="75" spans="1:13" ht="15.75" x14ac:dyDescent="0.25">
      <c r="A75" s="9" t="s">
        <v>86</v>
      </c>
      <c r="B75" s="10">
        <v>125</v>
      </c>
      <c r="C75" s="11">
        <f>'Fiche de stock 4 JANV 2024'!H75</f>
        <v>9</v>
      </c>
      <c r="D75" s="12"/>
      <c r="E75" s="11">
        <f t="shared" ref="E75:E83" si="3">B75*D75</f>
        <v>0</v>
      </c>
      <c r="F75" s="13">
        <f t="shared" si="1"/>
        <v>9</v>
      </c>
      <c r="G75" s="11">
        <v>0</v>
      </c>
      <c r="H75" s="11">
        <f t="shared" si="2"/>
        <v>9</v>
      </c>
    </row>
    <row r="76" spans="1:13" ht="15.75" x14ac:dyDescent="0.25">
      <c r="A76" s="9" t="s">
        <v>87</v>
      </c>
      <c r="B76" s="10">
        <v>500</v>
      </c>
      <c r="C76" s="11">
        <f>'Fiche de stock 4 JANV 2024'!H76</f>
        <v>4</v>
      </c>
      <c r="D76" s="12"/>
      <c r="E76" s="11">
        <f t="shared" si="3"/>
        <v>0</v>
      </c>
      <c r="F76" s="13">
        <f t="shared" si="1"/>
        <v>4</v>
      </c>
      <c r="G76" s="11">
        <v>0</v>
      </c>
      <c r="H76" s="11">
        <f t="shared" si="2"/>
        <v>4</v>
      </c>
    </row>
    <row r="77" spans="1:13" ht="15.75" x14ac:dyDescent="0.25">
      <c r="A77" s="25" t="s">
        <v>88</v>
      </c>
      <c r="B77" s="26">
        <v>200</v>
      </c>
      <c r="C77" s="11">
        <f>'Fiche de stock 4 JANV 2024'!H77</f>
        <v>2</v>
      </c>
      <c r="D77" s="27"/>
      <c r="E77" s="11">
        <f t="shared" si="3"/>
        <v>0</v>
      </c>
      <c r="F77" s="13">
        <f t="shared" ref="F77:F83" si="4">C77-D77</f>
        <v>2</v>
      </c>
      <c r="G77" s="28"/>
      <c r="H77" s="11">
        <f t="shared" ref="H77:H83" si="5">F77+G77</f>
        <v>2</v>
      </c>
    </row>
    <row r="78" spans="1:13" ht="15.75" x14ac:dyDescent="0.25">
      <c r="A78" s="9" t="s">
        <v>89</v>
      </c>
      <c r="B78" s="10">
        <v>50</v>
      </c>
      <c r="C78" s="11">
        <f>'Fiche de stock 4 JANV 2024'!H78</f>
        <v>59</v>
      </c>
      <c r="D78" s="12"/>
      <c r="E78" s="11">
        <f t="shared" si="3"/>
        <v>0</v>
      </c>
      <c r="F78" s="13">
        <f t="shared" si="4"/>
        <v>59</v>
      </c>
      <c r="G78" s="11">
        <v>0</v>
      </c>
      <c r="H78" s="11">
        <f t="shared" si="5"/>
        <v>59</v>
      </c>
    </row>
    <row r="79" spans="1:13" ht="31.5" x14ac:dyDescent="0.25">
      <c r="A79" s="29" t="s">
        <v>90</v>
      </c>
      <c r="B79" s="20">
        <v>300</v>
      </c>
      <c r="C79" s="11">
        <f>'Fiche de stock 4 JANV 2024'!H79</f>
        <v>15</v>
      </c>
      <c r="D79" s="21"/>
      <c r="E79" s="22">
        <f t="shared" si="3"/>
        <v>0</v>
      </c>
      <c r="F79" s="23">
        <f t="shared" si="4"/>
        <v>15</v>
      </c>
      <c r="G79" s="22"/>
      <c r="H79" s="22">
        <f t="shared" si="5"/>
        <v>15</v>
      </c>
    </row>
    <row r="80" spans="1:13" ht="31.5" x14ac:dyDescent="0.25">
      <c r="A80" s="29" t="s">
        <v>91</v>
      </c>
      <c r="B80" s="20">
        <v>300</v>
      </c>
      <c r="C80" s="11">
        <f>'Fiche de stock 4 JANV 2024'!H80</f>
        <v>6</v>
      </c>
      <c r="D80" s="21"/>
      <c r="E80" s="22">
        <f t="shared" si="3"/>
        <v>0</v>
      </c>
      <c r="F80" s="23">
        <f t="shared" si="4"/>
        <v>6</v>
      </c>
      <c r="G80" s="22"/>
      <c r="H80" s="22">
        <f t="shared" si="5"/>
        <v>6</v>
      </c>
    </row>
    <row r="81" spans="1:13" ht="15.75" x14ac:dyDescent="0.25">
      <c r="A81" s="29" t="s">
        <v>92</v>
      </c>
      <c r="B81" s="20">
        <v>300</v>
      </c>
      <c r="C81" s="11">
        <f>'Fiche de stock 4 JANV 2024'!H81</f>
        <v>2</v>
      </c>
      <c r="D81" s="21"/>
      <c r="E81" s="22">
        <f t="shared" si="3"/>
        <v>0</v>
      </c>
      <c r="F81" s="23">
        <f t="shared" si="4"/>
        <v>2</v>
      </c>
      <c r="G81" s="22"/>
      <c r="H81" s="22">
        <f t="shared" si="5"/>
        <v>2</v>
      </c>
    </row>
    <row r="82" spans="1:13" ht="15.75" x14ac:dyDescent="0.25">
      <c r="A82" s="9" t="s">
        <v>93</v>
      </c>
      <c r="B82" s="10">
        <v>100</v>
      </c>
      <c r="C82" s="11">
        <f>'Fiche de stock 4 JANV 2024'!H82</f>
        <v>84</v>
      </c>
      <c r="D82" s="12"/>
      <c r="E82" s="11">
        <f t="shared" si="3"/>
        <v>0</v>
      </c>
      <c r="F82" s="13">
        <f t="shared" si="4"/>
        <v>84</v>
      </c>
      <c r="G82" s="11"/>
      <c r="H82" s="11">
        <f t="shared" si="5"/>
        <v>84</v>
      </c>
    </row>
    <row r="83" spans="1:13" ht="15.75" x14ac:dyDescent="0.25">
      <c r="A83" s="9" t="s">
        <v>94</v>
      </c>
      <c r="B83" s="10">
        <v>500</v>
      </c>
      <c r="C83" s="11">
        <f>'Fiche de stock 4 JANV 2024'!H83</f>
        <v>1</v>
      </c>
      <c r="D83" s="12"/>
      <c r="E83" s="11">
        <f t="shared" si="3"/>
        <v>0</v>
      </c>
      <c r="F83" s="13">
        <f t="shared" si="4"/>
        <v>1</v>
      </c>
      <c r="G83" s="11">
        <v>0</v>
      </c>
      <c r="H83" s="11">
        <f t="shared" si="5"/>
        <v>1</v>
      </c>
      <c r="M83">
        <f>SUM(M4:M81)</f>
        <v>16200</v>
      </c>
    </row>
    <row r="84" spans="1:13" x14ac:dyDescent="0.25">
      <c r="E84" s="30">
        <f>SUM(E4:E83)</f>
        <v>300</v>
      </c>
    </row>
    <row r="85" spans="1:13" x14ac:dyDescent="0.25">
      <c r="I85" s="31">
        <f>+E84+75</f>
        <v>375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288E-045B-4EDB-ABB0-9C303E6D62F0}">
  <dimension ref="A1:Q87"/>
  <sheetViews>
    <sheetView topLeftCell="A4" workbookViewId="0">
      <selection activeCell="D34" sqref="D34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140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29 FEV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29 FEV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29 FEV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29 FEV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29 FEV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29 FEV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29 FEV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29 FEV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29 FEV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29 FEV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29 FEV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29 FEV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29 FEV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29 FEV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29 FEV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29 FEV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29 FEV 2024'!F20</f>
        <v>11</v>
      </c>
      <c r="D20" s="7"/>
      <c r="E20" s="11">
        <f t="shared" si="0"/>
        <v>0</v>
      </c>
      <c r="F20" s="13">
        <f t="shared" si="1"/>
        <v>11</v>
      </c>
      <c r="G20" s="11"/>
      <c r="H20" s="11">
        <f t="shared" si="2"/>
        <v>11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29 FEV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29 FEV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29 FEV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29 FEV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29 FEV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29 FEV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29 FEV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29 FEV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29 FEV 2024'!F29</f>
        <v>81</v>
      </c>
      <c r="D29" s="7">
        <v>1</v>
      </c>
      <c r="E29" s="11">
        <f t="shared" si="0"/>
        <v>100</v>
      </c>
      <c r="F29" s="13">
        <f t="shared" si="1"/>
        <v>80</v>
      </c>
      <c r="G29" s="11"/>
      <c r="H29" s="11">
        <f t="shared" si="2"/>
        <v>80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29 FEV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29 FEV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29 FEV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29 FEV 2024'!F33</f>
        <v>12</v>
      </c>
      <c r="D33" s="7">
        <v>1</v>
      </c>
      <c r="E33" s="11">
        <f t="shared" si="0"/>
        <v>50</v>
      </c>
      <c r="F33" s="13">
        <f t="shared" si="1"/>
        <v>11</v>
      </c>
      <c r="G33" s="11"/>
      <c r="H33" s="11">
        <f t="shared" si="2"/>
        <v>11</v>
      </c>
    </row>
    <row r="34" spans="1:8" ht="15.75" x14ac:dyDescent="0.25">
      <c r="A34" s="9" t="s">
        <v>43</v>
      </c>
      <c r="B34" s="10">
        <v>100</v>
      </c>
      <c r="C34" s="40">
        <f>'Fiche de stock 29 FEV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29 FEV 2024'!F35</f>
        <v>3</v>
      </c>
      <c r="D35" s="7">
        <v>3</v>
      </c>
      <c r="E35" s="11">
        <f t="shared" si="0"/>
        <v>300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29 FEV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29 FEV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29 FEV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29 FEV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29 FEV 2024'!F40</f>
        <v>150</v>
      </c>
      <c r="D40" s="7">
        <v>3</v>
      </c>
      <c r="E40" s="11">
        <f t="shared" si="0"/>
        <v>150</v>
      </c>
      <c r="F40" s="13">
        <f t="shared" si="1"/>
        <v>147</v>
      </c>
      <c r="G40" s="11"/>
      <c r="H40" s="11">
        <f t="shared" si="2"/>
        <v>147</v>
      </c>
    </row>
    <row r="41" spans="1:8" ht="15.75" x14ac:dyDescent="0.25">
      <c r="A41" s="9" t="s">
        <v>50</v>
      </c>
      <c r="B41" s="10">
        <v>125</v>
      </c>
      <c r="C41" s="40">
        <f>'Fiche de stock 29 FEV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29 FEV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29 FEV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29 FEV 2024'!F44</f>
        <v>43</v>
      </c>
      <c r="D44" s="7"/>
      <c r="E44" s="11">
        <f t="shared" si="0"/>
        <v>0</v>
      </c>
      <c r="F44" s="13">
        <f t="shared" si="1"/>
        <v>43</v>
      </c>
      <c r="G44" s="11"/>
      <c r="H44" s="11">
        <f t="shared" si="2"/>
        <v>43</v>
      </c>
    </row>
    <row r="45" spans="1:8" ht="31.5" x14ac:dyDescent="0.25">
      <c r="A45" s="9" t="s">
        <v>54</v>
      </c>
      <c r="B45" s="10">
        <v>200</v>
      </c>
      <c r="C45" s="40">
        <f>'Fiche de stock 29 FEV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29 FEV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29 FEV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29 FEV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29 FEV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29 FEV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29 FEV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29 FEV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29 FEV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29 FEV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29 FEV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29 FEV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29 FEV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29 FEV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29 FEV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29 FEV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29 FEV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29 FEV 2024'!F62</f>
        <v>2</v>
      </c>
      <c r="D62" s="7"/>
      <c r="E62" s="11">
        <f t="shared" si="0"/>
        <v>0</v>
      </c>
      <c r="F62" s="13">
        <f t="shared" si="1"/>
        <v>2</v>
      </c>
      <c r="G62" s="11"/>
      <c r="H62" s="11">
        <f t="shared" si="2"/>
        <v>2</v>
      </c>
    </row>
    <row r="63" spans="1:8" ht="15.75" x14ac:dyDescent="0.25">
      <c r="A63" s="9" t="s">
        <v>71</v>
      </c>
      <c r="B63" s="10">
        <v>50</v>
      </c>
      <c r="C63" s="40">
        <f>'Fiche de stock 29 FEV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29 FEV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29 FEV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29 FEV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29 FEV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29 FEV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29 FEV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29 FEV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29 FEV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29 FEV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29 FEV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29 FEV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29 FEV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29 FEV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29 FEV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29 FEV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29 FEV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29 FEV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29 FEV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29 FEV 2024'!F82</f>
        <v>5</v>
      </c>
      <c r="D82" s="7">
        <v>1</v>
      </c>
      <c r="E82" s="22">
        <f t="shared" si="3"/>
        <v>300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29 FEV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29 FEV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29 FEV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900</v>
      </c>
    </row>
    <row r="87" spans="1:13" x14ac:dyDescent="0.25">
      <c r="I87" s="31">
        <f>+E86+75</f>
        <v>975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C78F-D387-4E16-9C66-54014B2AEDEB}">
  <dimension ref="A1:Q87"/>
  <sheetViews>
    <sheetView topLeftCell="A6" workbookViewId="0">
      <selection activeCell="D45" sqref="D45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141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01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01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01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01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01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01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01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01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01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01 MARS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01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01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01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01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01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01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01 MARS 2024'!F20</f>
        <v>11</v>
      </c>
      <c r="D20" s="7"/>
      <c r="E20" s="11">
        <f t="shared" si="0"/>
        <v>0</v>
      </c>
      <c r="F20" s="13">
        <f t="shared" si="1"/>
        <v>11</v>
      </c>
      <c r="G20" s="11"/>
      <c r="H20" s="11">
        <f t="shared" si="2"/>
        <v>11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01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01 MARS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01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01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01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01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01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01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01 MARS 2024'!F29</f>
        <v>80</v>
      </c>
      <c r="D29" s="7"/>
      <c r="E29" s="11">
        <f t="shared" si="0"/>
        <v>0</v>
      </c>
      <c r="F29" s="13">
        <f t="shared" si="1"/>
        <v>80</v>
      </c>
      <c r="G29" s="11"/>
      <c r="H29" s="11">
        <f t="shared" si="2"/>
        <v>80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01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01 MARS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01 MARS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01 MARS 2024'!F33</f>
        <v>11</v>
      </c>
      <c r="D33" s="7"/>
      <c r="E33" s="11">
        <f t="shared" si="0"/>
        <v>0</v>
      </c>
      <c r="F33" s="13">
        <f t="shared" si="1"/>
        <v>11</v>
      </c>
      <c r="G33" s="11"/>
      <c r="H33" s="11">
        <f t="shared" si="2"/>
        <v>11</v>
      </c>
    </row>
    <row r="34" spans="1:8" ht="15.75" x14ac:dyDescent="0.25">
      <c r="A34" s="9" t="s">
        <v>43</v>
      </c>
      <c r="B34" s="10">
        <v>100</v>
      </c>
      <c r="C34" s="40">
        <f>'Fiche de stock 01 MARS 2024'!F34</f>
        <v>23</v>
      </c>
      <c r="D34" s="7"/>
      <c r="E34" s="11">
        <f t="shared" si="0"/>
        <v>0</v>
      </c>
      <c r="F34" s="13">
        <f t="shared" si="1"/>
        <v>23</v>
      </c>
      <c r="G34" s="11"/>
      <c r="H34" s="11">
        <f t="shared" si="2"/>
        <v>23</v>
      </c>
    </row>
    <row r="35" spans="1:8" ht="15.75" x14ac:dyDescent="0.25">
      <c r="A35" s="9" t="s">
        <v>44</v>
      </c>
      <c r="B35" s="10">
        <v>100</v>
      </c>
      <c r="C35" s="40">
        <f>'Fiche de stock 01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01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01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01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01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01 MARS 2024'!F40</f>
        <v>147</v>
      </c>
      <c r="D40" s="7"/>
      <c r="E40" s="11">
        <f t="shared" si="0"/>
        <v>0</v>
      </c>
      <c r="F40" s="13">
        <f t="shared" si="1"/>
        <v>147</v>
      </c>
      <c r="G40" s="11"/>
      <c r="H40" s="11">
        <f t="shared" si="2"/>
        <v>147</v>
      </c>
    </row>
    <row r="41" spans="1:8" ht="15.75" x14ac:dyDescent="0.25">
      <c r="A41" s="9" t="s">
        <v>50</v>
      </c>
      <c r="B41" s="10">
        <v>125</v>
      </c>
      <c r="C41" s="40">
        <f>'Fiche de stock 01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01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01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01 MARS 2024'!F44</f>
        <v>43</v>
      </c>
      <c r="D44" s="7">
        <v>1</v>
      </c>
      <c r="E44" s="11">
        <f t="shared" si="0"/>
        <v>50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01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01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01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01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01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01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01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01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01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01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01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01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01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01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01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01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01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01 MARS 2024'!F62</f>
        <v>2</v>
      </c>
      <c r="D62" s="7"/>
      <c r="E62" s="11">
        <f t="shared" si="0"/>
        <v>0</v>
      </c>
      <c r="F62" s="13">
        <f t="shared" si="1"/>
        <v>2</v>
      </c>
      <c r="G62" s="11"/>
      <c r="H62" s="11">
        <f t="shared" si="2"/>
        <v>2</v>
      </c>
    </row>
    <row r="63" spans="1:8" ht="15.75" x14ac:dyDescent="0.25">
      <c r="A63" s="9" t="s">
        <v>71</v>
      </c>
      <c r="B63" s="10">
        <v>50</v>
      </c>
      <c r="C63" s="40">
        <f>'Fiche de stock 01 MARS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01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01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01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01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01 MARS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01 MARS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01 MARS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01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01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01 MARS 2024'!F73</f>
        <v>45</v>
      </c>
      <c r="D73" s="7"/>
      <c r="E73" s="11">
        <f t="shared" si="0"/>
        <v>0</v>
      </c>
      <c r="F73" s="13">
        <f t="shared" si="1"/>
        <v>45</v>
      </c>
      <c r="G73" s="11"/>
      <c r="H73" s="11">
        <f t="shared" si="2"/>
        <v>45</v>
      </c>
    </row>
    <row r="74" spans="1:13" ht="15.75" x14ac:dyDescent="0.25">
      <c r="A74" s="9" t="s">
        <v>83</v>
      </c>
      <c r="B74" s="10">
        <v>50</v>
      </c>
      <c r="C74" s="40">
        <f>'Fiche de stock 01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01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01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01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01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01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01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01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01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01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01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01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50</v>
      </c>
    </row>
    <row r="87" spans="1:13" x14ac:dyDescent="0.25">
      <c r="I87" s="31">
        <f>+E86+75</f>
        <v>125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A07B-EC8D-482A-9D39-24CB94A3C579}">
  <dimension ref="A1:Q87"/>
  <sheetViews>
    <sheetView topLeftCell="A17" workbookViewId="0">
      <selection activeCell="A34" sqref="A34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142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02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02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02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02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02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02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02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02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02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02 MARS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02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02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02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02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02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02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02 MARS 2024'!F20</f>
        <v>11</v>
      </c>
      <c r="D20" s="7"/>
      <c r="E20" s="11">
        <f t="shared" si="0"/>
        <v>0</v>
      </c>
      <c r="F20" s="13">
        <f t="shared" si="1"/>
        <v>11</v>
      </c>
      <c r="G20" s="11"/>
      <c r="H20" s="11">
        <f t="shared" si="2"/>
        <v>11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02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02 MARS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02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02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02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02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02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02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02 MARS 2024'!F29</f>
        <v>80</v>
      </c>
      <c r="D29" s="7"/>
      <c r="E29" s="11">
        <f t="shared" si="0"/>
        <v>0</v>
      </c>
      <c r="F29" s="13">
        <f t="shared" si="1"/>
        <v>80</v>
      </c>
      <c r="G29" s="11"/>
      <c r="H29" s="11">
        <f t="shared" si="2"/>
        <v>80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02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02 MARS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02 MARS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02 MARS 2024'!F33</f>
        <v>11</v>
      </c>
      <c r="D33" s="7"/>
      <c r="E33" s="11">
        <f t="shared" si="0"/>
        <v>0</v>
      </c>
      <c r="F33" s="13">
        <f t="shared" si="1"/>
        <v>11</v>
      </c>
      <c r="G33" s="11"/>
      <c r="H33" s="11">
        <f t="shared" si="2"/>
        <v>11</v>
      </c>
    </row>
    <row r="34" spans="1:8" ht="15.75" x14ac:dyDescent="0.25">
      <c r="A34" s="9" t="s">
        <v>43</v>
      </c>
      <c r="B34" s="10">
        <v>100</v>
      </c>
      <c r="C34" s="40">
        <f>'Fiche de stock 02 MARS 2024'!F34</f>
        <v>23</v>
      </c>
      <c r="D34" s="7">
        <v>1</v>
      </c>
      <c r="E34" s="11">
        <f t="shared" si="0"/>
        <v>100</v>
      </c>
      <c r="F34" s="13">
        <f t="shared" si="1"/>
        <v>22</v>
      </c>
      <c r="G34" s="11"/>
      <c r="H34" s="11">
        <f t="shared" si="2"/>
        <v>22</v>
      </c>
    </row>
    <row r="35" spans="1:8" ht="15.75" x14ac:dyDescent="0.25">
      <c r="A35" s="9" t="s">
        <v>44</v>
      </c>
      <c r="B35" s="10">
        <v>100</v>
      </c>
      <c r="C35" s="40">
        <f>'Fiche de stock 02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02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02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02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02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02 MARS 2024'!F40</f>
        <v>147</v>
      </c>
      <c r="D40" s="7"/>
      <c r="E40" s="11">
        <f t="shared" si="0"/>
        <v>0</v>
      </c>
      <c r="F40" s="13">
        <f t="shared" si="1"/>
        <v>147</v>
      </c>
      <c r="G40" s="11"/>
      <c r="H40" s="11">
        <f t="shared" si="2"/>
        <v>147</v>
      </c>
    </row>
    <row r="41" spans="1:8" ht="15.75" x14ac:dyDescent="0.25">
      <c r="A41" s="9" t="s">
        <v>50</v>
      </c>
      <c r="B41" s="10">
        <v>125</v>
      </c>
      <c r="C41" s="40">
        <f>'Fiche de stock 02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02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02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02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02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02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02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02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02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02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02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02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02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02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02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02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02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02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02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02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02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02 MARS 2024'!F62</f>
        <v>2</v>
      </c>
      <c r="D62" s="7"/>
      <c r="E62" s="11">
        <f t="shared" si="0"/>
        <v>0</v>
      </c>
      <c r="F62" s="13">
        <f t="shared" si="1"/>
        <v>2</v>
      </c>
      <c r="G62" s="11"/>
      <c r="H62" s="11">
        <f t="shared" si="2"/>
        <v>2</v>
      </c>
    </row>
    <row r="63" spans="1:8" ht="15.75" x14ac:dyDescent="0.25">
      <c r="A63" s="9" t="s">
        <v>71</v>
      </c>
      <c r="B63" s="10">
        <v>50</v>
      </c>
      <c r="C63" s="40">
        <f>'Fiche de stock 02 MARS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02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02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02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02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02 MARS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02 MARS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02 MARS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02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02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02 MARS 2024'!F73</f>
        <v>45</v>
      </c>
      <c r="D73" s="7">
        <v>1</v>
      </c>
      <c r="E73" s="11">
        <f t="shared" si="0"/>
        <v>100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02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02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02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02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02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02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02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02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02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02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02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02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200</v>
      </c>
    </row>
    <row r="87" spans="1:13" x14ac:dyDescent="0.25">
      <c r="I87" s="31">
        <f>+E86+75</f>
        <v>275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1134-48C8-4B74-9056-61A335FA6BB5}">
  <dimension ref="A1:Q87"/>
  <sheetViews>
    <sheetView workbookViewId="0">
      <selection activeCell="D33" sqref="D3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143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04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04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04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04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04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04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04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04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04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04 MARS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04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04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04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04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04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04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04 MARS 2024'!F20</f>
        <v>11</v>
      </c>
      <c r="D20" s="7"/>
      <c r="E20" s="11">
        <f t="shared" si="0"/>
        <v>0</v>
      </c>
      <c r="F20" s="13">
        <f t="shared" si="1"/>
        <v>11</v>
      </c>
      <c r="G20" s="11"/>
      <c r="H20" s="11">
        <f t="shared" si="2"/>
        <v>11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04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04 MARS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04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04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04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04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04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04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04 MARS 2024'!F29</f>
        <v>80</v>
      </c>
      <c r="D29" s="7"/>
      <c r="E29" s="11">
        <f t="shared" si="0"/>
        <v>0</v>
      </c>
      <c r="F29" s="13">
        <f t="shared" si="1"/>
        <v>80</v>
      </c>
      <c r="G29" s="11"/>
      <c r="H29" s="11">
        <f t="shared" si="2"/>
        <v>80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04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04 MARS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04 MARS 2024'!F32</f>
        <v>14</v>
      </c>
      <c r="D32" s="7">
        <v>1</v>
      </c>
      <c r="E32" s="11">
        <f t="shared" si="0"/>
        <v>100</v>
      </c>
      <c r="F32" s="13">
        <f t="shared" si="1"/>
        <v>13</v>
      </c>
      <c r="G32" s="11"/>
      <c r="H32" s="11">
        <f t="shared" si="2"/>
        <v>13</v>
      </c>
    </row>
    <row r="33" spans="1:8" ht="15.75" x14ac:dyDescent="0.25">
      <c r="A33" s="9" t="s">
        <v>42</v>
      </c>
      <c r="B33" s="10">
        <v>50</v>
      </c>
      <c r="C33" s="40">
        <f>'Fiche de stock 04 MARS 2024'!F33</f>
        <v>11</v>
      </c>
      <c r="D33" s="7"/>
      <c r="E33" s="11">
        <f t="shared" si="0"/>
        <v>0</v>
      </c>
      <c r="F33" s="13">
        <f t="shared" si="1"/>
        <v>11</v>
      </c>
      <c r="G33" s="11"/>
      <c r="H33" s="11">
        <f t="shared" si="2"/>
        <v>11</v>
      </c>
    </row>
    <row r="34" spans="1:8" ht="15.75" x14ac:dyDescent="0.25">
      <c r="A34" s="9" t="s">
        <v>43</v>
      </c>
      <c r="B34" s="10">
        <v>100</v>
      </c>
      <c r="C34" s="40">
        <f>'Fiche de stock 04 MARS 2024'!F34</f>
        <v>22</v>
      </c>
      <c r="D34" s="7"/>
      <c r="E34" s="11">
        <f t="shared" si="0"/>
        <v>0</v>
      </c>
      <c r="F34" s="13">
        <f t="shared" si="1"/>
        <v>22</v>
      </c>
      <c r="G34" s="11"/>
      <c r="H34" s="11">
        <f t="shared" si="2"/>
        <v>22</v>
      </c>
    </row>
    <row r="35" spans="1:8" ht="15.75" x14ac:dyDescent="0.25">
      <c r="A35" s="9" t="s">
        <v>44</v>
      </c>
      <c r="B35" s="10">
        <v>100</v>
      </c>
      <c r="C35" s="40">
        <f>'Fiche de stock 04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04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04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04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04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04 MARS 2024'!F40</f>
        <v>147</v>
      </c>
      <c r="D40" s="7">
        <v>2</v>
      </c>
      <c r="E40" s="11">
        <f t="shared" si="0"/>
        <v>100</v>
      </c>
      <c r="F40" s="13">
        <f t="shared" si="1"/>
        <v>145</v>
      </c>
      <c r="G40" s="11"/>
      <c r="H40" s="11">
        <f t="shared" si="2"/>
        <v>145</v>
      </c>
    </row>
    <row r="41" spans="1:8" ht="15.75" x14ac:dyDescent="0.25">
      <c r="A41" s="9" t="s">
        <v>50</v>
      </c>
      <c r="B41" s="10">
        <v>125</v>
      </c>
      <c r="C41" s="40">
        <f>'Fiche de stock 04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04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04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04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04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04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04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04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04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04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04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04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04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04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04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04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04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04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04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04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04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04 MARS 2024'!F62</f>
        <v>2</v>
      </c>
      <c r="D62" s="7"/>
      <c r="E62" s="11">
        <f t="shared" si="0"/>
        <v>0</v>
      </c>
      <c r="F62" s="13">
        <f t="shared" si="1"/>
        <v>2</v>
      </c>
      <c r="G62" s="11"/>
      <c r="H62" s="11">
        <f t="shared" si="2"/>
        <v>2</v>
      </c>
    </row>
    <row r="63" spans="1:8" ht="15.75" x14ac:dyDescent="0.25">
      <c r="A63" s="9" t="s">
        <v>71</v>
      </c>
      <c r="B63" s="10">
        <v>50</v>
      </c>
      <c r="C63" s="40">
        <f>'Fiche de stock 04 MARS 2024'!F63</f>
        <v>18</v>
      </c>
      <c r="D63" s="7"/>
      <c r="E63" s="11">
        <f t="shared" si="0"/>
        <v>0</v>
      </c>
      <c r="F63" s="13">
        <f t="shared" si="1"/>
        <v>18</v>
      </c>
      <c r="G63" s="11"/>
      <c r="H63" s="11">
        <f t="shared" si="2"/>
        <v>18</v>
      </c>
    </row>
    <row r="64" spans="1:8" ht="15.75" x14ac:dyDescent="0.25">
      <c r="A64" s="9" t="s">
        <v>72</v>
      </c>
      <c r="B64" s="10">
        <v>500</v>
      </c>
      <c r="C64" s="40">
        <f>'Fiche de stock 04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04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04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04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04 MARS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04 MARS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04 MARS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04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04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04 MARS 2024'!F73</f>
        <v>44</v>
      </c>
      <c r="D73" s="7"/>
      <c r="E73" s="11">
        <f t="shared" si="0"/>
        <v>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04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04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04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04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04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04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04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04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04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04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04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04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200</v>
      </c>
    </row>
    <row r="87" spans="1:13" x14ac:dyDescent="0.25">
      <c r="I87" s="31">
        <f>+E86+75</f>
        <v>275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6F7E-5917-48E1-99B6-FC72B45CDA46}">
  <dimension ref="A1:Q87"/>
  <sheetViews>
    <sheetView topLeftCell="A5" workbookViewId="0">
      <selection activeCell="D64" sqref="D64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144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04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04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04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04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04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04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04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04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04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04 MARS 2024'!F13</f>
        <v>2</v>
      </c>
      <c r="D13" s="7"/>
      <c r="E13" s="11">
        <f t="shared" si="0"/>
        <v>0</v>
      </c>
      <c r="F13" s="13">
        <f t="shared" si="1"/>
        <v>2</v>
      </c>
      <c r="G13" s="11"/>
      <c r="H13" s="11">
        <f t="shared" si="2"/>
        <v>2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04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04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04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04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04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04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04 MARS 2024'!F20</f>
        <v>11</v>
      </c>
      <c r="D20" s="7">
        <v>1</v>
      </c>
      <c r="E20" s="11">
        <f t="shared" si="0"/>
        <v>150</v>
      </c>
      <c r="F20" s="13">
        <f t="shared" si="1"/>
        <v>10</v>
      </c>
      <c r="G20" s="11"/>
      <c r="H20" s="11">
        <f t="shared" si="2"/>
        <v>10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04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04 MARS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04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04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04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04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04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04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04 MARS 2024'!F29</f>
        <v>80</v>
      </c>
      <c r="D29" s="7">
        <v>1</v>
      </c>
      <c r="E29" s="11">
        <f t="shared" si="0"/>
        <v>100</v>
      </c>
      <c r="F29" s="13">
        <f t="shared" si="1"/>
        <v>79</v>
      </c>
      <c r="G29" s="11"/>
      <c r="H29" s="11">
        <f t="shared" si="2"/>
        <v>79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04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04 MARS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04 MARS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04 MARS 2024'!F33</f>
        <v>11</v>
      </c>
      <c r="D33" s="7"/>
      <c r="E33" s="11">
        <f t="shared" si="0"/>
        <v>0</v>
      </c>
      <c r="F33" s="13">
        <f t="shared" si="1"/>
        <v>11</v>
      </c>
      <c r="G33" s="11"/>
      <c r="H33" s="11">
        <f t="shared" si="2"/>
        <v>11</v>
      </c>
    </row>
    <row r="34" spans="1:8" ht="15.75" x14ac:dyDescent="0.25">
      <c r="A34" s="9" t="s">
        <v>43</v>
      </c>
      <c r="B34" s="10">
        <v>100</v>
      </c>
      <c r="C34" s="40">
        <f>'Fiche de stock 04 MARS 2024'!F34</f>
        <v>22</v>
      </c>
      <c r="D34" s="7"/>
      <c r="E34" s="11">
        <f t="shared" si="0"/>
        <v>0</v>
      </c>
      <c r="F34" s="13">
        <f t="shared" si="1"/>
        <v>22</v>
      </c>
      <c r="G34" s="11"/>
      <c r="H34" s="11">
        <f t="shared" si="2"/>
        <v>22</v>
      </c>
    </row>
    <row r="35" spans="1:8" ht="15.75" x14ac:dyDescent="0.25">
      <c r="A35" s="9" t="s">
        <v>44</v>
      </c>
      <c r="B35" s="10">
        <v>100</v>
      </c>
      <c r="C35" s="40">
        <f>'Fiche de stock 04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04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04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04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04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04 MARS 2024'!F40</f>
        <v>147</v>
      </c>
      <c r="D40" s="7">
        <v>1</v>
      </c>
      <c r="E40" s="11">
        <f t="shared" si="0"/>
        <v>50</v>
      </c>
      <c r="F40" s="13">
        <f t="shared" si="1"/>
        <v>146</v>
      </c>
      <c r="G40" s="11"/>
      <c r="H40" s="11">
        <f t="shared" si="2"/>
        <v>146</v>
      </c>
    </row>
    <row r="41" spans="1:8" ht="15.75" x14ac:dyDescent="0.25">
      <c r="A41" s="9" t="s">
        <v>50</v>
      </c>
      <c r="B41" s="10">
        <v>125</v>
      </c>
      <c r="C41" s="40">
        <f>'Fiche de stock 04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04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04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04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04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04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04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04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04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04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04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04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04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04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04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04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04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04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04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04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04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04 MARS 2024'!F62</f>
        <v>2</v>
      </c>
      <c r="D62" s="7"/>
      <c r="E62" s="11">
        <f t="shared" si="0"/>
        <v>0</v>
      </c>
      <c r="F62" s="13">
        <f t="shared" si="1"/>
        <v>2</v>
      </c>
      <c r="G62" s="11"/>
      <c r="H62" s="11">
        <f t="shared" si="2"/>
        <v>2</v>
      </c>
    </row>
    <row r="63" spans="1:8" ht="15.75" x14ac:dyDescent="0.25">
      <c r="A63" s="9" t="s">
        <v>71</v>
      </c>
      <c r="B63" s="10">
        <v>50</v>
      </c>
      <c r="C63" s="40">
        <f>'Fiche de stock 04 MARS 2024'!F63</f>
        <v>18</v>
      </c>
      <c r="D63" s="7">
        <v>1</v>
      </c>
      <c r="E63" s="11">
        <f t="shared" si="0"/>
        <v>50</v>
      </c>
      <c r="F63" s="13">
        <f t="shared" si="1"/>
        <v>17</v>
      </c>
      <c r="G63" s="11"/>
      <c r="H63" s="11">
        <f t="shared" si="2"/>
        <v>17</v>
      </c>
    </row>
    <row r="64" spans="1:8" ht="15.75" x14ac:dyDescent="0.25">
      <c r="A64" s="9" t="s">
        <v>72</v>
      </c>
      <c r="B64" s="10">
        <v>500</v>
      </c>
      <c r="C64" s="40">
        <f>'Fiche de stock 04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04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04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04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04 MARS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04 MARS 2024'!F69</f>
        <v>437</v>
      </c>
      <c r="D69" s="7"/>
      <c r="E69" s="11">
        <f>B69*D70</f>
        <v>0</v>
      </c>
      <c r="F69" s="13">
        <f>C69-D70</f>
        <v>437</v>
      </c>
      <c r="G69" s="11"/>
      <c r="H69" s="11">
        <f t="shared" si="2"/>
        <v>437</v>
      </c>
    </row>
    <row r="70" spans="1:13" ht="15.75" x14ac:dyDescent="0.25">
      <c r="A70" s="9" t="s">
        <v>78</v>
      </c>
      <c r="B70" s="10">
        <v>50</v>
      </c>
      <c r="C70" s="40">
        <f>'Fiche de stock 04 MARS 2024'!F70</f>
        <v>35</v>
      </c>
      <c r="D70" s="7"/>
      <c r="E70" s="11">
        <f t="shared" si="0"/>
        <v>0</v>
      </c>
      <c r="F70" s="13">
        <f t="shared" si="1"/>
        <v>35</v>
      </c>
      <c r="G70" s="11"/>
      <c r="H70" s="11">
        <f t="shared" si="2"/>
        <v>35</v>
      </c>
    </row>
    <row r="71" spans="1:13" ht="15.75" x14ac:dyDescent="0.25">
      <c r="A71" s="9" t="s">
        <v>79</v>
      </c>
      <c r="B71" s="10">
        <v>50</v>
      </c>
      <c r="C71" s="40">
        <f>'Fiche de stock 04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04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04 MARS 2024'!F73</f>
        <v>44</v>
      </c>
      <c r="D73" s="7"/>
      <c r="E73" s="11">
        <f t="shared" si="0"/>
        <v>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04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04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04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04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04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04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04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04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04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04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04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04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350</v>
      </c>
    </row>
    <row r="87" spans="1:13" x14ac:dyDescent="0.25">
      <c r="I87" s="31">
        <f>+E86+75</f>
        <v>425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2013-0475-439E-A5F7-23E70AEDC608}">
  <dimension ref="A1:Q87"/>
  <sheetViews>
    <sheetView topLeftCell="A4" workbookViewId="0">
      <selection activeCell="D71" sqref="D71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145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06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06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06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06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06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06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06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06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06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06 MARS 2024'!F13</f>
        <v>2</v>
      </c>
      <c r="D13" s="7">
        <v>1</v>
      </c>
      <c r="E13" s="11">
        <f t="shared" si="0"/>
        <v>1200</v>
      </c>
      <c r="F13" s="13">
        <f t="shared" si="1"/>
        <v>1</v>
      </c>
      <c r="G13" s="11"/>
      <c r="H13" s="11">
        <f t="shared" si="2"/>
        <v>1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06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06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06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06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06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06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06 MARS 2024'!F20</f>
        <v>10</v>
      </c>
      <c r="D20" s="7"/>
      <c r="E20" s="11">
        <f t="shared" si="0"/>
        <v>0</v>
      </c>
      <c r="F20" s="13">
        <f t="shared" si="1"/>
        <v>10</v>
      </c>
      <c r="G20" s="11"/>
      <c r="H20" s="11">
        <f t="shared" si="2"/>
        <v>10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06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06 MARS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06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06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06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06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06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06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06 MARS 2024'!F29</f>
        <v>79</v>
      </c>
      <c r="D29" s="7">
        <v>1</v>
      </c>
      <c r="E29" s="11">
        <f t="shared" si="0"/>
        <v>100</v>
      </c>
      <c r="F29" s="13">
        <f t="shared" si="1"/>
        <v>78</v>
      </c>
      <c r="G29" s="11"/>
      <c r="H29" s="11">
        <f t="shared" si="2"/>
        <v>78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06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06 MARS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06 MARS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06 MARS 2024'!F33</f>
        <v>11</v>
      </c>
      <c r="D33" s="7"/>
      <c r="E33" s="11">
        <f t="shared" si="0"/>
        <v>0</v>
      </c>
      <c r="F33" s="13">
        <f t="shared" si="1"/>
        <v>11</v>
      </c>
      <c r="G33" s="11"/>
      <c r="H33" s="11">
        <f t="shared" si="2"/>
        <v>11</v>
      </c>
    </row>
    <row r="34" spans="1:8" ht="15.75" x14ac:dyDescent="0.25">
      <c r="A34" s="9" t="s">
        <v>43</v>
      </c>
      <c r="B34" s="10">
        <v>100</v>
      </c>
      <c r="C34" s="40">
        <f>'Fiche de stock 06 MARS 2024'!F34</f>
        <v>22</v>
      </c>
      <c r="D34" s="7"/>
      <c r="E34" s="11">
        <f t="shared" si="0"/>
        <v>0</v>
      </c>
      <c r="F34" s="13">
        <f t="shared" si="1"/>
        <v>22</v>
      </c>
      <c r="G34" s="11"/>
      <c r="H34" s="11">
        <f t="shared" si="2"/>
        <v>22</v>
      </c>
    </row>
    <row r="35" spans="1:8" ht="15.75" x14ac:dyDescent="0.25">
      <c r="A35" s="9" t="s">
        <v>44</v>
      </c>
      <c r="B35" s="10">
        <v>100</v>
      </c>
      <c r="C35" s="40">
        <f>'Fiche de stock 06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06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06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06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06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06 MARS 2024'!F40</f>
        <v>146</v>
      </c>
      <c r="D40" s="7"/>
      <c r="E40" s="11">
        <f t="shared" si="0"/>
        <v>0</v>
      </c>
      <c r="F40" s="13">
        <f t="shared" si="1"/>
        <v>146</v>
      </c>
      <c r="G40" s="11"/>
      <c r="H40" s="11">
        <f t="shared" si="2"/>
        <v>146</v>
      </c>
    </row>
    <row r="41" spans="1:8" ht="15.75" x14ac:dyDescent="0.25">
      <c r="A41" s="9" t="s">
        <v>50</v>
      </c>
      <c r="B41" s="10">
        <v>125</v>
      </c>
      <c r="C41" s="40">
        <f>'Fiche de stock 06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06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06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06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06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06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06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06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06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06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06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06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06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06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06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06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06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06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06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06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06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06 MARS 2024'!F62</f>
        <v>2</v>
      </c>
      <c r="D62" s="7">
        <v>1</v>
      </c>
      <c r="E62" s="11">
        <f t="shared" si="0"/>
        <v>200</v>
      </c>
      <c r="F62" s="13">
        <f t="shared" si="1"/>
        <v>1</v>
      </c>
      <c r="G62" s="11"/>
      <c r="H62" s="11">
        <f t="shared" si="2"/>
        <v>1</v>
      </c>
    </row>
    <row r="63" spans="1:8" ht="15.75" x14ac:dyDescent="0.25">
      <c r="A63" s="9" t="s">
        <v>71</v>
      </c>
      <c r="B63" s="10">
        <v>50</v>
      </c>
      <c r="C63" s="40">
        <f>'Fiche de stock 06 MARS 2024'!F63</f>
        <v>17</v>
      </c>
      <c r="D63" s="7"/>
      <c r="E63" s="11">
        <f t="shared" si="0"/>
        <v>0</v>
      </c>
      <c r="F63" s="13">
        <f t="shared" si="1"/>
        <v>17</v>
      </c>
      <c r="G63" s="11"/>
      <c r="H63" s="11">
        <f t="shared" si="2"/>
        <v>17</v>
      </c>
    </row>
    <row r="64" spans="1:8" ht="15.75" x14ac:dyDescent="0.25">
      <c r="A64" s="9" t="s">
        <v>72</v>
      </c>
      <c r="B64" s="10">
        <v>500</v>
      </c>
      <c r="C64" s="40">
        <f>'Fiche de stock 06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06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06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06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06 MARS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06 MARS 2024'!F69</f>
        <v>437</v>
      </c>
      <c r="D69" s="7"/>
      <c r="E69" s="11">
        <f>B69*D70</f>
        <v>100</v>
      </c>
      <c r="F69" s="13">
        <f>C69-D70</f>
        <v>435</v>
      </c>
      <c r="G69" s="11"/>
      <c r="H69" s="11">
        <f t="shared" si="2"/>
        <v>435</v>
      </c>
    </row>
    <row r="70" spans="1:13" ht="15.75" x14ac:dyDescent="0.25">
      <c r="A70" s="9" t="s">
        <v>78</v>
      </c>
      <c r="B70" s="10">
        <v>50</v>
      </c>
      <c r="C70" s="40">
        <f>'Fiche de stock 06 MARS 2024'!F70</f>
        <v>35</v>
      </c>
      <c r="D70" s="7">
        <v>2</v>
      </c>
      <c r="E70" s="11">
        <f t="shared" si="0"/>
        <v>100</v>
      </c>
      <c r="F70" s="13">
        <f t="shared" si="1"/>
        <v>33</v>
      </c>
      <c r="G70" s="11"/>
      <c r="H70" s="11">
        <f t="shared" si="2"/>
        <v>33</v>
      </c>
    </row>
    <row r="71" spans="1:13" ht="15.75" x14ac:dyDescent="0.25">
      <c r="A71" s="9" t="s">
        <v>79</v>
      </c>
      <c r="B71" s="10">
        <v>50</v>
      </c>
      <c r="C71" s="40">
        <f>'Fiche de stock 06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06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06 MARS 2024'!F73</f>
        <v>44</v>
      </c>
      <c r="D73" s="7"/>
      <c r="E73" s="11">
        <f t="shared" si="0"/>
        <v>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06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06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06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06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06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06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06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06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06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06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06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06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1700</v>
      </c>
    </row>
    <row r="87" spans="1:13" x14ac:dyDescent="0.25">
      <c r="I87" s="31">
        <f>+E86+75</f>
        <v>1775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78E-056A-46D8-A34A-3773DC3BD35F}">
  <dimension ref="A1:Q87"/>
  <sheetViews>
    <sheetView topLeftCell="A18" workbookViewId="0">
      <selection activeCell="D64" sqref="D64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146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07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07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07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07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07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07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07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07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07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07 MARS 2024'!F13</f>
        <v>1</v>
      </c>
      <c r="D13" s="7"/>
      <c r="E13" s="11">
        <f t="shared" si="0"/>
        <v>0</v>
      </c>
      <c r="F13" s="13">
        <f t="shared" si="1"/>
        <v>1</v>
      </c>
      <c r="G13" s="11"/>
      <c r="H13" s="11">
        <f t="shared" si="2"/>
        <v>1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07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07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07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07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07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07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07 MARS 2024'!F20</f>
        <v>10</v>
      </c>
      <c r="D20" s="7"/>
      <c r="E20" s="11">
        <f t="shared" si="0"/>
        <v>0</v>
      </c>
      <c r="F20" s="13">
        <f t="shared" si="1"/>
        <v>10</v>
      </c>
      <c r="G20" s="11"/>
      <c r="H20" s="11">
        <f t="shared" si="2"/>
        <v>10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07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07 MARS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07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07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07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07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07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07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07 MARS 2024'!F29</f>
        <v>78</v>
      </c>
      <c r="D29" s="7">
        <v>1</v>
      </c>
      <c r="E29" s="11">
        <f t="shared" si="0"/>
        <v>100</v>
      </c>
      <c r="F29" s="13">
        <f t="shared" si="1"/>
        <v>77</v>
      </c>
      <c r="G29" s="11"/>
      <c r="H29" s="11">
        <f t="shared" si="2"/>
        <v>77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07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07 MARS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07 MARS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07 MARS 2024'!F33</f>
        <v>11</v>
      </c>
      <c r="D33" s="7"/>
      <c r="E33" s="11">
        <f t="shared" si="0"/>
        <v>0</v>
      </c>
      <c r="F33" s="13">
        <f t="shared" si="1"/>
        <v>11</v>
      </c>
      <c r="G33" s="11"/>
      <c r="H33" s="11">
        <f t="shared" si="2"/>
        <v>11</v>
      </c>
    </row>
    <row r="34" spans="1:8" ht="15.75" x14ac:dyDescent="0.25">
      <c r="A34" s="9" t="s">
        <v>43</v>
      </c>
      <c r="B34" s="10">
        <v>100</v>
      </c>
      <c r="C34" s="40">
        <f>'Fiche de stock 07 MARS 2024'!F34</f>
        <v>22</v>
      </c>
      <c r="D34" s="7"/>
      <c r="E34" s="11">
        <f t="shared" si="0"/>
        <v>0</v>
      </c>
      <c r="F34" s="13">
        <f t="shared" si="1"/>
        <v>22</v>
      </c>
      <c r="G34" s="11"/>
      <c r="H34" s="11">
        <f t="shared" si="2"/>
        <v>22</v>
      </c>
    </row>
    <row r="35" spans="1:8" ht="15.75" x14ac:dyDescent="0.25">
      <c r="A35" s="9" t="s">
        <v>44</v>
      </c>
      <c r="B35" s="10">
        <v>100</v>
      </c>
      <c r="C35" s="40">
        <f>'Fiche de stock 07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07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07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07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07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07 MARS 2024'!F40</f>
        <v>146</v>
      </c>
      <c r="D40" s="7"/>
      <c r="E40" s="11">
        <f t="shared" si="0"/>
        <v>0</v>
      </c>
      <c r="F40" s="13">
        <f t="shared" si="1"/>
        <v>146</v>
      </c>
      <c r="G40" s="11"/>
      <c r="H40" s="11">
        <f t="shared" si="2"/>
        <v>146</v>
      </c>
    </row>
    <row r="41" spans="1:8" ht="15.75" x14ac:dyDescent="0.25">
      <c r="A41" s="9" t="s">
        <v>50</v>
      </c>
      <c r="B41" s="10">
        <v>125</v>
      </c>
      <c r="C41" s="40">
        <f>'Fiche de stock 07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07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07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07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07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07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07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07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07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07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07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07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07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07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07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07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07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07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07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07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07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07 MARS 2024'!F62</f>
        <v>1</v>
      </c>
      <c r="D62" s="7"/>
      <c r="E62" s="11">
        <f t="shared" si="0"/>
        <v>0</v>
      </c>
      <c r="F62" s="13">
        <f t="shared" si="1"/>
        <v>1</v>
      </c>
      <c r="G62" s="11"/>
      <c r="H62" s="11">
        <f t="shared" si="2"/>
        <v>1</v>
      </c>
    </row>
    <row r="63" spans="1:8" ht="15.75" x14ac:dyDescent="0.25">
      <c r="A63" s="9" t="s">
        <v>71</v>
      </c>
      <c r="B63" s="10">
        <v>50</v>
      </c>
      <c r="C63" s="40">
        <f>'Fiche de stock 07 MARS 2024'!F63</f>
        <v>17</v>
      </c>
      <c r="D63" s="7">
        <v>1</v>
      </c>
      <c r="E63" s="11">
        <f t="shared" si="0"/>
        <v>50</v>
      </c>
      <c r="F63" s="13">
        <f t="shared" si="1"/>
        <v>16</v>
      </c>
      <c r="G63" s="11"/>
      <c r="H63" s="11">
        <f t="shared" si="2"/>
        <v>16</v>
      </c>
    </row>
    <row r="64" spans="1:8" ht="15.75" x14ac:dyDescent="0.25">
      <c r="A64" s="9" t="s">
        <v>72</v>
      </c>
      <c r="B64" s="10">
        <v>500</v>
      </c>
      <c r="C64" s="40">
        <f>'Fiche de stock 07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07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07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07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07 MARS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07 MARS 2024'!F69</f>
        <v>435</v>
      </c>
      <c r="D69" s="7"/>
      <c r="E69" s="11">
        <f>B69*D70</f>
        <v>0</v>
      </c>
      <c r="F69" s="13">
        <f>C69-D70</f>
        <v>435</v>
      </c>
      <c r="G69" s="11"/>
      <c r="H69" s="11">
        <f t="shared" si="2"/>
        <v>435</v>
      </c>
    </row>
    <row r="70" spans="1:13" ht="15.75" x14ac:dyDescent="0.25">
      <c r="A70" s="9" t="s">
        <v>78</v>
      </c>
      <c r="B70" s="10">
        <v>50</v>
      </c>
      <c r="C70" s="40">
        <f>'Fiche de stock 07 MARS 2024'!F70</f>
        <v>33</v>
      </c>
      <c r="D70" s="7"/>
      <c r="E70" s="11">
        <f t="shared" si="0"/>
        <v>0</v>
      </c>
      <c r="F70" s="13">
        <f t="shared" si="1"/>
        <v>33</v>
      </c>
      <c r="G70" s="11"/>
      <c r="H70" s="11">
        <f t="shared" si="2"/>
        <v>33</v>
      </c>
    </row>
    <row r="71" spans="1:13" ht="15.75" x14ac:dyDescent="0.25">
      <c r="A71" s="9" t="s">
        <v>79</v>
      </c>
      <c r="B71" s="10">
        <v>50</v>
      </c>
      <c r="C71" s="40">
        <f>'Fiche de stock 07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07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07 MARS 2024'!F73</f>
        <v>44</v>
      </c>
      <c r="D73" s="7"/>
      <c r="E73" s="11">
        <f t="shared" si="0"/>
        <v>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07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07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07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07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07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07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07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07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07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07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07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07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150</v>
      </c>
    </row>
    <row r="87" spans="1:13" x14ac:dyDescent="0.25">
      <c r="I87" s="31">
        <f>+E86+75</f>
        <v>225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ACAE-F858-4EB4-8566-256242F14DF2}">
  <dimension ref="A1:Q87"/>
  <sheetViews>
    <sheetView topLeftCell="A6" workbookViewId="0">
      <selection activeCell="D73" sqref="D7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147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08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08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08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08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08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08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08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08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08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08 MARS 2024'!F13</f>
        <v>1</v>
      </c>
      <c r="D13" s="7"/>
      <c r="E13" s="11">
        <f t="shared" si="0"/>
        <v>0</v>
      </c>
      <c r="F13" s="13">
        <f t="shared" si="1"/>
        <v>1</v>
      </c>
      <c r="G13" s="11"/>
      <c r="H13" s="11">
        <f t="shared" si="2"/>
        <v>1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08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08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08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08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08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08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08 MARS 2024'!F20</f>
        <v>10</v>
      </c>
      <c r="D20" s="7"/>
      <c r="E20" s="11">
        <f t="shared" si="0"/>
        <v>0</v>
      </c>
      <c r="F20" s="13">
        <f t="shared" si="1"/>
        <v>10</v>
      </c>
      <c r="G20" s="11"/>
      <c r="H20" s="11">
        <f t="shared" si="2"/>
        <v>10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08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08 MARS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08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08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08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08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08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08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08 MARS 2024'!F29</f>
        <v>77</v>
      </c>
      <c r="D29" s="7">
        <v>1</v>
      </c>
      <c r="E29" s="11">
        <f t="shared" si="0"/>
        <v>100</v>
      </c>
      <c r="F29" s="13">
        <f t="shared" si="1"/>
        <v>76</v>
      </c>
      <c r="G29" s="11"/>
      <c r="H29" s="11">
        <f t="shared" si="2"/>
        <v>76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08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08 MARS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08 MARS 2024'!F32</f>
        <v>14</v>
      </c>
      <c r="D32" s="7"/>
      <c r="E32" s="11">
        <f t="shared" si="0"/>
        <v>0</v>
      </c>
      <c r="F32" s="13">
        <f t="shared" si="1"/>
        <v>14</v>
      </c>
      <c r="G32" s="11"/>
      <c r="H32" s="11">
        <f t="shared" si="2"/>
        <v>14</v>
      </c>
    </row>
    <row r="33" spans="1:8" ht="15.75" x14ac:dyDescent="0.25">
      <c r="A33" s="9" t="s">
        <v>42</v>
      </c>
      <c r="B33" s="10">
        <v>50</v>
      </c>
      <c r="C33" s="40">
        <f>'Fiche de stock 08 MARS 2024'!F33</f>
        <v>11</v>
      </c>
      <c r="D33" s="7"/>
      <c r="E33" s="11">
        <f t="shared" si="0"/>
        <v>0</v>
      </c>
      <c r="F33" s="13">
        <f t="shared" si="1"/>
        <v>11</v>
      </c>
      <c r="G33" s="11"/>
      <c r="H33" s="11">
        <f t="shared" si="2"/>
        <v>11</v>
      </c>
    </row>
    <row r="34" spans="1:8" ht="15.75" x14ac:dyDescent="0.25">
      <c r="A34" s="9" t="s">
        <v>43</v>
      </c>
      <c r="B34" s="10">
        <v>100</v>
      </c>
      <c r="C34" s="40">
        <f>'Fiche de stock 08 MARS 2024'!F34</f>
        <v>22</v>
      </c>
      <c r="D34" s="7"/>
      <c r="E34" s="11">
        <f t="shared" si="0"/>
        <v>0</v>
      </c>
      <c r="F34" s="13">
        <f t="shared" si="1"/>
        <v>22</v>
      </c>
      <c r="G34" s="11"/>
      <c r="H34" s="11">
        <f t="shared" si="2"/>
        <v>22</v>
      </c>
    </row>
    <row r="35" spans="1:8" ht="15.75" x14ac:dyDescent="0.25">
      <c r="A35" s="9" t="s">
        <v>44</v>
      </c>
      <c r="B35" s="10">
        <v>100</v>
      </c>
      <c r="C35" s="40">
        <f>'Fiche de stock 08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08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08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08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08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08 MARS 2024'!F40</f>
        <v>146</v>
      </c>
      <c r="D40" s="7"/>
      <c r="E40" s="11">
        <f t="shared" si="0"/>
        <v>0</v>
      </c>
      <c r="F40" s="13">
        <f t="shared" si="1"/>
        <v>146</v>
      </c>
      <c r="G40" s="11"/>
      <c r="H40" s="11">
        <f t="shared" si="2"/>
        <v>146</v>
      </c>
    </row>
    <row r="41" spans="1:8" ht="15.75" x14ac:dyDescent="0.25">
      <c r="A41" s="9" t="s">
        <v>50</v>
      </c>
      <c r="B41" s="10">
        <v>125</v>
      </c>
      <c r="C41" s="40">
        <f>'Fiche de stock 08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08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08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08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08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08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08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08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08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08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08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08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08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08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08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08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08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08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08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08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08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08 MARS 2024'!F62</f>
        <v>1</v>
      </c>
      <c r="D62" s="7"/>
      <c r="E62" s="11">
        <f t="shared" si="0"/>
        <v>0</v>
      </c>
      <c r="F62" s="13">
        <f t="shared" si="1"/>
        <v>1</v>
      </c>
      <c r="G62" s="11"/>
      <c r="H62" s="11">
        <f t="shared" si="2"/>
        <v>1</v>
      </c>
    </row>
    <row r="63" spans="1:8" ht="15.75" x14ac:dyDescent="0.25">
      <c r="A63" s="9" t="s">
        <v>71</v>
      </c>
      <c r="B63" s="10">
        <v>50</v>
      </c>
      <c r="C63" s="40">
        <f>'Fiche de stock 08 MARS 2024'!F63</f>
        <v>16</v>
      </c>
      <c r="D63" s="7"/>
      <c r="E63" s="11">
        <f t="shared" si="0"/>
        <v>0</v>
      </c>
      <c r="F63" s="13">
        <f t="shared" si="1"/>
        <v>16</v>
      </c>
      <c r="G63" s="11"/>
      <c r="H63" s="11">
        <f t="shared" si="2"/>
        <v>16</v>
      </c>
    </row>
    <row r="64" spans="1:8" ht="15.75" x14ac:dyDescent="0.25">
      <c r="A64" s="9" t="s">
        <v>72</v>
      </c>
      <c r="B64" s="10">
        <v>500</v>
      </c>
      <c r="C64" s="40">
        <f>'Fiche de stock 08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08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08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08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08 MARS 2024'!F68</f>
        <v>15</v>
      </c>
      <c r="D68" s="7"/>
      <c r="E68" s="11">
        <f>B68*D69</f>
        <v>0</v>
      </c>
      <c r="F68" s="13">
        <f>C68-D69</f>
        <v>15</v>
      </c>
      <c r="G68" s="11"/>
      <c r="H68" s="11">
        <f t="shared" si="2"/>
        <v>15</v>
      </c>
    </row>
    <row r="69" spans="1:13" ht="15.75" x14ac:dyDescent="0.25">
      <c r="A69" s="9" t="s">
        <v>77</v>
      </c>
      <c r="B69" s="10">
        <v>50</v>
      </c>
      <c r="C69" s="40">
        <f>'Fiche de stock 08 MARS 2024'!F69</f>
        <v>435</v>
      </c>
      <c r="D69" s="7"/>
      <c r="E69" s="11">
        <f>B69*D70</f>
        <v>50</v>
      </c>
      <c r="F69" s="13">
        <f>C69-D70</f>
        <v>434</v>
      </c>
      <c r="G69" s="11"/>
      <c r="H69" s="11">
        <f t="shared" si="2"/>
        <v>434</v>
      </c>
    </row>
    <row r="70" spans="1:13" ht="15.75" x14ac:dyDescent="0.25">
      <c r="A70" s="9" t="s">
        <v>78</v>
      </c>
      <c r="B70" s="10">
        <v>50</v>
      </c>
      <c r="C70" s="40">
        <f>'Fiche de stock 08 MARS 2024'!F70</f>
        <v>33</v>
      </c>
      <c r="D70" s="7">
        <v>1</v>
      </c>
      <c r="E70" s="11">
        <f t="shared" si="0"/>
        <v>50</v>
      </c>
      <c r="F70" s="13">
        <f t="shared" si="1"/>
        <v>32</v>
      </c>
      <c r="G70" s="11"/>
      <c r="H70" s="11">
        <f t="shared" si="2"/>
        <v>32</v>
      </c>
    </row>
    <row r="71" spans="1:13" ht="15.75" x14ac:dyDescent="0.25">
      <c r="A71" s="9" t="s">
        <v>79</v>
      </c>
      <c r="B71" s="10">
        <v>50</v>
      </c>
      <c r="C71" s="40">
        <f>'Fiche de stock 08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08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08 MARS 2024'!F73</f>
        <v>44</v>
      </c>
      <c r="D73" s="7"/>
      <c r="E73" s="11">
        <f t="shared" si="0"/>
        <v>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08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08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08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08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08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08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08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08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08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08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08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08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200</v>
      </c>
    </row>
    <row r="87" spans="1:13" x14ac:dyDescent="0.25">
      <c r="I87" s="31">
        <f>+E86+75</f>
        <v>275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30FA-0BF2-4531-8430-AA94F8B3EC84}">
  <dimension ref="A1:Q87"/>
  <sheetViews>
    <sheetView topLeftCell="A26" workbookViewId="0">
      <selection activeCell="I29" sqref="I29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148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11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11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11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11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11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11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11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11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11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11 MARS 2024'!F13</f>
        <v>1</v>
      </c>
      <c r="D13" s="7"/>
      <c r="E13" s="11">
        <f t="shared" si="0"/>
        <v>0</v>
      </c>
      <c r="F13" s="13">
        <f t="shared" si="1"/>
        <v>1</v>
      </c>
      <c r="G13" s="11"/>
      <c r="H13" s="11">
        <f t="shared" si="2"/>
        <v>1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11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11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11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11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11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11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11 MARS 2024'!F20</f>
        <v>10</v>
      </c>
      <c r="D20" s="7"/>
      <c r="E20" s="11">
        <f t="shared" si="0"/>
        <v>0</v>
      </c>
      <c r="F20" s="13">
        <f t="shared" si="1"/>
        <v>10</v>
      </c>
      <c r="G20" s="11"/>
      <c r="H20" s="11">
        <f t="shared" si="2"/>
        <v>10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11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11 MARS 2024'!F22</f>
        <v>1</v>
      </c>
      <c r="D22" s="7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</row>
    <row r="23" spans="1:17" ht="15.75" x14ac:dyDescent="0.25">
      <c r="A23" s="9" t="s">
        <v>28</v>
      </c>
      <c r="B23" s="11">
        <v>2300</v>
      </c>
      <c r="C23" s="40">
        <f>'Fiche de stock 11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11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11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11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11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11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11 MARS 2024'!F29</f>
        <v>76</v>
      </c>
      <c r="D29" s="7">
        <v>2</v>
      </c>
      <c r="E29" s="11">
        <f t="shared" si="0"/>
        <v>200</v>
      </c>
      <c r="F29" s="13">
        <f t="shared" si="1"/>
        <v>74</v>
      </c>
      <c r="G29" s="11"/>
      <c r="H29" s="11">
        <f t="shared" si="2"/>
        <v>74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11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11 MARS 2024'!F31</f>
        <v>39</v>
      </c>
      <c r="D31" s="7"/>
      <c r="E31" s="11">
        <f t="shared" si="0"/>
        <v>0</v>
      </c>
      <c r="F31" s="13">
        <f t="shared" si="1"/>
        <v>39</v>
      </c>
      <c r="G31" s="11"/>
      <c r="H31" s="11">
        <f t="shared" si="2"/>
        <v>39</v>
      </c>
    </row>
    <row r="32" spans="1:17" ht="15.75" x14ac:dyDescent="0.25">
      <c r="A32" s="9" t="s">
        <v>41</v>
      </c>
      <c r="B32" s="10">
        <v>100</v>
      </c>
      <c r="C32" s="40">
        <f>'Fiche de stock 11 MARS 2024'!F32</f>
        <v>14</v>
      </c>
      <c r="D32" s="7">
        <v>1</v>
      </c>
      <c r="E32" s="11">
        <f t="shared" si="0"/>
        <v>100</v>
      </c>
      <c r="F32" s="13">
        <f t="shared" si="1"/>
        <v>13</v>
      </c>
      <c r="G32" s="11"/>
      <c r="H32" s="11">
        <f t="shared" si="2"/>
        <v>13</v>
      </c>
    </row>
    <row r="33" spans="1:8" ht="15.75" x14ac:dyDescent="0.25">
      <c r="A33" s="9" t="s">
        <v>42</v>
      </c>
      <c r="B33" s="10">
        <v>50</v>
      </c>
      <c r="C33" s="40">
        <f>'Fiche de stock 11 MARS 2024'!F33</f>
        <v>11</v>
      </c>
      <c r="D33" s="7">
        <v>1</v>
      </c>
      <c r="E33" s="11">
        <f t="shared" si="0"/>
        <v>50</v>
      </c>
      <c r="F33" s="13">
        <f t="shared" si="1"/>
        <v>10</v>
      </c>
      <c r="G33" s="11"/>
      <c r="H33" s="11">
        <f t="shared" si="2"/>
        <v>10</v>
      </c>
    </row>
    <row r="34" spans="1:8" ht="15.75" x14ac:dyDescent="0.25">
      <c r="A34" s="9" t="s">
        <v>43</v>
      </c>
      <c r="B34" s="10">
        <v>100</v>
      </c>
      <c r="C34" s="40">
        <f>'Fiche de stock 11 MARS 2024'!F34</f>
        <v>22</v>
      </c>
      <c r="D34" s="7">
        <v>1</v>
      </c>
      <c r="E34" s="11">
        <f t="shared" si="0"/>
        <v>100</v>
      </c>
      <c r="F34" s="13">
        <f t="shared" si="1"/>
        <v>21</v>
      </c>
      <c r="G34" s="11"/>
      <c r="H34" s="11">
        <f t="shared" si="2"/>
        <v>21</v>
      </c>
    </row>
    <row r="35" spans="1:8" ht="15.75" x14ac:dyDescent="0.25">
      <c r="A35" s="9" t="s">
        <v>44</v>
      </c>
      <c r="B35" s="10">
        <v>100</v>
      </c>
      <c r="C35" s="40">
        <f>'Fiche de stock 11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11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11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11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11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11 MARS 2024'!F40</f>
        <v>146</v>
      </c>
      <c r="D40" s="7">
        <v>1</v>
      </c>
      <c r="E40" s="11">
        <f t="shared" si="0"/>
        <v>50</v>
      </c>
      <c r="F40" s="13">
        <f t="shared" si="1"/>
        <v>145</v>
      </c>
      <c r="G40" s="11"/>
      <c r="H40" s="11">
        <f t="shared" si="2"/>
        <v>145</v>
      </c>
    </row>
    <row r="41" spans="1:8" ht="15.75" x14ac:dyDescent="0.25">
      <c r="A41" s="9" t="s">
        <v>50</v>
      </c>
      <c r="B41" s="10">
        <v>125</v>
      </c>
      <c r="C41" s="40">
        <f>'Fiche de stock 11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11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11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11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11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11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11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11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11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11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11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11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11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11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11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11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11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11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11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11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11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11 MARS 2024'!F62</f>
        <v>1</v>
      </c>
      <c r="D62" s="7"/>
      <c r="E62" s="11">
        <f t="shared" si="0"/>
        <v>0</v>
      </c>
      <c r="F62" s="13">
        <f t="shared" si="1"/>
        <v>1</v>
      </c>
      <c r="G62" s="11"/>
      <c r="H62" s="11">
        <f t="shared" si="2"/>
        <v>1</v>
      </c>
    </row>
    <row r="63" spans="1:8" ht="15.75" x14ac:dyDescent="0.25">
      <c r="A63" s="9" t="s">
        <v>71</v>
      </c>
      <c r="B63" s="10">
        <v>50</v>
      </c>
      <c r="C63" s="40">
        <f>'Fiche de stock 11 MARS 2024'!F63</f>
        <v>16</v>
      </c>
      <c r="D63" s="7"/>
      <c r="E63" s="11">
        <f t="shared" si="0"/>
        <v>0</v>
      </c>
      <c r="F63" s="13">
        <f t="shared" si="1"/>
        <v>16</v>
      </c>
      <c r="G63" s="11"/>
      <c r="H63" s="11">
        <f t="shared" si="2"/>
        <v>16</v>
      </c>
    </row>
    <row r="64" spans="1:8" ht="15.75" x14ac:dyDescent="0.25">
      <c r="A64" s="9" t="s">
        <v>72</v>
      </c>
      <c r="B64" s="10">
        <v>500</v>
      </c>
      <c r="C64" s="40">
        <f>'Fiche de stock 11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11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11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11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11 MARS 2024'!F68</f>
        <v>15</v>
      </c>
      <c r="D68" s="7"/>
      <c r="E68" s="11">
        <f>B68*D69</f>
        <v>200</v>
      </c>
      <c r="F68" s="13">
        <f>C68-D69</f>
        <v>13</v>
      </c>
      <c r="G68" s="11"/>
      <c r="H68" s="11">
        <f t="shared" si="2"/>
        <v>13</v>
      </c>
    </row>
    <row r="69" spans="1:13" ht="15.75" x14ac:dyDescent="0.25">
      <c r="A69" s="9" t="s">
        <v>77</v>
      </c>
      <c r="B69" s="10">
        <v>50</v>
      </c>
      <c r="C69" s="40">
        <f>'Fiche de stock 11 MARS 2024'!F69</f>
        <v>434</v>
      </c>
      <c r="D69" s="7">
        <v>2</v>
      </c>
      <c r="E69" s="11">
        <f>B69*D70</f>
        <v>0</v>
      </c>
      <c r="F69" s="13">
        <f>C69-D69</f>
        <v>432</v>
      </c>
      <c r="G69" s="11"/>
      <c r="H69" s="11">
        <f t="shared" si="2"/>
        <v>432</v>
      </c>
    </row>
    <row r="70" spans="1:13" ht="15.75" x14ac:dyDescent="0.25">
      <c r="A70" s="9" t="s">
        <v>78</v>
      </c>
      <c r="B70" s="10">
        <v>50</v>
      </c>
      <c r="C70" s="40">
        <f>'Fiche de stock 11 MARS 2024'!F70</f>
        <v>32</v>
      </c>
      <c r="D70" s="7"/>
      <c r="E70" s="11">
        <f t="shared" si="0"/>
        <v>0</v>
      </c>
      <c r="F70" s="13">
        <f t="shared" si="1"/>
        <v>32</v>
      </c>
      <c r="G70" s="11"/>
      <c r="H70" s="11">
        <f t="shared" si="2"/>
        <v>32</v>
      </c>
    </row>
    <row r="71" spans="1:13" ht="15.75" x14ac:dyDescent="0.25">
      <c r="A71" s="9" t="s">
        <v>79</v>
      </c>
      <c r="B71" s="10">
        <v>50</v>
      </c>
      <c r="C71" s="40">
        <f>'Fiche de stock 11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11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11 MARS 2024'!F73</f>
        <v>44</v>
      </c>
      <c r="D73" s="7"/>
      <c r="E73" s="11">
        <f t="shared" si="0"/>
        <v>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11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11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11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11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11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11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11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11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11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11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11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11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700</v>
      </c>
    </row>
    <row r="87" spans="1:13" x14ac:dyDescent="0.25">
      <c r="I87" s="31">
        <f>+E86+75</f>
        <v>775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CE51-C4ED-45BC-8792-F0EB6885F463}">
  <dimension ref="A1:Q87"/>
  <sheetViews>
    <sheetView topLeftCell="A18" workbookViewId="0">
      <selection activeCell="D71" sqref="D71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149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12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12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12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12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12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12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12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12 MARS 2024'!F11</f>
        <v>8</v>
      </c>
      <c r="D11" s="7"/>
      <c r="E11" s="11">
        <f t="shared" si="0"/>
        <v>0</v>
      </c>
      <c r="F11" s="13">
        <f t="shared" si="1"/>
        <v>8</v>
      </c>
      <c r="G11" s="11"/>
      <c r="H11" s="11">
        <f t="shared" si="2"/>
        <v>8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12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12 MARS 2024'!F13</f>
        <v>1</v>
      </c>
      <c r="D13" s="7"/>
      <c r="E13" s="11">
        <f t="shared" si="0"/>
        <v>0</v>
      </c>
      <c r="F13" s="13">
        <f t="shared" si="1"/>
        <v>1</v>
      </c>
      <c r="G13" s="11"/>
      <c r="H13" s="11">
        <f t="shared" si="2"/>
        <v>1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12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12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12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12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12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12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12 MARS 2024'!F20</f>
        <v>10</v>
      </c>
      <c r="D20" s="7">
        <v>2</v>
      </c>
      <c r="E20" s="11">
        <f t="shared" si="0"/>
        <v>300</v>
      </c>
      <c r="F20" s="13">
        <f t="shared" si="1"/>
        <v>8</v>
      </c>
      <c r="G20" s="11"/>
      <c r="H20" s="11">
        <f t="shared" si="2"/>
        <v>8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12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12 MARS 2024'!F22</f>
        <v>1</v>
      </c>
      <c r="D22" s="7">
        <v>1</v>
      </c>
      <c r="E22" s="11">
        <f t="shared" si="0"/>
        <v>300</v>
      </c>
      <c r="F22" s="13">
        <f t="shared" si="1"/>
        <v>0</v>
      </c>
      <c r="G22" s="11"/>
      <c r="H22" s="11">
        <f t="shared" si="2"/>
        <v>0</v>
      </c>
    </row>
    <row r="23" spans="1:17" ht="15.75" x14ac:dyDescent="0.25">
      <c r="A23" s="9" t="s">
        <v>28</v>
      </c>
      <c r="B23" s="11">
        <v>2300</v>
      </c>
      <c r="C23" s="40">
        <f>'Fiche de stock 12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12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12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12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12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12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12 MARS 2024'!F29</f>
        <v>74</v>
      </c>
      <c r="D29" s="7"/>
      <c r="E29" s="11">
        <f t="shared" si="0"/>
        <v>0</v>
      </c>
      <c r="F29" s="13">
        <f t="shared" si="1"/>
        <v>74</v>
      </c>
      <c r="G29" s="11"/>
      <c r="H29" s="11">
        <f t="shared" si="2"/>
        <v>74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12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12 MARS 2024'!F31</f>
        <v>39</v>
      </c>
      <c r="D31" s="7">
        <v>2</v>
      </c>
      <c r="E31" s="11">
        <f t="shared" si="0"/>
        <v>1200</v>
      </c>
      <c r="F31" s="13">
        <f t="shared" si="1"/>
        <v>37</v>
      </c>
      <c r="G31" s="11"/>
      <c r="H31" s="11">
        <f t="shared" si="2"/>
        <v>37</v>
      </c>
    </row>
    <row r="32" spans="1:17" ht="15.75" x14ac:dyDescent="0.25">
      <c r="A32" s="9" t="s">
        <v>41</v>
      </c>
      <c r="B32" s="10">
        <v>100</v>
      </c>
      <c r="C32" s="40">
        <f>'Fiche de stock 12 MARS 2024'!F32</f>
        <v>13</v>
      </c>
      <c r="D32" s="7"/>
      <c r="E32" s="11">
        <f t="shared" si="0"/>
        <v>0</v>
      </c>
      <c r="F32" s="13">
        <f t="shared" si="1"/>
        <v>13</v>
      </c>
      <c r="G32" s="11"/>
      <c r="H32" s="11">
        <f t="shared" si="2"/>
        <v>13</v>
      </c>
    </row>
    <row r="33" spans="1:8" ht="15.75" x14ac:dyDescent="0.25">
      <c r="A33" s="9" t="s">
        <v>42</v>
      </c>
      <c r="B33" s="10">
        <v>50</v>
      </c>
      <c r="C33" s="40">
        <f>'Fiche de stock 12 MARS 2024'!F33</f>
        <v>10</v>
      </c>
      <c r="D33" s="7"/>
      <c r="E33" s="11">
        <f t="shared" si="0"/>
        <v>0</v>
      </c>
      <c r="F33" s="13">
        <f t="shared" si="1"/>
        <v>10</v>
      </c>
      <c r="G33" s="11"/>
      <c r="H33" s="11">
        <f t="shared" si="2"/>
        <v>10</v>
      </c>
    </row>
    <row r="34" spans="1:8" ht="15.75" x14ac:dyDescent="0.25">
      <c r="A34" s="9" t="s">
        <v>43</v>
      </c>
      <c r="B34" s="10">
        <v>100</v>
      </c>
      <c r="C34" s="40">
        <f>'Fiche de stock 12 MARS 2024'!F34</f>
        <v>21</v>
      </c>
      <c r="D34" s="7"/>
      <c r="E34" s="11">
        <f t="shared" si="0"/>
        <v>0</v>
      </c>
      <c r="F34" s="13">
        <f t="shared" si="1"/>
        <v>21</v>
      </c>
      <c r="G34" s="11"/>
      <c r="H34" s="11">
        <f t="shared" si="2"/>
        <v>21</v>
      </c>
    </row>
    <row r="35" spans="1:8" ht="15.75" x14ac:dyDescent="0.25">
      <c r="A35" s="9" t="s">
        <v>44</v>
      </c>
      <c r="B35" s="10">
        <v>100</v>
      </c>
      <c r="C35" s="40">
        <f>'Fiche de stock 12 MARS 2024'!F35</f>
        <v>0</v>
      </c>
      <c r="D35" s="7"/>
      <c r="E35" s="11">
        <f t="shared" si="0"/>
        <v>0</v>
      </c>
      <c r="F35" s="13">
        <f t="shared" si="1"/>
        <v>0</v>
      </c>
      <c r="G35" s="11"/>
      <c r="H35" s="11">
        <f t="shared" si="2"/>
        <v>0</v>
      </c>
    </row>
    <row r="36" spans="1:8" ht="15.75" x14ac:dyDescent="0.25">
      <c r="A36" s="9" t="s">
        <v>45</v>
      </c>
      <c r="B36" s="10">
        <v>100</v>
      </c>
      <c r="C36" s="40">
        <f>'Fiche de stock 12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12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12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12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12 MARS 2024'!F40</f>
        <v>145</v>
      </c>
      <c r="D40" s="7"/>
      <c r="E40" s="11">
        <f t="shared" si="0"/>
        <v>0</v>
      </c>
      <c r="F40" s="13">
        <f t="shared" si="1"/>
        <v>145</v>
      </c>
      <c r="G40" s="11"/>
      <c r="H40" s="11">
        <f t="shared" si="2"/>
        <v>145</v>
      </c>
    </row>
    <row r="41" spans="1:8" ht="15.75" x14ac:dyDescent="0.25">
      <c r="A41" s="9" t="s">
        <v>50</v>
      </c>
      <c r="B41" s="10">
        <v>125</v>
      </c>
      <c r="C41" s="40">
        <f>'Fiche de stock 12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12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12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12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12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12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12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12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12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12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12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12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12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12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12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12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12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12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12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12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12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12 MARS 2024'!F62</f>
        <v>1</v>
      </c>
      <c r="D62" s="7"/>
      <c r="E62" s="11">
        <f t="shared" si="0"/>
        <v>0</v>
      </c>
      <c r="F62" s="13">
        <f t="shared" si="1"/>
        <v>1</v>
      </c>
      <c r="G62" s="11"/>
      <c r="H62" s="11">
        <f t="shared" si="2"/>
        <v>1</v>
      </c>
    </row>
    <row r="63" spans="1:8" ht="15.75" x14ac:dyDescent="0.25">
      <c r="A63" s="9" t="s">
        <v>71</v>
      </c>
      <c r="B63" s="10">
        <v>50</v>
      </c>
      <c r="C63" s="40">
        <f>'Fiche de stock 12 MARS 2024'!F63</f>
        <v>16</v>
      </c>
      <c r="D63" s="7"/>
      <c r="E63" s="11">
        <f t="shared" si="0"/>
        <v>0</v>
      </c>
      <c r="F63" s="13">
        <f t="shared" si="1"/>
        <v>16</v>
      </c>
      <c r="G63" s="11"/>
      <c r="H63" s="11">
        <f t="shared" si="2"/>
        <v>16</v>
      </c>
    </row>
    <row r="64" spans="1:8" ht="15.75" x14ac:dyDescent="0.25">
      <c r="A64" s="9" t="s">
        <v>72</v>
      </c>
      <c r="B64" s="10">
        <v>500</v>
      </c>
      <c r="C64" s="40">
        <f>'Fiche de stock 12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12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12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12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12 MARS 2024'!F68</f>
        <v>13</v>
      </c>
      <c r="D68" s="7"/>
      <c r="E68" s="11">
        <f>B68*D69</f>
        <v>0</v>
      </c>
      <c r="F68" s="13">
        <f>C68-D69</f>
        <v>13</v>
      </c>
      <c r="G68" s="11"/>
      <c r="H68" s="11">
        <f t="shared" si="2"/>
        <v>13</v>
      </c>
    </row>
    <row r="69" spans="1:13" ht="15.75" x14ac:dyDescent="0.25">
      <c r="A69" s="9" t="s">
        <v>77</v>
      </c>
      <c r="B69" s="10">
        <v>50</v>
      </c>
      <c r="C69" s="40">
        <f>'Fiche de stock 12 MARS 2024'!F69</f>
        <v>432</v>
      </c>
      <c r="D69" s="7"/>
      <c r="E69" s="11">
        <f>B69*D70</f>
        <v>50</v>
      </c>
      <c r="F69" s="13">
        <f>C69-D69</f>
        <v>432</v>
      </c>
      <c r="G69" s="11"/>
      <c r="H69" s="11">
        <f t="shared" si="2"/>
        <v>432</v>
      </c>
    </row>
    <row r="70" spans="1:13" ht="15.75" x14ac:dyDescent="0.25">
      <c r="A70" s="9" t="s">
        <v>78</v>
      </c>
      <c r="B70" s="10">
        <v>50</v>
      </c>
      <c r="C70" s="40">
        <f>'Fiche de stock 12 MARS 2024'!F70</f>
        <v>32</v>
      </c>
      <c r="D70" s="7">
        <v>1</v>
      </c>
      <c r="E70" s="11">
        <f t="shared" si="0"/>
        <v>50</v>
      </c>
      <c r="F70" s="13">
        <f t="shared" si="1"/>
        <v>31</v>
      </c>
      <c r="G70" s="11"/>
      <c r="H70" s="11">
        <f t="shared" si="2"/>
        <v>31</v>
      </c>
    </row>
    <row r="71" spans="1:13" ht="15.75" x14ac:dyDescent="0.25">
      <c r="A71" s="9" t="s">
        <v>79</v>
      </c>
      <c r="B71" s="10">
        <v>50</v>
      </c>
      <c r="C71" s="40">
        <f>'Fiche de stock 12 MARS 2024'!F71</f>
        <v>4</v>
      </c>
      <c r="D71" s="7"/>
      <c r="E71" s="11">
        <f t="shared" si="0"/>
        <v>0</v>
      </c>
      <c r="F71" s="13">
        <f t="shared" si="1"/>
        <v>4</v>
      </c>
      <c r="G71" s="11"/>
      <c r="H71" s="11">
        <f t="shared" si="2"/>
        <v>4</v>
      </c>
    </row>
    <row r="72" spans="1:13" x14ac:dyDescent="0.25">
      <c r="A72" s="19" t="s">
        <v>80</v>
      </c>
      <c r="B72" s="20">
        <v>125</v>
      </c>
      <c r="C72" s="40">
        <f>'Fiche de stock 12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12 MARS 2024'!F73</f>
        <v>44</v>
      </c>
      <c r="D73" s="7"/>
      <c r="E73" s="11">
        <f t="shared" si="0"/>
        <v>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12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12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12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12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12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12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12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12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12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12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12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12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1900</v>
      </c>
    </row>
    <row r="87" spans="1:13" x14ac:dyDescent="0.25">
      <c r="I87" s="31">
        <f>+E86+75</f>
        <v>1975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4BC5-BBCA-40EF-BBDE-6F6B9773CA2A}">
  <dimension ref="A1:P85"/>
  <sheetViews>
    <sheetView workbookViewId="0">
      <pane ySplit="3" topLeftCell="A71" activePane="bottomLeft" state="frozen"/>
      <selection pane="bottomLeft" activeCell="C27" sqref="C27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104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f>'Fiche de stock 6 JANV 2024'!H4</f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f>'Fiche de stock 6 JANV 2024'!H5</f>
        <v>7</v>
      </c>
      <c r="D5" s="12"/>
      <c r="E5" s="11">
        <f t="shared" ref="E5:E74" si="0">B5*D5</f>
        <v>0</v>
      </c>
      <c r="F5" s="13">
        <f t="shared" ref="F5:F76" si="1">C5-D5</f>
        <v>7</v>
      </c>
      <c r="G5" s="11"/>
      <c r="H5" s="11">
        <f t="shared" ref="H5:H76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f>'Fiche de stock 6 JANV 2024'!H6</f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f>'Fiche de stock 6 JANV 2024'!H7</f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f>'Fiche de stock 6 JANV 2024'!H8</f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f>'Fiche de stock 6 JANV 2024'!H9</f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f>'Fiche de stock 6 JANV 2024'!H10</f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f>'Fiche de stock 6 JANV 2024'!H11</f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f>'Fiche de stock 6 JANV 2024'!H12</f>
        <v>2</v>
      </c>
      <c r="D12" s="12"/>
      <c r="E12" s="11">
        <f t="shared" si="0"/>
        <v>0</v>
      </c>
      <c r="F12" s="13">
        <f t="shared" si="1"/>
        <v>2</v>
      </c>
      <c r="G12" s="11"/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f>'Fiche de stock 6 JANV 2024'!H13</f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f>'Fiche de stock 6 JANV 2024'!H14</f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f>'Fiche de stock 6 JANV 2024'!H15</f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f>'Fiche de stock 6 JANV 2024'!H16</f>
        <v>2</v>
      </c>
      <c r="D16" s="11"/>
      <c r="E16" s="11">
        <f t="shared" si="0"/>
        <v>0</v>
      </c>
      <c r="F16" s="13">
        <f t="shared" si="1"/>
        <v>2</v>
      </c>
      <c r="G16" s="11"/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f>'Fiche de stock 6 JANV 2024'!H17</f>
        <v>10</v>
      </c>
      <c r="D17" s="11"/>
      <c r="E17" s="11">
        <f t="shared" si="0"/>
        <v>0</v>
      </c>
      <c r="F17" s="13">
        <f t="shared" si="1"/>
        <v>10</v>
      </c>
      <c r="G17" s="11"/>
      <c r="H17" s="11">
        <f t="shared" si="2"/>
        <v>10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f>'Fiche de stock 6 JANV 2024'!H18</f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f>'Fiche de stock 6 JANV 2024'!H19</f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f>'Fiche de stock 6 JANV 2024'!H20</f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f>'Fiche de stock 6 JANV 2024'!H21</f>
        <v>4</v>
      </c>
      <c r="D21" s="11"/>
      <c r="E21" s="11">
        <f t="shared" si="0"/>
        <v>0</v>
      </c>
      <c r="F21" s="13">
        <f t="shared" si="1"/>
        <v>4</v>
      </c>
      <c r="G21" s="11"/>
      <c r="H21" s="11">
        <f t="shared" si="2"/>
        <v>4</v>
      </c>
    </row>
    <row r="22" spans="1:16" ht="15.75" x14ac:dyDescent="0.25">
      <c r="A22" s="9" t="s">
        <v>28</v>
      </c>
      <c r="B22" s="11">
        <v>2300</v>
      </c>
      <c r="C22" s="11">
        <f>'Fiche de stock 6 JANV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f>'Fiche de stock 6 JANV 2024'!H23</f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f>'Fiche de stock 6 JANV 2024'!H24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33</v>
      </c>
      <c r="B25" s="11">
        <v>1000</v>
      </c>
      <c r="C25" s="11">
        <f>'Fiche de stock 6 JANV 2024'!H25</f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f>'Fiche de stock 6 JANV 2024'!H26</f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f>'Fiche de stock 6 JANV 2024'!H27</f>
        <v>26</v>
      </c>
      <c r="D27" s="12"/>
      <c r="E27" s="11">
        <f t="shared" si="0"/>
        <v>0</v>
      </c>
      <c r="F27" s="13">
        <f t="shared" si="1"/>
        <v>26</v>
      </c>
      <c r="G27" s="11"/>
      <c r="H27" s="11">
        <f t="shared" si="2"/>
        <v>26</v>
      </c>
    </row>
    <row r="28" spans="1:16" ht="15.75" x14ac:dyDescent="0.25">
      <c r="A28" s="9" t="s">
        <v>38</v>
      </c>
      <c r="B28" s="10">
        <v>100</v>
      </c>
      <c r="C28" s="11">
        <f>'Fiche de stock 6 JANV 2024'!H28</f>
        <v>95</v>
      </c>
      <c r="D28" s="12"/>
      <c r="E28" s="11">
        <f t="shared" si="0"/>
        <v>0</v>
      </c>
      <c r="F28" s="13">
        <f t="shared" si="1"/>
        <v>95</v>
      </c>
      <c r="G28" s="11"/>
      <c r="H28" s="11">
        <f t="shared" si="2"/>
        <v>95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f>'Fiche de stock 6 JANV 2024'!H29</f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f>'Fiche de stock 6 JANV 2024'!H30</f>
        <v>41</v>
      </c>
      <c r="D30" s="12"/>
      <c r="E30" s="11">
        <f t="shared" si="0"/>
        <v>0</v>
      </c>
      <c r="F30" s="13">
        <f t="shared" si="1"/>
        <v>41</v>
      </c>
      <c r="G30" s="11"/>
      <c r="H30" s="11">
        <f t="shared" si="2"/>
        <v>41</v>
      </c>
    </row>
    <row r="31" spans="1:16" ht="15.75" x14ac:dyDescent="0.25">
      <c r="A31" s="9" t="s">
        <v>41</v>
      </c>
      <c r="B31" s="10">
        <v>100</v>
      </c>
      <c r="C31" s="11">
        <f>'Fiche de stock 6 JANV 2024'!H31</f>
        <v>15</v>
      </c>
      <c r="D31" s="12"/>
      <c r="E31" s="11">
        <f t="shared" si="0"/>
        <v>0</v>
      </c>
      <c r="F31" s="13">
        <f t="shared" si="1"/>
        <v>15</v>
      </c>
      <c r="G31" s="11"/>
      <c r="H31" s="11">
        <f t="shared" si="2"/>
        <v>15</v>
      </c>
    </row>
    <row r="32" spans="1:16" ht="15.75" x14ac:dyDescent="0.25">
      <c r="A32" s="9" t="s">
        <v>42</v>
      </c>
      <c r="B32" s="10">
        <v>50</v>
      </c>
      <c r="C32" s="11">
        <f>'Fiche de stock 6 JANV 2024'!H32</f>
        <v>12</v>
      </c>
      <c r="D32" s="12"/>
      <c r="E32" s="11">
        <f t="shared" si="0"/>
        <v>0</v>
      </c>
      <c r="F32" s="13">
        <f t="shared" si="1"/>
        <v>12</v>
      </c>
      <c r="G32" s="11"/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f>'Fiche de stock 6 JANV 2024'!H33</f>
        <v>28</v>
      </c>
      <c r="D33" s="12"/>
      <c r="E33" s="11">
        <f t="shared" si="0"/>
        <v>0</v>
      </c>
      <c r="F33" s="13">
        <f t="shared" si="1"/>
        <v>28</v>
      </c>
      <c r="G33" s="11"/>
      <c r="H33" s="11">
        <f t="shared" si="2"/>
        <v>28</v>
      </c>
    </row>
    <row r="34" spans="1:8" ht="15.75" x14ac:dyDescent="0.25">
      <c r="A34" s="9" t="s">
        <v>44</v>
      </c>
      <c r="B34" s="10">
        <v>100</v>
      </c>
      <c r="C34" s="11">
        <f>'Fiche de stock 6 JANV 2024'!H34</f>
        <v>4</v>
      </c>
      <c r="D34" s="12"/>
      <c r="E34" s="11">
        <f t="shared" si="0"/>
        <v>0</v>
      </c>
      <c r="F34" s="13">
        <f t="shared" si="1"/>
        <v>4</v>
      </c>
      <c r="G34" s="11"/>
      <c r="H34" s="11">
        <f t="shared" si="2"/>
        <v>4</v>
      </c>
    </row>
    <row r="35" spans="1:8" ht="15.75" x14ac:dyDescent="0.25">
      <c r="A35" s="9" t="s">
        <v>45</v>
      </c>
      <c r="B35" s="10">
        <v>100</v>
      </c>
      <c r="C35" s="11">
        <f>'Fiche de stock 6 JANV 2024'!H35</f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f>'Fiche de stock 6 JANV 2024'!H36</f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f>'Fiche de stock 6 JANV 2024'!H37</f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f>'Fiche de stock 6 JANV 2024'!H38</f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f>'Fiche de stock 6 JANV 2024'!H39</f>
        <v>154</v>
      </c>
      <c r="D39" s="12"/>
      <c r="E39" s="11">
        <f t="shared" si="0"/>
        <v>0</v>
      </c>
      <c r="F39" s="13">
        <f t="shared" si="1"/>
        <v>154</v>
      </c>
      <c r="G39" s="11"/>
      <c r="H39" s="11">
        <f t="shared" si="2"/>
        <v>154</v>
      </c>
    </row>
    <row r="40" spans="1:8" ht="15.75" x14ac:dyDescent="0.25">
      <c r="A40" s="9" t="s">
        <v>50</v>
      </c>
      <c r="B40" s="10">
        <v>125</v>
      </c>
      <c r="C40" s="11">
        <f>'Fiche de stock 6 JANV 2024'!H40</f>
        <v>133</v>
      </c>
      <c r="D40" s="12"/>
      <c r="E40" s="11">
        <f t="shared" si="0"/>
        <v>0</v>
      </c>
      <c r="F40" s="13">
        <f t="shared" si="1"/>
        <v>133</v>
      </c>
      <c r="G40" s="11"/>
      <c r="H40" s="11">
        <f t="shared" si="2"/>
        <v>133</v>
      </c>
    </row>
    <row r="41" spans="1:8" ht="15.75" x14ac:dyDescent="0.25">
      <c r="A41" s="9" t="s">
        <v>51</v>
      </c>
      <c r="B41" s="10">
        <v>25</v>
      </c>
      <c r="C41" s="11">
        <f>'Fiche de stock 6 JANV 2024'!H41</f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f>'Fiche de stock 6 JANV 2024'!H42</f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f>'Fiche de stock 6 JANV 2024'!H43</f>
        <v>44</v>
      </c>
      <c r="D43" s="12"/>
      <c r="E43" s="11">
        <f t="shared" si="0"/>
        <v>0</v>
      </c>
      <c r="F43" s="13">
        <f t="shared" si="1"/>
        <v>44</v>
      </c>
      <c r="G43" s="11"/>
      <c r="H43" s="11">
        <f t="shared" si="2"/>
        <v>44</v>
      </c>
    </row>
    <row r="44" spans="1:8" ht="31.5" x14ac:dyDescent="0.25">
      <c r="A44" s="9" t="s">
        <v>54</v>
      </c>
      <c r="B44" s="10">
        <v>200</v>
      </c>
      <c r="C44" s="11">
        <f>'Fiche de stock 6 JANV 2024'!H44</f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f>'Fiche de stock 6 JANV 2024'!H45</f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f>'Fiche de stock 6 JANV 2024'!H46</f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f>'Fiche de stock 6 JANV 2024'!H47</f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f>'Fiche de stock 6 JANV 2024'!H48</f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f>'Fiche de stock 6 JANV 2024'!H49</f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f>'Fiche de stock 6 JANV 2024'!H50</f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f>'Fiche de stock 6 JANV 2024'!H51</f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f>'Fiche de stock 6 JANV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f>'Fiche de stock 6 JANV 2024'!H53</f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f>'Fiche de stock 6 JANV 2024'!H54</f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f>'Fiche de stock 6 JANV 2024'!H55</f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f>'Fiche de stock 6 JANV 2024'!H56</f>
        <v>38</v>
      </c>
      <c r="D56" s="12"/>
      <c r="E56" s="11">
        <f t="shared" si="0"/>
        <v>0</v>
      </c>
      <c r="F56" s="13">
        <f t="shared" si="1"/>
        <v>38</v>
      </c>
      <c r="G56" s="11"/>
      <c r="H56" s="11">
        <f t="shared" si="2"/>
        <v>38</v>
      </c>
    </row>
    <row r="57" spans="1:8" ht="31.5" x14ac:dyDescent="0.25">
      <c r="A57" s="9" t="s">
        <v>67</v>
      </c>
      <c r="B57" s="10">
        <v>500</v>
      </c>
      <c r="C57" s="11">
        <f>'Fiche de stock 6 JANV 2024'!H57</f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f>'Fiche de stock 6 JANV 2024'!H58</f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f>'Fiche de stock 6 JANV 2024'!H59</f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f>'Fiche de stock 6 JANV 2024'!H60</f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71</v>
      </c>
      <c r="B61" s="10">
        <v>50</v>
      </c>
      <c r="C61" s="11">
        <f>'Fiche de stock 6 JANV 2024'!H61</f>
        <v>18</v>
      </c>
      <c r="D61" s="12"/>
      <c r="E61" s="11">
        <f t="shared" si="0"/>
        <v>0</v>
      </c>
      <c r="F61" s="13">
        <f t="shared" si="1"/>
        <v>18</v>
      </c>
      <c r="G61" s="11"/>
      <c r="H61" s="11">
        <f t="shared" si="2"/>
        <v>18</v>
      </c>
    </row>
    <row r="62" spans="1:8" ht="15.75" x14ac:dyDescent="0.25">
      <c r="A62" s="9" t="s">
        <v>72</v>
      </c>
      <c r="B62" s="10">
        <v>500</v>
      </c>
      <c r="C62" s="11">
        <f>'Fiche de stock 6 JANV 2024'!H62</f>
        <v>7</v>
      </c>
      <c r="D62" s="12"/>
      <c r="E62" s="11">
        <f t="shared" si="0"/>
        <v>0</v>
      </c>
      <c r="F62" s="13">
        <f t="shared" si="1"/>
        <v>7</v>
      </c>
      <c r="G62" s="11"/>
      <c r="H62" s="11">
        <f t="shared" si="2"/>
        <v>7</v>
      </c>
    </row>
    <row r="63" spans="1:8" ht="15.75" x14ac:dyDescent="0.25">
      <c r="A63" s="9" t="s">
        <v>73</v>
      </c>
      <c r="B63" s="10">
        <v>7000</v>
      </c>
      <c r="C63" s="11">
        <f>'Fiche de stock 6 JANV 2024'!H63</f>
        <v>1</v>
      </c>
      <c r="D63" s="12"/>
      <c r="E63" s="11">
        <f t="shared" si="0"/>
        <v>0</v>
      </c>
      <c r="F63" s="13">
        <f t="shared" si="1"/>
        <v>1</v>
      </c>
      <c r="G63" s="11"/>
      <c r="H63" s="11">
        <f t="shared" si="2"/>
        <v>1</v>
      </c>
    </row>
    <row r="64" spans="1:8" ht="15.75" x14ac:dyDescent="0.25">
      <c r="A64" s="9" t="s">
        <v>74</v>
      </c>
      <c r="B64" s="10">
        <v>4000</v>
      </c>
      <c r="C64" s="11">
        <f>'Fiche de stock 6 JANV 2024'!H64</f>
        <v>3</v>
      </c>
      <c r="D64" s="12"/>
      <c r="E64" s="11">
        <f t="shared" si="0"/>
        <v>0</v>
      </c>
      <c r="F64" s="13">
        <f t="shared" si="1"/>
        <v>3</v>
      </c>
      <c r="G64" s="11"/>
      <c r="H64" s="11">
        <f t="shared" si="2"/>
        <v>3</v>
      </c>
    </row>
    <row r="65" spans="1:13" ht="15.75" x14ac:dyDescent="0.25">
      <c r="A65" s="9" t="s">
        <v>75</v>
      </c>
      <c r="B65" s="10">
        <v>600</v>
      </c>
      <c r="C65" s="11">
        <f>'Fiche de stock 6 JANV 2024'!H65</f>
        <v>12</v>
      </c>
      <c r="D65" s="12"/>
      <c r="E65" s="11">
        <f t="shared" si="0"/>
        <v>0</v>
      </c>
      <c r="F65" s="13">
        <f t="shared" si="1"/>
        <v>12</v>
      </c>
      <c r="G65" s="11"/>
      <c r="H65" s="11">
        <f t="shared" si="2"/>
        <v>12</v>
      </c>
    </row>
    <row r="66" spans="1:13" ht="15.75" x14ac:dyDescent="0.25">
      <c r="A66" s="9" t="s">
        <v>76</v>
      </c>
      <c r="B66" s="10">
        <v>100</v>
      </c>
      <c r="C66" s="11">
        <f>'Fiche de stock 6 JANV 2024'!H66</f>
        <v>16</v>
      </c>
      <c r="E66" s="11">
        <f>B66*D67</f>
        <v>0</v>
      </c>
      <c r="F66" s="13">
        <f>C66-D67</f>
        <v>16</v>
      </c>
      <c r="G66" s="11"/>
      <c r="H66" s="11">
        <f t="shared" si="2"/>
        <v>16</v>
      </c>
    </row>
    <row r="67" spans="1:13" ht="15.75" x14ac:dyDescent="0.25">
      <c r="A67" s="9" t="s">
        <v>77</v>
      </c>
      <c r="B67" s="10">
        <v>50</v>
      </c>
      <c r="C67" s="11">
        <f>'Fiche de stock 6 JANV 2024'!H67</f>
        <v>438</v>
      </c>
      <c r="D67" s="12"/>
      <c r="E67" s="11">
        <f>B67*D68</f>
        <v>0</v>
      </c>
      <c r="F67" s="13">
        <f>C67-D68</f>
        <v>438</v>
      </c>
      <c r="G67" s="11"/>
      <c r="H67" s="11">
        <f t="shared" si="2"/>
        <v>438</v>
      </c>
    </row>
    <row r="68" spans="1:13" ht="15.75" x14ac:dyDescent="0.25">
      <c r="A68" s="9" t="s">
        <v>78</v>
      </c>
      <c r="B68" s="10">
        <v>50</v>
      </c>
      <c r="C68" s="11">
        <f>'Fiche de stock 6 JANV 2024'!H68</f>
        <v>36</v>
      </c>
      <c r="D68" s="12"/>
      <c r="E68" s="11">
        <f t="shared" si="0"/>
        <v>0</v>
      </c>
      <c r="F68" s="13">
        <f t="shared" si="1"/>
        <v>36</v>
      </c>
      <c r="G68" s="11"/>
      <c r="H68" s="11">
        <f t="shared" si="2"/>
        <v>36</v>
      </c>
    </row>
    <row r="69" spans="1:13" ht="15.75" x14ac:dyDescent="0.25">
      <c r="A69" s="9" t="s">
        <v>79</v>
      </c>
      <c r="B69" s="10">
        <v>50</v>
      </c>
      <c r="C69" s="11">
        <f>'Fiche de stock 6 JANV 2024'!H69</f>
        <v>24</v>
      </c>
      <c r="D69" s="12">
        <v>1</v>
      </c>
      <c r="E69" s="11">
        <f t="shared" si="0"/>
        <v>50</v>
      </c>
      <c r="F69" s="13">
        <f t="shared" si="1"/>
        <v>23</v>
      </c>
      <c r="G69" s="11"/>
      <c r="H69" s="11">
        <f t="shared" si="2"/>
        <v>23</v>
      </c>
    </row>
    <row r="70" spans="1:13" x14ac:dyDescent="0.25">
      <c r="A70" s="19" t="s">
        <v>80</v>
      </c>
      <c r="B70" s="20">
        <v>125</v>
      </c>
      <c r="C70" s="11">
        <f>'Fiche de stock 6 JANV 2024'!H70</f>
        <v>79</v>
      </c>
      <c r="D70" s="21"/>
      <c r="E70" s="22">
        <f t="shared" si="0"/>
        <v>0</v>
      </c>
      <c r="F70" s="23">
        <f t="shared" si="1"/>
        <v>79</v>
      </c>
      <c r="G70" s="22"/>
      <c r="H70" s="22">
        <f t="shared" si="2"/>
        <v>79</v>
      </c>
      <c r="J70" t="s">
        <v>81</v>
      </c>
      <c r="M70">
        <v>9000</v>
      </c>
    </row>
    <row r="71" spans="1:13" ht="15.75" x14ac:dyDescent="0.25">
      <c r="A71" s="9" t="s">
        <v>82</v>
      </c>
      <c r="B71" s="10">
        <v>100</v>
      </c>
      <c r="C71" s="11">
        <f>'Fiche de stock 6 JANV 2024'!H71</f>
        <v>46</v>
      </c>
      <c r="D71" s="12"/>
      <c r="E71" s="11">
        <f t="shared" si="0"/>
        <v>0</v>
      </c>
      <c r="F71" s="13">
        <f t="shared" si="1"/>
        <v>46</v>
      </c>
      <c r="G71" s="11"/>
      <c r="H71" s="11">
        <f t="shared" si="2"/>
        <v>46</v>
      </c>
    </row>
    <row r="72" spans="1:13" ht="15.75" x14ac:dyDescent="0.25">
      <c r="A72" s="9" t="s">
        <v>83</v>
      </c>
      <c r="B72" s="10">
        <v>50</v>
      </c>
      <c r="C72" s="11">
        <f>'Fiche de stock 6 JANV 2024'!H72</f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  <c r="L72" s="24"/>
      <c r="M72" s="24"/>
    </row>
    <row r="73" spans="1:13" ht="15.75" x14ac:dyDescent="0.25">
      <c r="A73" s="9" t="s">
        <v>84</v>
      </c>
      <c r="B73" s="10">
        <v>125</v>
      </c>
      <c r="C73" s="11">
        <f>'Fiche de stock 6 JANV 2024'!H73</f>
        <v>36</v>
      </c>
      <c r="D73" s="12"/>
      <c r="E73" s="11">
        <f t="shared" si="0"/>
        <v>0</v>
      </c>
      <c r="F73" s="13">
        <f t="shared" si="1"/>
        <v>36</v>
      </c>
      <c r="G73" s="11"/>
      <c r="H73" s="11">
        <f t="shared" si="2"/>
        <v>36</v>
      </c>
      <c r="L73" s="24"/>
      <c r="M73" s="24"/>
    </row>
    <row r="74" spans="1:13" ht="15.75" x14ac:dyDescent="0.25">
      <c r="A74" s="9" t="s">
        <v>85</v>
      </c>
      <c r="B74" s="10">
        <v>50</v>
      </c>
      <c r="C74" s="11">
        <f>'Fiche de stock 6 JANV 2024'!H74</f>
        <v>44</v>
      </c>
      <c r="D74" s="12"/>
      <c r="E74" s="11">
        <f t="shared" si="0"/>
        <v>0</v>
      </c>
      <c r="F74" s="13">
        <f t="shared" si="1"/>
        <v>44</v>
      </c>
      <c r="G74" s="11"/>
      <c r="H74" s="11">
        <f t="shared" si="2"/>
        <v>44</v>
      </c>
      <c r="L74" s="24"/>
      <c r="M74" s="24"/>
    </row>
    <row r="75" spans="1:13" ht="15.75" x14ac:dyDescent="0.25">
      <c r="A75" s="9" t="s">
        <v>86</v>
      </c>
      <c r="B75" s="10">
        <v>125</v>
      </c>
      <c r="C75" s="11">
        <f>'Fiche de stock 6 JANV 2024'!H75</f>
        <v>9</v>
      </c>
      <c r="D75" s="12"/>
      <c r="E75" s="11">
        <f t="shared" ref="E75:E83" si="3">B75*D75</f>
        <v>0</v>
      </c>
      <c r="F75" s="13">
        <f t="shared" si="1"/>
        <v>9</v>
      </c>
      <c r="G75" s="11">
        <v>0</v>
      </c>
      <c r="H75" s="11">
        <f t="shared" si="2"/>
        <v>9</v>
      </c>
    </row>
    <row r="76" spans="1:13" ht="15.75" x14ac:dyDescent="0.25">
      <c r="A76" s="9" t="s">
        <v>87</v>
      </c>
      <c r="B76" s="10">
        <v>500</v>
      </c>
      <c r="C76" s="11">
        <f>'Fiche de stock 6 JANV 2024'!H76</f>
        <v>4</v>
      </c>
      <c r="D76" s="12"/>
      <c r="E76" s="11">
        <f t="shared" si="3"/>
        <v>0</v>
      </c>
      <c r="F76" s="13">
        <f t="shared" si="1"/>
        <v>4</v>
      </c>
      <c r="G76" s="11">
        <v>0</v>
      </c>
      <c r="H76" s="11">
        <f t="shared" si="2"/>
        <v>4</v>
      </c>
    </row>
    <row r="77" spans="1:13" ht="15.75" x14ac:dyDescent="0.25">
      <c r="A77" s="25" t="s">
        <v>88</v>
      </c>
      <c r="B77" s="26">
        <v>200</v>
      </c>
      <c r="C77" s="11">
        <f>'Fiche de stock 6 JANV 2024'!H77</f>
        <v>2</v>
      </c>
      <c r="D77" s="27"/>
      <c r="E77" s="11">
        <f t="shared" si="3"/>
        <v>0</v>
      </c>
      <c r="F77" s="13">
        <f t="shared" ref="F77:F83" si="4">C77-D77</f>
        <v>2</v>
      </c>
      <c r="G77" s="28"/>
      <c r="H77" s="11">
        <f t="shared" ref="H77:H83" si="5">F77+G77</f>
        <v>2</v>
      </c>
    </row>
    <row r="78" spans="1:13" ht="15.75" x14ac:dyDescent="0.25">
      <c r="A78" s="9" t="s">
        <v>89</v>
      </c>
      <c r="B78" s="10">
        <v>50</v>
      </c>
      <c r="C78" s="11">
        <f>'Fiche de stock 6 JANV 2024'!H78</f>
        <v>59</v>
      </c>
      <c r="D78" s="12"/>
      <c r="E78" s="11">
        <f t="shared" si="3"/>
        <v>0</v>
      </c>
      <c r="F78" s="13">
        <f t="shared" si="4"/>
        <v>59</v>
      </c>
      <c r="G78" s="11">
        <v>0</v>
      </c>
      <c r="H78" s="11">
        <f t="shared" si="5"/>
        <v>59</v>
      </c>
    </row>
    <row r="79" spans="1:13" ht="31.5" x14ac:dyDescent="0.25">
      <c r="A79" s="29" t="s">
        <v>90</v>
      </c>
      <c r="B79" s="20">
        <v>300</v>
      </c>
      <c r="C79" s="11">
        <f>'Fiche de stock 6 JANV 2024'!H79</f>
        <v>15</v>
      </c>
      <c r="D79" s="21"/>
      <c r="E79" s="22">
        <f t="shared" si="3"/>
        <v>0</v>
      </c>
      <c r="F79" s="23">
        <f t="shared" si="4"/>
        <v>15</v>
      </c>
      <c r="G79" s="22"/>
      <c r="H79" s="22">
        <f t="shared" si="5"/>
        <v>15</v>
      </c>
    </row>
    <row r="80" spans="1:13" ht="31.5" x14ac:dyDescent="0.25">
      <c r="A80" s="29" t="s">
        <v>91</v>
      </c>
      <c r="B80" s="20">
        <v>300</v>
      </c>
      <c r="C80" s="11">
        <f>'Fiche de stock 6 JANV 2024'!H80</f>
        <v>6</v>
      </c>
      <c r="D80" s="21"/>
      <c r="E80" s="22">
        <f t="shared" si="3"/>
        <v>0</v>
      </c>
      <c r="F80" s="23">
        <f t="shared" si="4"/>
        <v>6</v>
      </c>
      <c r="G80" s="22"/>
      <c r="H80" s="22">
        <f t="shared" si="5"/>
        <v>6</v>
      </c>
    </row>
    <row r="81" spans="1:13" ht="15.75" x14ac:dyDescent="0.25">
      <c r="A81" s="29" t="s">
        <v>92</v>
      </c>
      <c r="B81" s="20">
        <v>300</v>
      </c>
      <c r="C81" s="11">
        <f>'Fiche de stock 6 JANV 2024'!H81</f>
        <v>2</v>
      </c>
      <c r="D81" s="21"/>
      <c r="E81" s="22">
        <f t="shared" si="3"/>
        <v>0</v>
      </c>
      <c r="F81" s="23">
        <f t="shared" si="4"/>
        <v>2</v>
      </c>
      <c r="G81" s="22"/>
      <c r="H81" s="22">
        <f t="shared" si="5"/>
        <v>2</v>
      </c>
    </row>
    <row r="82" spans="1:13" ht="15.75" x14ac:dyDescent="0.25">
      <c r="A82" s="9" t="s">
        <v>93</v>
      </c>
      <c r="B82" s="10">
        <v>100</v>
      </c>
      <c r="C82" s="11">
        <f>'Fiche de stock 6 JANV 2024'!H82</f>
        <v>84</v>
      </c>
      <c r="D82" s="12"/>
      <c r="E82" s="11">
        <f t="shared" si="3"/>
        <v>0</v>
      </c>
      <c r="F82" s="13">
        <f t="shared" si="4"/>
        <v>84</v>
      </c>
      <c r="G82" s="11"/>
      <c r="H82" s="11">
        <f t="shared" si="5"/>
        <v>84</v>
      </c>
    </row>
    <row r="83" spans="1:13" ht="15.75" x14ac:dyDescent="0.25">
      <c r="A83" s="9" t="s">
        <v>94</v>
      </c>
      <c r="B83" s="10">
        <v>500</v>
      </c>
      <c r="C83" s="11">
        <f>'Fiche de stock 6 JANV 2024'!H83</f>
        <v>1</v>
      </c>
      <c r="D83" s="12"/>
      <c r="E83" s="11">
        <f t="shared" si="3"/>
        <v>0</v>
      </c>
      <c r="F83" s="13">
        <f t="shared" si="4"/>
        <v>1</v>
      </c>
      <c r="G83" s="11">
        <v>0</v>
      </c>
      <c r="H83" s="11">
        <f t="shared" si="5"/>
        <v>1</v>
      </c>
      <c r="M83">
        <f>SUM(M4:M81)</f>
        <v>16200</v>
      </c>
    </row>
    <row r="84" spans="1:13" x14ac:dyDescent="0.25">
      <c r="E84" s="30">
        <f>SUM(E4:E83)</f>
        <v>50</v>
      </c>
    </row>
    <row r="85" spans="1:13" x14ac:dyDescent="0.25">
      <c r="I85" s="31">
        <f>+E84+75</f>
        <v>125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99FD-CC10-475B-8317-D21E7A02BE41}">
  <dimension ref="A1:Q87"/>
  <sheetViews>
    <sheetView tabSelected="1" topLeftCell="A21" workbookViewId="0">
      <selection activeCell="D72" sqref="D72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1.4257812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7" x14ac:dyDescent="0.25">
      <c r="A2" s="3" t="s">
        <v>150</v>
      </c>
      <c r="B2" s="4"/>
      <c r="C2" s="4"/>
      <c r="D2" s="4"/>
      <c r="E2" s="4"/>
      <c r="F2" s="4"/>
      <c r="G2" s="4"/>
      <c r="H2" s="4"/>
    </row>
    <row r="3" spans="1:17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7" x14ac:dyDescent="0.25">
      <c r="A4" s="5" t="s">
        <v>110</v>
      </c>
      <c r="B4" s="6">
        <v>400</v>
      </c>
      <c r="C4" s="40">
        <f>'Fiche de stock 13 MARS 2024'!F4</f>
        <v>0</v>
      </c>
      <c r="D4" s="7"/>
      <c r="E4" s="11">
        <f>B4*D4</f>
        <v>0</v>
      </c>
      <c r="F4" s="13">
        <f>C4-D4</f>
        <v>0</v>
      </c>
      <c r="G4" s="5"/>
      <c r="H4" s="11">
        <f>F4+G4</f>
        <v>0</v>
      </c>
      <c r="I4" s="8"/>
    </row>
    <row r="5" spans="1:17" ht="18.600000000000001" customHeight="1" x14ac:dyDescent="0.25">
      <c r="A5" s="9" t="s">
        <v>10</v>
      </c>
      <c r="B5" s="10">
        <v>500</v>
      </c>
      <c r="C5" s="40">
        <f>'Fiche de stock 13 MARS 2024'!F5</f>
        <v>5</v>
      </c>
      <c r="D5" s="7"/>
      <c r="E5" s="11">
        <f>B5*D5</f>
        <v>0</v>
      </c>
      <c r="F5" s="13">
        <f>C5-D5</f>
        <v>5</v>
      </c>
      <c r="G5" s="11"/>
      <c r="H5" s="11">
        <f>F5+G5</f>
        <v>5</v>
      </c>
      <c r="I5" s="14"/>
    </row>
    <row r="6" spans="1:17" ht="15.75" x14ac:dyDescent="0.25">
      <c r="A6" s="9" t="s">
        <v>11</v>
      </c>
      <c r="B6" s="10">
        <v>400</v>
      </c>
      <c r="C6" s="40">
        <f>'Fiche de stock 13 MARS 2024'!F6</f>
        <v>7</v>
      </c>
      <c r="D6" s="7"/>
      <c r="E6" s="11">
        <f t="shared" ref="E6:E76" si="0">B6*D6</f>
        <v>0</v>
      </c>
      <c r="F6" s="13">
        <f t="shared" ref="F6:F78" si="1">C6-D6</f>
        <v>7</v>
      </c>
      <c r="G6" s="11"/>
      <c r="H6" s="11">
        <f t="shared" ref="H6:H78" si="2">F6+G6</f>
        <v>7</v>
      </c>
      <c r="I6" s="14"/>
      <c r="L6" s="15"/>
    </row>
    <row r="7" spans="1:17" ht="15.75" x14ac:dyDescent="0.25">
      <c r="A7" s="9" t="s">
        <v>12</v>
      </c>
      <c r="B7" s="10">
        <v>250</v>
      </c>
      <c r="C7" s="40">
        <f>'Fiche de stock 13 MARS 2024'!F7</f>
        <v>6</v>
      </c>
      <c r="D7" s="7"/>
      <c r="E7" s="11">
        <f t="shared" si="0"/>
        <v>0</v>
      </c>
      <c r="F7" s="13">
        <f t="shared" si="1"/>
        <v>6</v>
      </c>
      <c r="G7" s="11"/>
      <c r="H7" s="11">
        <f t="shared" si="2"/>
        <v>6</v>
      </c>
      <c r="I7" s="14"/>
      <c r="J7">
        <f>90/4+4</f>
        <v>26.5</v>
      </c>
      <c r="Q7" s="15"/>
    </row>
    <row r="8" spans="1:17" ht="15.75" x14ac:dyDescent="0.25">
      <c r="A8" s="9" t="s">
        <v>13</v>
      </c>
      <c r="B8" s="10">
        <v>500</v>
      </c>
      <c r="C8" s="40">
        <f>'Fiche de stock 13 MARS 2024'!F8</f>
        <v>0</v>
      </c>
      <c r="D8" s="7"/>
      <c r="E8" s="11">
        <f t="shared" si="0"/>
        <v>0</v>
      </c>
      <c r="F8" s="13">
        <f t="shared" si="1"/>
        <v>0</v>
      </c>
      <c r="G8" s="11"/>
      <c r="H8" s="11">
        <f t="shared" si="2"/>
        <v>0</v>
      </c>
      <c r="I8" s="14"/>
      <c r="K8" s="15"/>
      <c r="Q8" s="15"/>
    </row>
    <row r="9" spans="1:17" ht="15.75" x14ac:dyDescent="0.25">
      <c r="A9" s="9" t="s">
        <v>14</v>
      </c>
      <c r="B9" s="10">
        <v>500</v>
      </c>
      <c r="C9" s="40">
        <f>'Fiche de stock 13 MARS 2024'!F9</f>
        <v>8</v>
      </c>
      <c r="D9" s="7"/>
      <c r="E9" s="11">
        <f t="shared" si="0"/>
        <v>0</v>
      </c>
      <c r="F9" s="13">
        <f t="shared" si="1"/>
        <v>8</v>
      </c>
      <c r="G9" s="11"/>
      <c r="H9" s="11">
        <f t="shared" si="2"/>
        <v>8</v>
      </c>
      <c r="I9" s="14"/>
      <c r="K9" s="15"/>
      <c r="Q9" s="15"/>
    </row>
    <row r="10" spans="1:17" ht="15.75" x14ac:dyDescent="0.25">
      <c r="A10" s="9" t="s">
        <v>15</v>
      </c>
      <c r="B10" s="10">
        <v>1000</v>
      </c>
      <c r="C10" s="40">
        <f>'Fiche de stock 13 MARS 2024'!F10</f>
        <v>10</v>
      </c>
      <c r="D10" s="7"/>
      <c r="E10" s="11">
        <f t="shared" si="0"/>
        <v>0</v>
      </c>
      <c r="F10" s="13">
        <f t="shared" si="1"/>
        <v>10</v>
      </c>
      <c r="G10" s="11"/>
      <c r="H10" s="11">
        <f t="shared" si="2"/>
        <v>10</v>
      </c>
      <c r="I10" s="14"/>
      <c r="K10" s="15"/>
    </row>
    <row r="11" spans="1:17" ht="15.75" x14ac:dyDescent="0.25">
      <c r="A11" s="9" t="s">
        <v>16</v>
      </c>
      <c r="B11" s="10">
        <v>500</v>
      </c>
      <c r="C11" s="40">
        <f>'Fiche de stock 13 MARS 2024'!F11</f>
        <v>8</v>
      </c>
      <c r="D11" s="7">
        <v>1</v>
      </c>
      <c r="E11" s="11">
        <f t="shared" si="0"/>
        <v>500</v>
      </c>
      <c r="F11" s="13">
        <f t="shared" si="1"/>
        <v>7</v>
      </c>
      <c r="G11" s="11"/>
      <c r="H11" s="11">
        <f t="shared" si="2"/>
        <v>7</v>
      </c>
      <c r="K11" s="15"/>
      <c r="L11" s="15"/>
    </row>
    <row r="12" spans="1:17" ht="15.75" x14ac:dyDescent="0.25">
      <c r="A12" s="9" t="s">
        <v>17</v>
      </c>
      <c r="B12" s="10">
        <v>500</v>
      </c>
      <c r="C12" s="40">
        <f>'Fiche de stock 13 MARS 2024'!F12</f>
        <v>3</v>
      </c>
      <c r="D12" s="7"/>
      <c r="E12" s="11">
        <f t="shared" si="0"/>
        <v>0</v>
      </c>
      <c r="F12" s="13">
        <f t="shared" si="1"/>
        <v>3</v>
      </c>
      <c r="G12" s="11"/>
      <c r="H12" s="11">
        <f t="shared" si="2"/>
        <v>3</v>
      </c>
      <c r="K12" s="15"/>
      <c r="Q12" s="15"/>
    </row>
    <row r="13" spans="1:17" ht="15.75" x14ac:dyDescent="0.25">
      <c r="A13" s="9" t="s">
        <v>18</v>
      </c>
      <c r="B13" s="10">
        <v>1200</v>
      </c>
      <c r="C13" s="40">
        <f>'Fiche de stock 13 MARS 2024'!F13</f>
        <v>1</v>
      </c>
      <c r="D13" s="7"/>
      <c r="E13" s="11">
        <f t="shared" si="0"/>
        <v>0</v>
      </c>
      <c r="F13" s="13">
        <f t="shared" si="1"/>
        <v>1</v>
      </c>
      <c r="G13" s="11"/>
      <c r="H13" s="11">
        <f t="shared" si="2"/>
        <v>1</v>
      </c>
      <c r="I13">
        <v>-9</v>
      </c>
      <c r="Q13" s="15"/>
    </row>
    <row r="14" spans="1:17" ht="15.75" x14ac:dyDescent="0.25">
      <c r="A14" s="9" t="s">
        <v>19</v>
      </c>
      <c r="B14" s="10">
        <v>25</v>
      </c>
      <c r="C14" s="40">
        <f>'Fiche de stock 13 MARS 2024'!F14</f>
        <v>79</v>
      </c>
      <c r="D14" s="7"/>
      <c r="E14" s="11">
        <f t="shared" si="0"/>
        <v>0</v>
      </c>
      <c r="F14" s="13">
        <f t="shared" si="1"/>
        <v>79</v>
      </c>
      <c r="G14" s="11"/>
      <c r="H14" s="11">
        <f t="shared" si="2"/>
        <v>79</v>
      </c>
      <c r="Q14" s="15"/>
    </row>
    <row r="15" spans="1:17" ht="15.75" x14ac:dyDescent="0.25">
      <c r="A15" s="9" t="s">
        <v>20</v>
      </c>
      <c r="B15" s="10">
        <v>1000</v>
      </c>
      <c r="C15" s="40">
        <f>'Fiche de stock 13 MARS 2024'!F15</f>
        <v>21</v>
      </c>
      <c r="D15" s="7"/>
      <c r="E15" s="11">
        <f t="shared" si="0"/>
        <v>0</v>
      </c>
      <c r="F15" s="13">
        <f t="shared" si="1"/>
        <v>21</v>
      </c>
      <c r="G15" s="11"/>
      <c r="H15" s="11">
        <f t="shared" si="2"/>
        <v>21</v>
      </c>
      <c r="Q15" s="15"/>
    </row>
    <row r="16" spans="1:17" ht="15.75" x14ac:dyDescent="0.25">
      <c r="A16" s="9" t="s">
        <v>21</v>
      </c>
      <c r="B16" s="11">
        <v>1300</v>
      </c>
      <c r="C16" s="40">
        <f>'Fiche de stock 13 MARS 2024'!F16</f>
        <v>14</v>
      </c>
      <c r="D16" s="7"/>
      <c r="E16" s="11">
        <f t="shared" si="0"/>
        <v>0</v>
      </c>
      <c r="F16" s="13">
        <f t="shared" si="1"/>
        <v>14</v>
      </c>
      <c r="G16" s="11"/>
      <c r="H16" s="11">
        <f t="shared" si="2"/>
        <v>14</v>
      </c>
      <c r="K16" s="15"/>
    </row>
    <row r="17" spans="1:17" ht="15.75" x14ac:dyDescent="0.25">
      <c r="A17" s="9" t="s">
        <v>22</v>
      </c>
      <c r="B17" s="11">
        <v>1700</v>
      </c>
      <c r="C17" s="40">
        <f>'Fiche de stock 13 MARS 2024'!F17</f>
        <v>2</v>
      </c>
      <c r="D17" s="7"/>
      <c r="E17" s="11">
        <f t="shared" si="0"/>
        <v>0</v>
      </c>
      <c r="F17" s="13">
        <f t="shared" si="1"/>
        <v>2</v>
      </c>
      <c r="G17" s="11"/>
      <c r="H17" s="11">
        <f t="shared" si="2"/>
        <v>2</v>
      </c>
      <c r="K17" s="15"/>
      <c r="L17" s="15"/>
    </row>
    <row r="18" spans="1:17" ht="15.75" x14ac:dyDescent="0.25">
      <c r="A18" s="9" t="s">
        <v>23</v>
      </c>
      <c r="B18" s="11">
        <v>100</v>
      </c>
      <c r="C18" s="40">
        <f>'Fiche de stock 13 MARS 2024'!F18</f>
        <v>6</v>
      </c>
      <c r="D18" s="7"/>
      <c r="E18" s="11">
        <f t="shared" si="0"/>
        <v>0</v>
      </c>
      <c r="F18" s="13">
        <f t="shared" si="1"/>
        <v>6</v>
      </c>
      <c r="G18" s="11"/>
      <c r="H18" s="11">
        <f t="shared" si="2"/>
        <v>6</v>
      </c>
      <c r="K18" s="15"/>
      <c r="Q18" s="15"/>
    </row>
    <row r="19" spans="1:17" ht="15.75" x14ac:dyDescent="0.25">
      <c r="A19" s="9" t="s">
        <v>24</v>
      </c>
      <c r="B19" s="11">
        <v>1300</v>
      </c>
      <c r="C19" s="40">
        <f>'Fiche de stock 13 MARS 2024'!F19</f>
        <v>10</v>
      </c>
      <c r="D19" s="7"/>
      <c r="E19" s="11">
        <f t="shared" si="0"/>
        <v>0</v>
      </c>
      <c r="F19" s="13">
        <f t="shared" si="1"/>
        <v>10</v>
      </c>
      <c r="G19" s="11"/>
      <c r="H19" s="11">
        <f t="shared" si="2"/>
        <v>10</v>
      </c>
      <c r="I19">
        <f>-1-1</f>
        <v>-2</v>
      </c>
      <c r="Q19" s="15"/>
    </row>
    <row r="20" spans="1:17" ht="15.75" x14ac:dyDescent="0.25">
      <c r="A20" s="9" t="s">
        <v>25</v>
      </c>
      <c r="B20" s="11">
        <v>150</v>
      </c>
      <c r="C20" s="40">
        <f>'Fiche de stock 13 MARS 2024'!F20</f>
        <v>8</v>
      </c>
      <c r="D20" s="7"/>
      <c r="E20" s="11">
        <f t="shared" si="0"/>
        <v>0</v>
      </c>
      <c r="F20" s="13">
        <f t="shared" si="1"/>
        <v>8</v>
      </c>
      <c r="G20" s="11"/>
      <c r="H20" s="11">
        <f t="shared" si="2"/>
        <v>8</v>
      </c>
      <c r="Q20" s="15"/>
    </row>
    <row r="21" spans="1:17" ht="15.75" x14ac:dyDescent="0.25">
      <c r="A21" s="9" t="s">
        <v>26</v>
      </c>
      <c r="B21" s="11">
        <v>1300</v>
      </c>
      <c r="C21" s="40">
        <f>'Fiche de stock 13 MARS 2024'!F21</f>
        <v>16</v>
      </c>
      <c r="D21" s="7"/>
      <c r="E21" s="11">
        <f t="shared" si="0"/>
        <v>0</v>
      </c>
      <c r="F21" s="13">
        <f t="shared" si="1"/>
        <v>16</v>
      </c>
      <c r="G21" s="11"/>
      <c r="H21" s="11">
        <f t="shared" si="2"/>
        <v>16</v>
      </c>
      <c r="Q21" s="15"/>
    </row>
    <row r="22" spans="1:17" ht="15.75" x14ac:dyDescent="0.25">
      <c r="A22" s="9" t="s">
        <v>27</v>
      </c>
      <c r="B22" s="11">
        <v>300</v>
      </c>
      <c r="C22" s="40">
        <f>'Fiche de stock 13 MARS 2024'!F22</f>
        <v>0</v>
      </c>
      <c r="D22" s="7"/>
      <c r="E22" s="11">
        <f t="shared" si="0"/>
        <v>0</v>
      </c>
      <c r="F22" s="13">
        <f t="shared" si="1"/>
        <v>0</v>
      </c>
      <c r="G22" s="11"/>
      <c r="H22" s="11">
        <f t="shared" si="2"/>
        <v>0</v>
      </c>
    </row>
    <row r="23" spans="1:17" ht="15.75" x14ac:dyDescent="0.25">
      <c r="A23" s="9" t="s">
        <v>28</v>
      </c>
      <c r="B23" s="11">
        <v>2300</v>
      </c>
      <c r="C23" s="40">
        <f>'Fiche de stock 13 MARS 2024'!F23</f>
        <v>1</v>
      </c>
      <c r="D23" s="7"/>
      <c r="E23" s="11">
        <f t="shared" si="0"/>
        <v>0</v>
      </c>
      <c r="F23" s="13">
        <f t="shared" si="1"/>
        <v>1</v>
      </c>
      <c r="G23" s="11"/>
      <c r="H23" s="11">
        <f t="shared" si="2"/>
        <v>1</v>
      </c>
      <c r="J23" t="s">
        <v>29</v>
      </c>
      <c r="K23" t="s">
        <v>30</v>
      </c>
      <c r="M23">
        <v>4000</v>
      </c>
    </row>
    <row r="24" spans="1:17" ht="15.75" x14ac:dyDescent="0.25">
      <c r="A24" s="9" t="s">
        <v>31</v>
      </c>
      <c r="B24" s="11">
        <v>500</v>
      </c>
      <c r="C24" s="40">
        <f>'Fiche de stock 13 MARS 2024'!F24</f>
        <v>4</v>
      </c>
      <c r="D24" s="7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7" ht="15.75" x14ac:dyDescent="0.25">
      <c r="A25" s="9" t="s">
        <v>32</v>
      </c>
      <c r="B25" s="11">
        <v>500</v>
      </c>
      <c r="C25" s="40">
        <f>'Fiche de stock 13 MARS 2024'!F25</f>
        <v>2</v>
      </c>
      <c r="D25" s="7"/>
      <c r="E25" s="11">
        <f t="shared" si="0"/>
        <v>0</v>
      </c>
      <c r="F25" s="13">
        <f t="shared" si="1"/>
        <v>2</v>
      </c>
      <c r="G25" s="11"/>
      <c r="H25" s="11">
        <f t="shared" si="2"/>
        <v>2</v>
      </c>
    </row>
    <row r="26" spans="1:17" ht="15.75" x14ac:dyDescent="0.25">
      <c r="A26" s="9" t="s">
        <v>33</v>
      </c>
      <c r="B26" s="11">
        <v>1000</v>
      </c>
      <c r="C26" s="40">
        <f>'Fiche de stock 13 MARS 2024'!F26</f>
        <v>5</v>
      </c>
      <c r="D26" s="7"/>
      <c r="E26" s="11">
        <f t="shared" si="0"/>
        <v>0</v>
      </c>
      <c r="F26" s="13">
        <f t="shared" si="1"/>
        <v>5</v>
      </c>
      <c r="G26" s="11"/>
      <c r="H26" s="11">
        <f t="shared" si="2"/>
        <v>5</v>
      </c>
      <c r="J26" t="s">
        <v>34</v>
      </c>
      <c r="K26" t="s">
        <v>35</v>
      </c>
      <c r="M26">
        <v>3200</v>
      </c>
    </row>
    <row r="27" spans="1:17" ht="15.75" x14ac:dyDescent="0.25">
      <c r="A27" s="9" t="s">
        <v>36</v>
      </c>
      <c r="B27" s="10">
        <v>100</v>
      </c>
      <c r="C27" s="40">
        <f>'Fiche de stock 13 MARS 2024'!F27</f>
        <v>78</v>
      </c>
      <c r="D27" s="7"/>
      <c r="E27" s="11">
        <f t="shared" si="0"/>
        <v>0</v>
      </c>
      <c r="F27" s="13">
        <f t="shared" si="1"/>
        <v>78</v>
      </c>
      <c r="G27" s="11"/>
      <c r="H27" s="11">
        <f t="shared" si="2"/>
        <v>78</v>
      </c>
    </row>
    <row r="28" spans="1:17" ht="15.75" x14ac:dyDescent="0.25">
      <c r="A28" s="9" t="s">
        <v>37</v>
      </c>
      <c r="B28" s="10">
        <v>1000</v>
      </c>
      <c r="C28" s="40">
        <f>'Fiche de stock 13 MARS 2024'!F28</f>
        <v>26</v>
      </c>
      <c r="D28" s="7"/>
      <c r="E28" s="11">
        <f t="shared" si="0"/>
        <v>0</v>
      </c>
      <c r="F28" s="13">
        <f t="shared" si="1"/>
        <v>26</v>
      </c>
      <c r="G28" s="11"/>
      <c r="H28" s="11">
        <f t="shared" si="2"/>
        <v>26</v>
      </c>
    </row>
    <row r="29" spans="1:17" ht="15.75" x14ac:dyDescent="0.25">
      <c r="A29" s="9" t="s">
        <v>38</v>
      </c>
      <c r="B29" s="10">
        <v>100</v>
      </c>
      <c r="C29" s="40">
        <f>'Fiche de stock 13 MARS 2024'!F29</f>
        <v>74</v>
      </c>
      <c r="D29" s="7">
        <v>1</v>
      </c>
      <c r="E29" s="11">
        <f t="shared" si="0"/>
        <v>100</v>
      </c>
      <c r="F29" s="13">
        <f t="shared" si="1"/>
        <v>73</v>
      </c>
      <c r="G29" s="11"/>
      <c r="H29" s="11">
        <f t="shared" si="2"/>
        <v>73</v>
      </c>
      <c r="I29">
        <v>-2</v>
      </c>
    </row>
    <row r="30" spans="1:17" ht="15.75" x14ac:dyDescent="0.25">
      <c r="A30" s="9" t="s">
        <v>39</v>
      </c>
      <c r="B30" s="10">
        <v>500</v>
      </c>
      <c r="C30" s="40">
        <f>'Fiche de stock 13 MARS 2024'!F30</f>
        <v>9</v>
      </c>
      <c r="D30" s="7"/>
      <c r="E30" s="11">
        <f t="shared" si="0"/>
        <v>0</v>
      </c>
      <c r="F30" s="13">
        <f t="shared" si="1"/>
        <v>9</v>
      </c>
      <c r="G30" s="11"/>
      <c r="H30" s="11">
        <f t="shared" si="2"/>
        <v>9</v>
      </c>
    </row>
    <row r="31" spans="1:17" ht="31.5" x14ac:dyDescent="0.25">
      <c r="A31" s="9" t="s">
        <v>40</v>
      </c>
      <c r="B31" s="10">
        <v>600</v>
      </c>
      <c r="C31" s="40">
        <f>'Fiche de stock 13 MARS 2024'!F31</f>
        <v>37</v>
      </c>
      <c r="D31" s="7"/>
      <c r="E31" s="11">
        <f t="shared" si="0"/>
        <v>0</v>
      </c>
      <c r="F31" s="13">
        <f t="shared" si="1"/>
        <v>37</v>
      </c>
      <c r="G31" s="11"/>
      <c r="H31" s="11">
        <f t="shared" si="2"/>
        <v>37</v>
      </c>
    </row>
    <row r="32" spans="1:17" ht="15.75" x14ac:dyDescent="0.25">
      <c r="A32" s="9" t="s">
        <v>41</v>
      </c>
      <c r="B32" s="10">
        <v>100</v>
      </c>
      <c r="C32" s="40">
        <f>'Fiche de stock 13 MARS 2024'!F32</f>
        <v>13</v>
      </c>
      <c r="D32" s="7"/>
      <c r="E32" s="11">
        <f t="shared" si="0"/>
        <v>0</v>
      </c>
      <c r="F32" s="13">
        <f t="shared" si="1"/>
        <v>13</v>
      </c>
      <c r="G32" s="11"/>
      <c r="H32" s="11">
        <f t="shared" si="2"/>
        <v>13</v>
      </c>
    </row>
    <row r="33" spans="1:8" ht="15.75" x14ac:dyDescent="0.25">
      <c r="A33" s="9" t="s">
        <v>42</v>
      </c>
      <c r="B33" s="10">
        <v>50</v>
      </c>
      <c r="C33" s="40">
        <f>'Fiche de stock 13 MARS 2024'!F33</f>
        <v>10</v>
      </c>
      <c r="D33" s="7"/>
      <c r="E33" s="11">
        <f t="shared" si="0"/>
        <v>0</v>
      </c>
      <c r="F33" s="13">
        <f t="shared" si="1"/>
        <v>10</v>
      </c>
      <c r="G33" s="11"/>
      <c r="H33" s="11">
        <f t="shared" si="2"/>
        <v>10</v>
      </c>
    </row>
    <row r="34" spans="1:8" ht="15.75" x14ac:dyDescent="0.25">
      <c r="A34" s="9" t="s">
        <v>43</v>
      </c>
      <c r="B34" s="10">
        <v>100</v>
      </c>
      <c r="C34" s="40">
        <f>'Fiche de stock 13 MARS 2024'!F34</f>
        <v>21</v>
      </c>
      <c r="D34" s="7"/>
      <c r="E34" s="11">
        <f t="shared" si="0"/>
        <v>0</v>
      </c>
      <c r="F34" s="13">
        <f t="shared" si="1"/>
        <v>21</v>
      </c>
      <c r="G34" s="11"/>
      <c r="H34" s="11">
        <f t="shared" si="2"/>
        <v>21</v>
      </c>
    </row>
    <row r="35" spans="1:8" ht="15.75" x14ac:dyDescent="0.25">
      <c r="A35" s="9" t="s">
        <v>44</v>
      </c>
      <c r="B35" s="10">
        <v>100</v>
      </c>
      <c r="C35" s="40">
        <f>'Fiche de stock 13 MARS 2024'!F35</f>
        <v>0</v>
      </c>
      <c r="D35" s="7">
        <v>1</v>
      </c>
      <c r="E35" s="11">
        <f t="shared" si="0"/>
        <v>100</v>
      </c>
      <c r="F35" s="13">
        <f t="shared" si="1"/>
        <v>-1</v>
      </c>
      <c r="G35" s="11"/>
      <c r="H35" s="11">
        <f t="shared" si="2"/>
        <v>-1</v>
      </c>
    </row>
    <row r="36" spans="1:8" ht="15.75" x14ac:dyDescent="0.25">
      <c r="A36" s="9" t="s">
        <v>45</v>
      </c>
      <c r="B36" s="10">
        <v>100</v>
      </c>
      <c r="C36" s="40">
        <f>'Fiche de stock 13 MARS 2024'!F36</f>
        <v>44</v>
      </c>
      <c r="D36" s="7"/>
      <c r="E36" s="11">
        <f t="shared" si="0"/>
        <v>0</v>
      </c>
      <c r="F36" s="13">
        <f t="shared" si="1"/>
        <v>44</v>
      </c>
      <c r="G36" s="11"/>
      <c r="H36" s="11">
        <f t="shared" si="2"/>
        <v>44</v>
      </c>
    </row>
    <row r="37" spans="1:8" ht="15.75" x14ac:dyDescent="0.25">
      <c r="A37" s="9" t="s">
        <v>46</v>
      </c>
      <c r="B37" s="10">
        <v>100</v>
      </c>
      <c r="C37" s="40">
        <f>'Fiche de stock 13 MARS 2024'!F37</f>
        <v>98</v>
      </c>
      <c r="D37" s="7"/>
      <c r="E37" s="11">
        <f t="shared" si="0"/>
        <v>0</v>
      </c>
      <c r="F37" s="13">
        <f t="shared" si="1"/>
        <v>98</v>
      </c>
      <c r="G37" s="11"/>
      <c r="H37" s="11">
        <f t="shared" si="2"/>
        <v>98</v>
      </c>
    </row>
    <row r="38" spans="1:8" ht="15.75" x14ac:dyDescent="0.25">
      <c r="A38" s="9" t="s">
        <v>47</v>
      </c>
      <c r="B38" s="10">
        <v>200</v>
      </c>
      <c r="C38" s="40">
        <f>'Fiche de stock 13 MARS 2024'!F38</f>
        <v>0</v>
      </c>
      <c r="D38" s="7"/>
      <c r="E38" s="11">
        <f t="shared" si="0"/>
        <v>0</v>
      </c>
      <c r="F38" s="13">
        <f t="shared" si="1"/>
        <v>0</v>
      </c>
      <c r="G38" s="11"/>
      <c r="H38" s="11">
        <f t="shared" si="2"/>
        <v>0</v>
      </c>
    </row>
    <row r="39" spans="1:8" ht="31.5" x14ac:dyDescent="0.25">
      <c r="A39" s="9" t="s">
        <v>48</v>
      </c>
      <c r="B39" s="10">
        <v>2000</v>
      </c>
      <c r="C39" s="40">
        <f>'Fiche de stock 13 MARS 2024'!F39</f>
        <v>2</v>
      </c>
      <c r="D39" s="7"/>
      <c r="E39" s="11">
        <f t="shared" si="0"/>
        <v>0</v>
      </c>
      <c r="F39" s="13">
        <f t="shared" si="1"/>
        <v>2</v>
      </c>
      <c r="G39" s="11"/>
      <c r="H39" s="11">
        <f t="shared" si="2"/>
        <v>2</v>
      </c>
    </row>
    <row r="40" spans="1:8" ht="15.75" x14ac:dyDescent="0.25">
      <c r="A40" s="9" t="s">
        <v>49</v>
      </c>
      <c r="B40" s="10">
        <v>50</v>
      </c>
      <c r="C40" s="40">
        <f>'Fiche de stock 13 MARS 2024'!F40</f>
        <v>145</v>
      </c>
      <c r="D40" s="7"/>
      <c r="E40" s="11">
        <f t="shared" si="0"/>
        <v>0</v>
      </c>
      <c r="F40" s="13">
        <f t="shared" si="1"/>
        <v>145</v>
      </c>
      <c r="G40" s="11"/>
      <c r="H40" s="11">
        <f t="shared" si="2"/>
        <v>145</v>
      </c>
    </row>
    <row r="41" spans="1:8" ht="15.75" x14ac:dyDescent="0.25">
      <c r="A41" s="9" t="s">
        <v>50</v>
      </c>
      <c r="B41" s="10">
        <v>125</v>
      </c>
      <c r="C41" s="40">
        <f>'Fiche de stock 13 MARS 2024'!F41</f>
        <v>132</v>
      </c>
      <c r="D41" s="7"/>
      <c r="E41" s="11">
        <f t="shared" si="0"/>
        <v>0</v>
      </c>
      <c r="F41" s="13">
        <f t="shared" si="1"/>
        <v>132</v>
      </c>
      <c r="G41" s="11"/>
      <c r="H41" s="11">
        <f t="shared" si="2"/>
        <v>132</v>
      </c>
    </row>
    <row r="42" spans="1:8" ht="15.75" x14ac:dyDescent="0.25">
      <c r="A42" s="9" t="s">
        <v>51</v>
      </c>
      <c r="B42" s="10">
        <v>25</v>
      </c>
      <c r="C42" s="40">
        <f>'Fiche de stock 13 MARS 2024'!F42</f>
        <v>146</v>
      </c>
      <c r="D42" s="7"/>
      <c r="E42" s="11">
        <f t="shared" si="0"/>
        <v>0</v>
      </c>
      <c r="F42" s="13">
        <f t="shared" si="1"/>
        <v>146</v>
      </c>
      <c r="G42" s="11"/>
      <c r="H42" s="11">
        <f t="shared" si="2"/>
        <v>146</v>
      </c>
    </row>
    <row r="43" spans="1:8" ht="15.75" x14ac:dyDescent="0.25">
      <c r="A43" s="9" t="s">
        <v>52</v>
      </c>
      <c r="B43" s="10">
        <v>100</v>
      </c>
      <c r="C43" s="40">
        <f>'Fiche de stock 13 MARS 2024'!F43</f>
        <v>17</v>
      </c>
      <c r="D43" s="7"/>
      <c r="E43" s="11">
        <f t="shared" si="0"/>
        <v>0</v>
      </c>
      <c r="F43" s="13">
        <f t="shared" si="1"/>
        <v>17</v>
      </c>
      <c r="G43" s="11"/>
      <c r="H43" s="11">
        <f t="shared" si="2"/>
        <v>17</v>
      </c>
    </row>
    <row r="44" spans="1:8" ht="15.75" x14ac:dyDescent="0.25">
      <c r="A44" s="9" t="s">
        <v>53</v>
      </c>
      <c r="B44" s="10">
        <v>50</v>
      </c>
      <c r="C44" s="40">
        <f>'Fiche de stock 13 MARS 2024'!F44</f>
        <v>42</v>
      </c>
      <c r="D44" s="7"/>
      <c r="E44" s="11">
        <f t="shared" si="0"/>
        <v>0</v>
      </c>
      <c r="F44" s="13">
        <f t="shared" si="1"/>
        <v>42</v>
      </c>
      <c r="G44" s="11"/>
      <c r="H44" s="11">
        <f t="shared" si="2"/>
        <v>42</v>
      </c>
    </row>
    <row r="45" spans="1:8" ht="31.5" x14ac:dyDescent="0.25">
      <c r="A45" s="9" t="s">
        <v>54</v>
      </c>
      <c r="B45" s="10">
        <v>200</v>
      </c>
      <c r="C45" s="40">
        <f>'Fiche de stock 13 MARS 2024'!F45</f>
        <v>11</v>
      </c>
      <c r="D45" s="7"/>
      <c r="E45" s="11">
        <f t="shared" si="0"/>
        <v>0</v>
      </c>
      <c r="F45" s="13">
        <f t="shared" si="1"/>
        <v>11</v>
      </c>
      <c r="G45" s="11"/>
      <c r="H45" s="11">
        <f t="shared" si="2"/>
        <v>11</v>
      </c>
    </row>
    <row r="46" spans="1:8" ht="15.75" x14ac:dyDescent="0.25">
      <c r="A46" s="9" t="s">
        <v>55</v>
      </c>
      <c r="B46" s="10">
        <v>1500</v>
      </c>
      <c r="C46" s="40">
        <f>'Fiche de stock 13 MARS 2024'!F46</f>
        <v>1</v>
      </c>
      <c r="D46" s="7"/>
      <c r="E46" s="11">
        <f t="shared" si="0"/>
        <v>0</v>
      </c>
      <c r="F46" s="13">
        <f t="shared" si="1"/>
        <v>1</v>
      </c>
      <c r="G46" s="11"/>
      <c r="H46" s="11">
        <f t="shared" si="2"/>
        <v>1</v>
      </c>
    </row>
    <row r="47" spans="1:8" ht="15.75" x14ac:dyDescent="0.25">
      <c r="A47" s="9" t="s">
        <v>56</v>
      </c>
      <c r="B47" s="10">
        <v>1550</v>
      </c>
      <c r="C47" s="40">
        <f>'Fiche de stock 13 MARS 2024'!F47</f>
        <v>0</v>
      </c>
      <c r="D47" s="7"/>
      <c r="E47" s="11">
        <f t="shared" si="0"/>
        <v>0</v>
      </c>
      <c r="F47" s="13">
        <f t="shared" si="1"/>
        <v>0</v>
      </c>
      <c r="G47" s="11"/>
      <c r="H47" s="11">
        <f t="shared" si="2"/>
        <v>0</v>
      </c>
    </row>
    <row r="48" spans="1:8" ht="15.75" x14ac:dyDescent="0.25">
      <c r="A48" s="9" t="s">
        <v>57</v>
      </c>
      <c r="B48" s="10">
        <v>1550</v>
      </c>
      <c r="C48" s="40">
        <f>'Fiche de stock 13 MARS 2024'!F48</f>
        <v>2</v>
      </c>
      <c r="D48" s="7"/>
      <c r="E48" s="11">
        <f t="shared" si="0"/>
        <v>0</v>
      </c>
      <c r="F48" s="13">
        <f t="shared" si="1"/>
        <v>2</v>
      </c>
      <c r="G48" s="11"/>
      <c r="H48" s="11">
        <f t="shared" si="2"/>
        <v>2</v>
      </c>
    </row>
    <row r="49" spans="1:8" ht="15.75" x14ac:dyDescent="0.25">
      <c r="A49" s="9" t="s">
        <v>58</v>
      </c>
      <c r="B49" s="10">
        <v>1550</v>
      </c>
      <c r="C49" s="40">
        <f>'Fiche de stock 13 MARS 2024'!F49</f>
        <v>1</v>
      </c>
      <c r="D49" s="7"/>
      <c r="E49" s="11">
        <f t="shared" si="0"/>
        <v>0</v>
      </c>
      <c r="F49" s="13">
        <f t="shared" si="1"/>
        <v>1</v>
      </c>
      <c r="G49" s="11"/>
      <c r="H49" s="11">
        <f t="shared" si="2"/>
        <v>1</v>
      </c>
    </row>
    <row r="50" spans="1:8" ht="15.75" x14ac:dyDescent="0.25">
      <c r="A50" s="9" t="s">
        <v>59</v>
      </c>
      <c r="B50" s="10">
        <v>1550</v>
      </c>
      <c r="C50" s="40">
        <f>'Fiche de stock 13 MARS 2024'!F50</f>
        <v>3</v>
      </c>
      <c r="D50" s="7"/>
      <c r="E50" s="11">
        <f t="shared" si="0"/>
        <v>0</v>
      </c>
      <c r="F50" s="13">
        <f t="shared" si="1"/>
        <v>3</v>
      </c>
      <c r="G50" s="11"/>
      <c r="H50" s="11">
        <f t="shared" si="2"/>
        <v>3</v>
      </c>
    </row>
    <row r="51" spans="1:8" ht="31.5" x14ac:dyDescent="0.25">
      <c r="A51" s="9" t="s">
        <v>60</v>
      </c>
      <c r="B51" s="10">
        <v>1550</v>
      </c>
      <c r="C51" s="40">
        <f>'Fiche de stock 13 MARS 2024'!F51</f>
        <v>0</v>
      </c>
      <c r="D51" s="7"/>
      <c r="E51" s="11">
        <f t="shared" si="0"/>
        <v>0</v>
      </c>
      <c r="F51" s="13">
        <f t="shared" si="1"/>
        <v>0</v>
      </c>
      <c r="G51" s="11"/>
      <c r="H51" s="11">
        <f t="shared" si="2"/>
        <v>0</v>
      </c>
    </row>
    <row r="52" spans="1:8" ht="31.5" x14ac:dyDescent="0.25">
      <c r="A52" s="9" t="s">
        <v>61</v>
      </c>
      <c r="B52" s="10">
        <v>1550</v>
      </c>
      <c r="C52" s="40">
        <f>'Fiche de stock 13 MARS 2024'!F52</f>
        <v>2</v>
      </c>
      <c r="D52" s="7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62</v>
      </c>
      <c r="B53" s="10">
        <v>1550</v>
      </c>
      <c r="C53" s="40">
        <f>'Fiche de stock 13 MARS 2024'!F53</f>
        <v>2</v>
      </c>
      <c r="D53" s="7"/>
      <c r="E53" s="11">
        <f t="shared" si="0"/>
        <v>0</v>
      </c>
      <c r="F53" s="13">
        <f t="shared" si="1"/>
        <v>2</v>
      </c>
      <c r="G53" s="11"/>
      <c r="H53" s="11">
        <f t="shared" si="2"/>
        <v>2</v>
      </c>
    </row>
    <row r="54" spans="1:8" ht="31.5" x14ac:dyDescent="0.25">
      <c r="A54" s="9" t="s">
        <v>63</v>
      </c>
      <c r="B54" s="10">
        <v>1550</v>
      </c>
      <c r="C54" s="40">
        <f>'Fiche de stock 13 MARS 2024'!F54</f>
        <v>3</v>
      </c>
      <c r="D54" s="7"/>
      <c r="E54" s="11">
        <f t="shared" si="0"/>
        <v>0</v>
      </c>
      <c r="F54" s="13">
        <f t="shared" si="1"/>
        <v>3</v>
      </c>
      <c r="G54" s="11"/>
      <c r="H54" s="11">
        <f t="shared" si="2"/>
        <v>3</v>
      </c>
    </row>
    <row r="55" spans="1:8" ht="31.5" x14ac:dyDescent="0.25">
      <c r="A55" s="9" t="s">
        <v>64</v>
      </c>
      <c r="B55" s="10">
        <v>3500</v>
      </c>
      <c r="C55" s="40">
        <f>'Fiche de stock 13 MARS 2024'!F55</f>
        <v>1</v>
      </c>
      <c r="D55" s="7"/>
      <c r="E55" s="11">
        <v>0</v>
      </c>
      <c r="F55" s="13">
        <f t="shared" si="1"/>
        <v>1</v>
      </c>
      <c r="G55" s="11"/>
      <c r="H55" s="11">
        <f t="shared" si="2"/>
        <v>1</v>
      </c>
    </row>
    <row r="56" spans="1:8" ht="31.5" x14ac:dyDescent="0.25">
      <c r="A56" s="9" t="s">
        <v>65</v>
      </c>
      <c r="B56" s="10">
        <v>17000</v>
      </c>
      <c r="C56" s="40">
        <f>'Fiche de stock 13 MARS 2024'!F56</f>
        <v>1</v>
      </c>
      <c r="D56" s="7"/>
      <c r="E56" s="11">
        <f t="shared" si="0"/>
        <v>0</v>
      </c>
      <c r="F56" s="13">
        <f t="shared" si="1"/>
        <v>1</v>
      </c>
      <c r="G56" s="11"/>
      <c r="H56" s="11">
        <f t="shared" si="2"/>
        <v>1</v>
      </c>
    </row>
    <row r="57" spans="1:8" ht="15.75" x14ac:dyDescent="0.25">
      <c r="A57" s="9" t="s">
        <v>66</v>
      </c>
      <c r="B57" s="10">
        <v>50</v>
      </c>
      <c r="C57" s="40">
        <f>'Fiche de stock 13 MARS 2024'!F57</f>
        <v>38</v>
      </c>
      <c r="D57" s="7"/>
      <c r="E57" s="11">
        <f t="shared" si="0"/>
        <v>0</v>
      </c>
      <c r="F57" s="13">
        <f t="shared" si="1"/>
        <v>38</v>
      </c>
      <c r="G57" s="11"/>
      <c r="H57" s="11">
        <f t="shared" si="2"/>
        <v>38</v>
      </c>
    </row>
    <row r="58" spans="1:8" ht="31.5" x14ac:dyDescent="0.25">
      <c r="A58" s="9" t="s">
        <v>67</v>
      </c>
      <c r="B58" s="10">
        <v>500</v>
      </c>
      <c r="C58" s="40">
        <f>'Fiche de stock 13 MARS 2024'!F58</f>
        <v>5</v>
      </c>
      <c r="D58" s="7"/>
      <c r="E58" s="11">
        <f t="shared" si="0"/>
        <v>0</v>
      </c>
      <c r="F58" s="13">
        <f t="shared" si="1"/>
        <v>5</v>
      </c>
      <c r="G58" s="11"/>
      <c r="H58" s="11">
        <f t="shared" si="2"/>
        <v>5</v>
      </c>
    </row>
    <row r="59" spans="1:8" ht="31.5" x14ac:dyDescent="0.25">
      <c r="A59" s="9" t="s">
        <v>68</v>
      </c>
      <c r="B59" s="10">
        <v>500</v>
      </c>
      <c r="C59" s="40">
        <f>'Fiche de stock 13 MARS 2024'!F59</f>
        <v>11</v>
      </c>
      <c r="D59" s="7"/>
      <c r="E59" s="11">
        <f t="shared" si="0"/>
        <v>0</v>
      </c>
      <c r="F59" s="13">
        <f t="shared" si="1"/>
        <v>11</v>
      </c>
      <c r="G59" s="11"/>
      <c r="H59" s="11">
        <f t="shared" si="2"/>
        <v>11</v>
      </c>
    </row>
    <row r="60" spans="1:8" ht="31.5" x14ac:dyDescent="0.25">
      <c r="A60" s="9" t="s">
        <v>69</v>
      </c>
      <c r="B60" s="10">
        <v>500</v>
      </c>
      <c r="C60" s="40">
        <f>'Fiche de stock 13 MARS 2024'!F60</f>
        <v>19</v>
      </c>
      <c r="D60" s="7"/>
      <c r="E60" s="11">
        <f t="shared" si="0"/>
        <v>0</v>
      </c>
      <c r="F60" s="13">
        <f t="shared" si="1"/>
        <v>19</v>
      </c>
      <c r="G60" s="11"/>
      <c r="H60" s="11">
        <f t="shared" si="2"/>
        <v>19</v>
      </c>
    </row>
    <row r="61" spans="1:8" ht="15.75" x14ac:dyDescent="0.25">
      <c r="A61" s="9" t="s">
        <v>70</v>
      </c>
      <c r="B61" s="10">
        <v>100</v>
      </c>
      <c r="C61" s="40">
        <f>'Fiche de stock 13 MARS 2024'!F61</f>
        <v>82</v>
      </c>
      <c r="D61" s="7"/>
      <c r="E61" s="11">
        <f t="shared" si="0"/>
        <v>0</v>
      </c>
      <c r="F61" s="13">
        <f t="shared" si="1"/>
        <v>82</v>
      </c>
      <c r="G61" s="11"/>
      <c r="H61" s="11">
        <f t="shared" si="2"/>
        <v>82</v>
      </c>
    </row>
    <row r="62" spans="1:8" ht="15.75" x14ac:dyDescent="0.25">
      <c r="A62" s="9" t="s">
        <v>106</v>
      </c>
      <c r="B62" s="10">
        <v>200</v>
      </c>
      <c r="C62" s="40">
        <f>'Fiche de stock 13 MARS 2024'!F62</f>
        <v>1</v>
      </c>
      <c r="D62" s="7"/>
      <c r="E62" s="11">
        <f t="shared" si="0"/>
        <v>0</v>
      </c>
      <c r="F62" s="13">
        <f t="shared" si="1"/>
        <v>1</v>
      </c>
      <c r="G62" s="11"/>
      <c r="H62" s="11">
        <f t="shared" si="2"/>
        <v>1</v>
      </c>
    </row>
    <row r="63" spans="1:8" ht="15.75" x14ac:dyDescent="0.25">
      <c r="A63" s="9" t="s">
        <v>71</v>
      </c>
      <c r="B63" s="10">
        <v>50</v>
      </c>
      <c r="C63" s="40">
        <f>'Fiche de stock 13 MARS 2024'!F63</f>
        <v>16</v>
      </c>
      <c r="D63" s="7"/>
      <c r="E63" s="11">
        <f t="shared" si="0"/>
        <v>0</v>
      </c>
      <c r="F63" s="13">
        <f t="shared" si="1"/>
        <v>16</v>
      </c>
      <c r="G63" s="11"/>
      <c r="H63" s="11">
        <f t="shared" si="2"/>
        <v>16</v>
      </c>
    </row>
    <row r="64" spans="1:8" ht="15.75" x14ac:dyDescent="0.25">
      <c r="A64" s="9" t="s">
        <v>72</v>
      </c>
      <c r="B64" s="10">
        <v>500</v>
      </c>
      <c r="C64" s="40">
        <f>'Fiche de stock 13 MARS 2024'!F64</f>
        <v>7</v>
      </c>
      <c r="D64" s="7"/>
      <c r="E64" s="11">
        <f t="shared" si="0"/>
        <v>0</v>
      </c>
      <c r="F64" s="13">
        <f t="shared" si="1"/>
        <v>7</v>
      </c>
      <c r="G64" s="11"/>
      <c r="H64" s="11">
        <f t="shared" si="2"/>
        <v>7</v>
      </c>
    </row>
    <row r="65" spans="1:13" ht="15.75" x14ac:dyDescent="0.25">
      <c r="A65" s="9" t="s">
        <v>73</v>
      </c>
      <c r="B65" s="10">
        <v>7000</v>
      </c>
      <c r="C65" s="40">
        <f>'Fiche de stock 13 MARS 2024'!F65</f>
        <v>1</v>
      </c>
      <c r="D65" s="7"/>
      <c r="E65" s="11">
        <f t="shared" si="0"/>
        <v>0</v>
      </c>
      <c r="F65" s="13">
        <f t="shared" si="1"/>
        <v>1</v>
      </c>
      <c r="G65" s="11"/>
      <c r="H65" s="11">
        <f t="shared" si="2"/>
        <v>1</v>
      </c>
    </row>
    <row r="66" spans="1:13" ht="15.75" x14ac:dyDescent="0.25">
      <c r="A66" s="9" t="s">
        <v>74</v>
      </c>
      <c r="B66" s="10">
        <v>4000</v>
      </c>
      <c r="C66" s="40">
        <f>'Fiche de stock 13 MARS 2024'!F66</f>
        <v>3</v>
      </c>
      <c r="D66" s="7"/>
      <c r="E66" s="11">
        <f t="shared" si="0"/>
        <v>0</v>
      </c>
      <c r="F66" s="13">
        <f t="shared" si="1"/>
        <v>3</v>
      </c>
      <c r="G66" s="11"/>
      <c r="H66" s="11">
        <f t="shared" si="2"/>
        <v>3</v>
      </c>
    </row>
    <row r="67" spans="1:13" ht="15.75" x14ac:dyDescent="0.25">
      <c r="A67" s="9" t="s">
        <v>75</v>
      </c>
      <c r="B67" s="10">
        <v>600</v>
      </c>
      <c r="C67" s="40">
        <f>'Fiche de stock 13 MARS 2024'!F67</f>
        <v>12</v>
      </c>
      <c r="D67" s="7"/>
      <c r="E67" s="11">
        <f t="shared" si="0"/>
        <v>0</v>
      </c>
      <c r="F67" s="13">
        <f t="shared" si="1"/>
        <v>12</v>
      </c>
      <c r="G67" s="11"/>
      <c r="H67" s="11">
        <f t="shared" si="2"/>
        <v>12</v>
      </c>
    </row>
    <row r="68" spans="1:13" ht="15.75" x14ac:dyDescent="0.25">
      <c r="A68" s="9" t="s">
        <v>76</v>
      </c>
      <c r="B68" s="10">
        <v>100</v>
      </c>
      <c r="C68" s="40">
        <f>'Fiche de stock 13 MARS 2024'!F68</f>
        <v>13</v>
      </c>
      <c r="D68" s="7"/>
      <c r="E68" s="11">
        <f>B68*D69</f>
        <v>0</v>
      </c>
      <c r="F68" s="13">
        <f>C68-D69</f>
        <v>13</v>
      </c>
      <c r="G68" s="11"/>
      <c r="H68" s="11">
        <f t="shared" si="2"/>
        <v>13</v>
      </c>
    </row>
    <row r="69" spans="1:13" ht="15.75" x14ac:dyDescent="0.25">
      <c r="A69" s="9" t="s">
        <v>77</v>
      </c>
      <c r="B69" s="10">
        <v>50</v>
      </c>
      <c r="C69" s="40">
        <f>'Fiche de stock 13 MARS 2024'!F69</f>
        <v>432</v>
      </c>
      <c r="D69" s="7"/>
      <c r="E69" s="11">
        <f>B69*D70</f>
        <v>50</v>
      </c>
      <c r="F69" s="13">
        <f>C69-D69</f>
        <v>432</v>
      </c>
      <c r="G69" s="11"/>
      <c r="H69" s="11">
        <f t="shared" si="2"/>
        <v>432</v>
      </c>
    </row>
    <row r="70" spans="1:13" ht="15.75" x14ac:dyDescent="0.25">
      <c r="A70" s="9" t="s">
        <v>78</v>
      </c>
      <c r="B70" s="10">
        <v>50</v>
      </c>
      <c r="C70" s="40">
        <f>'Fiche de stock 13 MARS 2024'!F70</f>
        <v>31</v>
      </c>
      <c r="D70" s="7">
        <v>1</v>
      </c>
      <c r="E70" s="11">
        <f t="shared" si="0"/>
        <v>50</v>
      </c>
      <c r="F70" s="13">
        <f t="shared" si="1"/>
        <v>30</v>
      </c>
      <c r="G70" s="11"/>
      <c r="H70" s="11">
        <f t="shared" si="2"/>
        <v>30</v>
      </c>
    </row>
    <row r="71" spans="1:13" ht="15.75" x14ac:dyDescent="0.25">
      <c r="A71" s="9" t="s">
        <v>79</v>
      </c>
      <c r="B71" s="10">
        <v>50</v>
      </c>
      <c r="C71" s="40">
        <f>'Fiche de stock 13 MARS 2024'!F71</f>
        <v>4</v>
      </c>
      <c r="D71" s="7">
        <v>1</v>
      </c>
      <c r="E71" s="11">
        <f t="shared" si="0"/>
        <v>50</v>
      </c>
      <c r="F71" s="13">
        <f t="shared" si="1"/>
        <v>3</v>
      </c>
      <c r="G71" s="11"/>
      <c r="H71" s="11">
        <f t="shared" si="2"/>
        <v>3</v>
      </c>
    </row>
    <row r="72" spans="1:13" x14ac:dyDescent="0.25">
      <c r="A72" s="19" t="s">
        <v>80</v>
      </c>
      <c r="B72" s="20">
        <v>125</v>
      </c>
      <c r="C72" s="40">
        <f>'Fiche de stock 13 MARS 2024'!F72</f>
        <v>66</v>
      </c>
      <c r="D72" s="7"/>
      <c r="E72" s="22">
        <f t="shared" si="0"/>
        <v>0</v>
      </c>
      <c r="F72" s="23">
        <f t="shared" si="1"/>
        <v>66</v>
      </c>
      <c r="G72" s="22"/>
      <c r="H72" s="22">
        <f t="shared" si="2"/>
        <v>66</v>
      </c>
      <c r="J72" t="s">
        <v>81</v>
      </c>
      <c r="M72">
        <v>9000</v>
      </c>
    </row>
    <row r="73" spans="1:13" ht="15.75" x14ac:dyDescent="0.25">
      <c r="A73" s="9" t="s">
        <v>82</v>
      </c>
      <c r="B73" s="10">
        <v>100</v>
      </c>
      <c r="C73" s="40">
        <f>'Fiche de stock 13 MARS 2024'!F73</f>
        <v>44</v>
      </c>
      <c r="D73" s="7"/>
      <c r="E73" s="11">
        <f t="shared" si="0"/>
        <v>0</v>
      </c>
      <c r="F73" s="13">
        <f t="shared" si="1"/>
        <v>44</v>
      </c>
      <c r="G73" s="11"/>
      <c r="H73" s="11">
        <f t="shared" si="2"/>
        <v>44</v>
      </c>
    </row>
    <row r="74" spans="1:13" ht="15.75" x14ac:dyDescent="0.25">
      <c r="A74" s="9" t="s">
        <v>83</v>
      </c>
      <c r="B74" s="10">
        <v>50</v>
      </c>
      <c r="C74" s="40">
        <f>'Fiche de stock 13 MARS 2024'!F74</f>
        <v>46</v>
      </c>
      <c r="D74" s="7"/>
      <c r="E74" s="11">
        <f t="shared" si="0"/>
        <v>0</v>
      </c>
      <c r="F74" s="13">
        <f t="shared" si="1"/>
        <v>46</v>
      </c>
      <c r="G74" s="11"/>
      <c r="H74" s="11">
        <f t="shared" si="2"/>
        <v>46</v>
      </c>
      <c r="L74" s="24"/>
      <c r="M74" s="24"/>
    </row>
    <row r="75" spans="1:13" ht="15.75" x14ac:dyDescent="0.25">
      <c r="A75" s="9" t="s">
        <v>84</v>
      </c>
      <c r="B75" s="10">
        <v>125</v>
      </c>
      <c r="C75" s="40">
        <f>'Fiche de stock 13 MARS 2024'!F75</f>
        <v>36</v>
      </c>
      <c r="D75" s="7"/>
      <c r="E75" s="11">
        <f t="shared" si="0"/>
        <v>0</v>
      </c>
      <c r="F75" s="13">
        <f t="shared" si="1"/>
        <v>36</v>
      </c>
      <c r="G75" s="11"/>
      <c r="H75" s="11">
        <f t="shared" si="2"/>
        <v>36</v>
      </c>
      <c r="L75" s="24"/>
      <c r="M75" s="24"/>
    </row>
    <row r="76" spans="1:13" ht="15.75" x14ac:dyDescent="0.25">
      <c r="A76" s="9" t="s">
        <v>85</v>
      </c>
      <c r="B76" s="10">
        <v>50</v>
      </c>
      <c r="C76" s="40">
        <f>'Fiche de stock 13 MARS 2024'!F76</f>
        <v>44</v>
      </c>
      <c r="D76" s="7"/>
      <c r="E76" s="11">
        <f t="shared" si="0"/>
        <v>0</v>
      </c>
      <c r="F76" s="13">
        <f t="shared" si="1"/>
        <v>44</v>
      </c>
      <c r="G76" s="11"/>
      <c r="H76" s="11">
        <f t="shared" si="2"/>
        <v>44</v>
      </c>
      <c r="L76" s="24"/>
      <c r="M76" s="24"/>
    </row>
    <row r="77" spans="1:13" ht="15.75" x14ac:dyDescent="0.25">
      <c r="A77" s="9" t="s">
        <v>86</v>
      </c>
      <c r="B77" s="10">
        <v>125</v>
      </c>
      <c r="C77" s="40">
        <f>'Fiche de stock 13 MARS 2024'!F77</f>
        <v>9</v>
      </c>
      <c r="D77" s="7"/>
      <c r="E77" s="11">
        <f t="shared" ref="E77:E85" si="3">B77*D77</f>
        <v>0</v>
      </c>
      <c r="F77" s="13">
        <f t="shared" si="1"/>
        <v>9</v>
      </c>
      <c r="G77" s="11">
        <v>0</v>
      </c>
      <c r="H77" s="11">
        <f t="shared" si="2"/>
        <v>9</v>
      </c>
    </row>
    <row r="78" spans="1:13" ht="15.75" x14ac:dyDescent="0.25">
      <c r="A78" s="9" t="s">
        <v>87</v>
      </c>
      <c r="B78" s="10">
        <v>500</v>
      </c>
      <c r="C78" s="40">
        <f>'Fiche de stock 13 MARS 2024'!F78</f>
        <v>4</v>
      </c>
      <c r="D78" s="7"/>
      <c r="E78" s="11">
        <f t="shared" si="3"/>
        <v>0</v>
      </c>
      <c r="F78" s="13">
        <f t="shared" si="1"/>
        <v>4</v>
      </c>
      <c r="G78" s="11">
        <v>0</v>
      </c>
      <c r="H78" s="11">
        <f t="shared" si="2"/>
        <v>4</v>
      </c>
    </row>
    <row r="79" spans="1:13" ht="15.75" x14ac:dyDescent="0.25">
      <c r="A79" s="25" t="s">
        <v>88</v>
      </c>
      <c r="B79" s="26">
        <v>200</v>
      </c>
      <c r="C79" s="40">
        <f>'Fiche de stock 13 MARS 2024'!F79</f>
        <v>0</v>
      </c>
      <c r="D79" s="7"/>
      <c r="E79" s="11">
        <f t="shared" si="3"/>
        <v>0</v>
      </c>
      <c r="F79" s="13">
        <f t="shared" ref="F79:F85" si="4">C79-D79</f>
        <v>0</v>
      </c>
      <c r="G79" s="28"/>
      <c r="H79" s="11">
        <f t="shared" ref="H79:H85" si="5">F79+G79</f>
        <v>0</v>
      </c>
    </row>
    <row r="80" spans="1:13" ht="15.75" x14ac:dyDescent="0.25">
      <c r="A80" s="9" t="s">
        <v>89</v>
      </c>
      <c r="B80" s="10">
        <v>50</v>
      </c>
      <c r="C80" s="40">
        <f>'Fiche de stock 13 MARS 2024'!F80</f>
        <v>57</v>
      </c>
      <c r="D80" s="7"/>
      <c r="E80" s="11">
        <f t="shared" si="3"/>
        <v>0</v>
      </c>
      <c r="F80" s="13">
        <f t="shared" si="4"/>
        <v>57</v>
      </c>
      <c r="G80" s="11">
        <v>0</v>
      </c>
      <c r="H80" s="11">
        <f t="shared" si="5"/>
        <v>57</v>
      </c>
    </row>
    <row r="81" spans="1:13" ht="31.5" x14ac:dyDescent="0.25">
      <c r="A81" s="29" t="s">
        <v>90</v>
      </c>
      <c r="B81" s="20">
        <v>300</v>
      </c>
      <c r="C81" s="40">
        <f>'Fiche de stock 13 MARS 2024'!F81</f>
        <v>15</v>
      </c>
      <c r="D81" s="7"/>
      <c r="E81" s="22">
        <f t="shared" si="3"/>
        <v>0</v>
      </c>
      <c r="F81" s="23">
        <f t="shared" si="4"/>
        <v>15</v>
      </c>
      <c r="G81" s="22"/>
      <c r="H81" s="22">
        <f t="shared" si="5"/>
        <v>15</v>
      </c>
    </row>
    <row r="82" spans="1:13" ht="31.5" x14ac:dyDescent="0.25">
      <c r="A82" s="29" t="s">
        <v>91</v>
      </c>
      <c r="B82" s="20">
        <v>300</v>
      </c>
      <c r="C82" s="40">
        <f>'Fiche de stock 13 MARS 2024'!F82</f>
        <v>4</v>
      </c>
      <c r="D82" s="7"/>
      <c r="E82" s="22">
        <f t="shared" si="3"/>
        <v>0</v>
      </c>
      <c r="F82" s="23">
        <f t="shared" si="4"/>
        <v>4</v>
      </c>
      <c r="G82" s="22"/>
      <c r="H82" s="22">
        <f t="shared" si="5"/>
        <v>4</v>
      </c>
    </row>
    <row r="83" spans="1:13" ht="15.75" x14ac:dyDescent="0.25">
      <c r="A83" s="29" t="s">
        <v>92</v>
      </c>
      <c r="B83" s="20">
        <v>300</v>
      </c>
      <c r="C83" s="40">
        <f>'Fiche de stock 13 MARS 2024'!F83</f>
        <v>2</v>
      </c>
      <c r="D83" s="7"/>
      <c r="E83" s="22">
        <f t="shared" si="3"/>
        <v>0</v>
      </c>
      <c r="F83" s="23">
        <f t="shared" si="4"/>
        <v>2</v>
      </c>
      <c r="G83" s="22"/>
      <c r="H83" s="22">
        <f t="shared" si="5"/>
        <v>2</v>
      </c>
    </row>
    <row r="84" spans="1:13" ht="15.75" x14ac:dyDescent="0.25">
      <c r="A84" s="9" t="s">
        <v>93</v>
      </c>
      <c r="B84" s="10">
        <v>100</v>
      </c>
      <c r="C84" s="40">
        <f>'Fiche de stock 13 MARS 2024'!F84</f>
        <v>79</v>
      </c>
      <c r="D84" s="7"/>
      <c r="E84" s="11">
        <f t="shared" si="3"/>
        <v>0</v>
      </c>
      <c r="F84" s="13">
        <f t="shared" si="4"/>
        <v>79</v>
      </c>
      <c r="G84" s="11"/>
      <c r="H84" s="11">
        <f t="shared" si="5"/>
        <v>79</v>
      </c>
    </row>
    <row r="85" spans="1:13" ht="15.75" x14ac:dyDescent="0.25">
      <c r="A85" s="9" t="s">
        <v>94</v>
      </c>
      <c r="B85" s="10">
        <v>500</v>
      </c>
      <c r="C85" s="40">
        <f>'Fiche de stock 13 MARS 2024'!F85</f>
        <v>0</v>
      </c>
      <c r="D85" s="7"/>
      <c r="E85" s="11">
        <f t="shared" si="3"/>
        <v>0</v>
      </c>
      <c r="F85" s="13">
        <f t="shared" si="4"/>
        <v>0</v>
      </c>
      <c r="G85" s="11">
        <v>0</v>
      </c>
      <c r="H85" s="11">
        <f t="shared" si="5"/>
        <v>0</v>
      </c>
      <c r="M85">
        <f>SUM(M5:M83)</f>
        <v>16200</v>
      </c>
    </row>
    <row r="86" spans="1:13" x14ac:dyDescent="0.25">
      <c r="E86" s="30">
        <f>SUM(E5:E85)</f>
        <v>850</v>
      </c>
    </row>
    <row r="87" spans="1:13" x14ac:dyDescent="0.25">
      <c r="I87" s="31">
        <f>+E86+75</f>
        <v>925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B225-145D-4C31-9034-CB2A0FA9CB99}">
  <dimension ref="A1:D54"/>
  <sheetViews>
    <sheetView workbookViewId="0">
      <selection activeCell="C10" sqref="C10"/>
    </sheetView>
  </sheetViews>
  <sheetFormatPr baseColWidth="10" defaultRowHeight="15" x14ac:dyDescent="0.25"/>
  <cols>
    <col min="1" max="1" width="26.5703125" customWidth="1"/>
  </cols>
  <sheetData>
    <row r="1" spans="1:4" x14ac:dyDescent="0.25">
      <c r="C1" t="s">
        <v>96</v>
      </c>
    </row>
    <row r="2" spans="1:4" x14ac:dyDescent="0.25">
      <c r="A2" s="32" t="s">
        <v>97</v>
      </c>
      <c r="C2" s="33">
        <v>45246</v>
      </c>
    </row>
    <row r="4" spans="1:4" x14ac:dyDescent="0.25">
      <c r="A4" t="s">
        <v>98</v>
      </c>
      <c r="B4" t="s">
        <v>99</v>
      </c>
      <c r="C4" t="s">
        <v>96</v>
      </c>
      <c r="D4" t="s">
        <v>100</v>
      </c>
    </row>
    <row r="5" spans="1:4" x14ac:dyDescent="0.25">
      <c r="A5" s="34" t="s">
        <v>101</v>
      </c>
      <c r="B5" s="35">
        <v>9</v>
      </c>
      <c r="C5" s="36">
        <v>45247</v>
      </c>
      <c r="D5" s="31">
        <f>100-B54</f>
        <v>81</v>
      </c>
    </row>
    <row r="6" spans="1:4" x14ac:dyDescent="0.25">
      <c r="A6" s="34"/>
      <c r="B6" s="35">
        <v>3</v>
      </c>
      <c r="C6" s="36">
        <v>45259</v>
      </c>
      <c r="D6" s="31"/>
    </row>
    <row r="7" spans="1:4" x14ac:dyDescent="0.25">
      <c r="A7" s="34"/>
      <c r="B7" s="35">
        <v>3</v>
      </c>
      <c r="C7" s="36">
        <v>45261</v>
      </c>
      <c r="D7" s="31"/>
    </row>
    <row r="8" spans="1:4" x14ac:dyDescent="0.25">
      <c r="A8" s="34"/>
      <c r="B8" s="35">
        <v>1</v>
      </c>
      <c r="C8" s="36">
        <v>45279</v>
      </c>
      <c r="D8" s="31"/>
    </row>
    <row r="9" spans="1:4" x14ac:dyDescent="0.25">
      <c r="A9" s="34"/>
      <c r="B9" s="34">
        <v>3</v>
      </c>
      <c r="C9" s="36">
        <v>45325</v>
      </c>
      <c r="D9" s="31"/>
    </row>
    <row r="10" spans="1:4" x14ac:dyDescent="0.25">
      <c r="A10" s="37"/>
      <c r="B10" s="34"/>
      <c r="C10" s="36"/>
      <c r="D10" s="31"/>
    </row>
    <row r="11" spans="1:4" x14ac:dyDescent="0.25">
      <c r="A11" s="37"/>
      <c r="B11" s="38"/>
      <c r="C11" s="36"/>
      <c r="D11" s="31"/>
    </row>
    <row r="12" spans="1:4" x14ac:dyDescent="0.25">
      <c r="A12" s="34"/>
      <c r="B12" s="34"/>
      <c r="C12" s="36"/>
      <c r="D12" s="31"/>
    </row>
    <row r="13" spans="1:4" x14ac:dyDescent="0.25">
      <c r="A13" s="34"/>
      <c r="B13" s="34"/>
      <c r="C13" s="36"/>
      <c r="D13" s="31"/>
    </row>
    <row r="14" spans="1:4" x14ac:dyDescent="0.25">
      <c r="A14" s="34"/>
      <c r="B14" s="34"/>
      <c r="C14" s="36"/>
      <c r="D14" s="31"/>
    </row>
    <row r="15" spans="1:4" x14ac:dyDescent="0.25">
      <c r="A15" s="34"/>
      <c r="B15" s="34"/>
      <c r="C15" s="36"/>
      <c r="D15" s="31"/>
    </row>
    <row r="16" spans="1:4" x14ac:dyDescent="0.25">
      <c r="A16" s="24"/>
      <c r="B16" s="24"/>
      <c r="C16" s="36"/>
      <c r="D16" s="31"/>
    </row>
    <row r="17" spans="1:4" x14ac:dyDescent="0.25">
      <c r="A17" s="24"/>
      <c r="B17" s="24"/>
      <c r="C17" s="36"/>
      <c r="D17" s="31"/>
    </row>
    <row r="18" spans="1:4" x14ac:dyDescent="0.25">
      <c r="A18" s="24"/>
      <c r="B18" s="24"/>
      <c r="C18" s="36"/>
      <c r="D18" s="31"/>
    </row>
    <row r="19" spans="1:4" x14ac:dyDescent="0.25">
      <c r="A19" s="24"/>
      <c r="B19" s="24"/>
      <c r="C19" s="36"/>
      <c r="D19" s="31"/>
    </row>
    <row r="20" spans="1:4" x14ac:dyDescent="0.25">
      <c r="A20" s="24"/>
      <c r="B20" s="24"/>
      <c r="C20" s="36"/>
      <c r="D20" s="31"/>
    </row>
    <row r="21" spans="1:4" x14ac:dyDescent="0.25">
      <c r="A21" s="24"/>
      <c r="B21" s="24"/>
      <c r="C21" s="36"/>
      <c r="D21" s="31"/>
    </row>
    <row r="22" spans="1:4" x14ac:dyDescent="0.25">
      <c r="A22" s="24"/>
      <c r="B22" s="24"/>
      <c r="C22" s="36"/>
      <c r="D22" s="31"/>
    </row>
    <row r="23" spans="1:4" x14ac:dyDescent="0.25">
      <c r="A23" s="24"/>
      <c r="B23" s="24"/>
      <c r="C23" s="36"/>
      <c r="D23" s="31"/>
    </row>
    <row r="24" spans="1:4" x14ac:dyDescent="0.25">
      <c r="A24" s="24"/>
      <c r="B24" s="24"/>
      <c r="C24" s="36"/>
      <c r="D24" s="31"/>
    </row>
    <row r="25" spans="1:4" x14ac:dyDescent="0.25">
      <c r="A25" s="24"/>
      <c r="B25" s="24"/>
      <c r="C25" s="36"/>
      <c r="D25" s="31"/>
    </row>
    <row r="26" spans="1:4" x14ac:dyDescent="0.25">
      <c r="A26" s="34"/>
      <c r="B26" s="34"/>
      <c r="C26" s="36"/>
      <c r="D26" s="31"/>
    </row>
    <row r="27" spans="1:4" x14ac:dyDescent="0.25">
      <c r="A27" s="34"/>
      <c r="B27" s="34"/>
      <c r="C27" s="36"/>
      <c r="D27" s="31"/>
    </row>
    <row r="28" spans="1:4" x14ac:dyDescent="0.25">
      <c r="A28" s="34"/>
      <c r="B28" s="34"/>
      <c r="C28" s="36"/>
      <c r="D28" s="31"/>
    </row>
    <row r="29" spans="1:4" x14ac:dyDescent="0.25">
      <c r="A29" s="39"/>
      <c r="B29" s="34"/>
      <c r="C29" s="36"/>
      <c r="D29" s="31"/>
    </row>
    <row r="30" spans="1:4" x14ac:dyDescent="0.25">
      <c r="A30" s="34"/>
      <c r="B30" s="34"/>
      <c r="C30" s="36"/>
      <c r="D30" s="31"/>
    </row>
    <row r="31" spans="1:4" x14ac:dyDescent="0.25">
      <c r="A31" s="34"/>
      <c r="B31" s="34"/>
      <c r="C31" s="36"/>
      <c r="D31" s="31"/>
    </row>
    <row r="32" spans="1:4" x14ac:dyDescent="0.25">
      <c r="A32" s="34"/>
      <c r="B32" s="34"/>
      <c r="C32" s="36"/>
      <c r="D32" s="31"/>
    </row>
    <row r="33" spans="1:4" x14ac:dyDescent="0.25">
      <c r="A33" s="34"/>
      <c r="B33" s="34"/>
      <c r="C33" s="36"/>
      <c r="D33" s="31"/>
    </row>
    <row r="34" spans="1:4" x14ac:dyDescent="0.25">
      <c r="A34" s="34"/>
      <c r="B34" s="34"/>
      <c r="C34" s="36"/>
      <c r="D34" s="31"/>
    </row>
    <row r="35" spans="1:4" x14ac:dyDescent="0.25">
      <c r="A35" s="34"/>
      <c r="B35" s="34"/>
      <c r="C35" s="36"/>
      <c r="D35" s="31"/>
    </row>
    <row r="36" spans="1:4" x14ac:dyDescent="0.25">
      <c r="A36" s="34"/>
      <c r="B36" s="34"/>
      <c r="C36" s="36"/>
      <c r="D36" s="31"/>
    </row>
    <row r="37" spans="1:4" x14ac:dyDescent="0.25">
      <c r="A37" s="34"/>
      <c r="B37" s="34"/>
      <c r="C37" s="36"/>
      <c r="D37" s="31"/>
    </row>
    <row r="38" spans="1:4" x14ac:dyDescent="0.25">
      <c r="A38" s="34"/>
      <c r="B38" s="34"/>
      <c r="C38" s="36"/>
      <c r="D38" s="31"/>
    </row>
    <row r="39" spans="1:4" x14ac:dyDescent="0.25">
      <c r="A39" s="34"/>
      <c r="B39" s="34"/>
      <c r="C39" s="36"/>
      <c r="D39" s="31"/>
    </row>
    <row r="40" spans="1:4" x14ac:dyDescent="0.25">
      <c r="A40" s="34"/>
      <c r="B40" s="34"/>
      <c r="C40" s="36"/>
      <c r="D40" s="31"/>
    </row>
    <row r="41" spans="1:4" x14ac:dyDescent="0.25">
      <c r="A41" s="34"/>
      <c r="B41" s="34"/>
      <c r="C41" s="36"/>
      <c r="D41" s="31"/>
    </row>
    <row r="42" spans="1:4" x14ac:dyDescent="0.25">
      <c r="A42" s="34"/>
      <c r="B42" s="34"/>
      <c r="C42" s="36"/>
      <c r="D42" s="31"/>
    </row>
    <row r="43" spans="1:4" x14ac:dyDescent="0.25">
      <c r="A43" s="34"/>
      <c r="B43" s="34"/>
      <c r="C43" s="36"/>
      <c r="D43" s="31"/>
    </row>
    <row r="44" spans="1:4" x14ac:dyDescent="0.25">
      <c r="A44" s="34"/>
      <c r="B44" s="34"/>
      <c r="C44" s="36"/>
      <c r="D44" s="31"/>
    </row>
    <row r="45" spans="1:4" x14ac:dyDescent="0.25">
      <c r="A45" s="34"/>
      <c r="B45" s="34"/>
      <c r="C45" s="36"/>
      <c r="D45" s="31"/>
    </row>
    <row r="46" spans="1:4" x14ac:dyDescent="0.25">
      <c r="A46" s="34"/>
      <c r="B46" s="34"/>
      <c r="C46" s="36"/>
      <c r="D46" s="31"/>
    </row>
    <row r="47" spans="1:4" x14ac:dyDescent="0.25">
      <c r="A47" s="34"/>
      <c r="B47" s="34"/>
      <c r="C47" s="36"/>
      <c r="D47" s="31"/>
    </row>
    <row r="48" spans="1:4" x14ac:dyDescent="0.25">
      <c r="A48" s="34"/>
      <c r="B48" s="34"/>
      <c r="C48" s="36"/>
      <c r="D48" s="31"/>
    </row>
    <row r="49" spans="1:4" x14ac:dyDescent="0.25">
      <c r="A49" s="34"/>
      <c r="B49" s="34"/>
      <c r="C49" s="36"/>
      <c r="D49" s="31"/>
    </row>
    <row r="50" spans="1:4" x14ac:dyDescent="0.25">
      <c r="A50" s="34"/>
      <c r="B50" s="34"/>
      <c r="C50" s="34"/>
      <c r="D50" s="31"/>
    </row>
    <row r="51" spans="1:4" x14ac:dyDescent="0.25">
      <c r="A51" s="34"/>
      <c r="B51" s="34"/>
      <c r="C51" s="34"/>
      <c r="D51" s="31"/>
    </row>
    <row r="52" spans="1:4" x14ac:dyDescent="0.25">
      <c r="A52" s="34"/>
      <c r="B52" s="34"/>
      <c r="C52" s="34"/>
      <c r="D52" s="31"/>
    </row>
    <row r="53" spans="1:4" x14ac:dyDescent="0.25">
      <c r="A53" s="34"/>
      <c r="B53" s="34"/>
      <c r="C53" s="34"/>
      <c r="D53" s="31">
        <f>100-B54</f>
        <v>81</v>
      </c>
    </row>
    <row r="54" spans="1:4" x14ac:dyDescent="0.25">
      <c r="B54" s="31">
        <f>SUM(B5:B53)</f>
        <v>19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F9256-B2AE-454B-B9D1-A5C440DCDFB1}">
  <dimension ref="A1:P86"/>
  <sheetViews>
    <sheetView workbookViewId="0">
      <pane ySplit="3" topLeftCell="A70" activePane="bottomLeft" state="frozen"/>
      <selection pane="bottomLeft" activeCell="C20" sqref="C20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105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f>'Fiche de stock 8 JANV 2024 '!H4</f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f>'Fiche de stock 8 JANV 2024 '!H5</f>
        <v>7</v>
      </c>
      <c r="D5" s="12"/>
      <c r="E5" s="11">
        <f t="shared" ref="E5:E75" si="0">B5*D5</f>
        <v>0</v>
      </c>
      <c r="F5" s="13">
        <f t="shared" ref="F5:F77" si="1">C5-D5</f>
        <v>7</v>
      </c>
      <c r="G5" s="11"/>
      <c r="H5" s="11">
        <f t="shared" ref="H5:H77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f>'Fiche de stock 8 JANV 2024 '!H6</f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f>'Fiche de stock 8 JANV 2024 '!H7</f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f>'Fiche de stock 8 JANV 2024 '!H8</f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f>'Fiche de stock 8 JANV 2024 '!H9</f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f>'Fiche de stock 8 JANV 2024 '!H10</f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f>'Fiche de stock 8 JANV 2024 '!H11</f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f>'Fiche de stock 8 JANV 2024 '!H12</f>
        <v>2</v>
      </c>
      <c r="D12" s="12"/>
      <c r="E12" s="11">
        <f t="shared" si="0"/>
        <v>0</v>
      </c>
      <c r="F12" s="13">
        <f t="shared" si="1"/>
        <v>2</v>
      </c>
      <c r="G12" s="11"/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f>'Fiche de stock 8 JANV 2024 '!H13</f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f>'Fiche de stock 8 JANV 2024 '!H14</f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f>'Fiche de stock 8 JANV 2024 '!H15</f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f>'Fiche de stock 8 JANV 2024 '!H16</f>
        <v>2</v>
      </c>
      <c r="D16" s="11"/>
      <c r="E16" s="11">
        <f t="shared" si="0"/>
        <v>0</v>
      </c>
      <c r="F16" s="13">
        <f t="shared" si="1"/>
        <v>2</v>
      </c>
      <c r="G16" s="11"/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f>'Fiche de stock 8 JANV 2024 '!H17</f>
        <v>10</v>
      </c>
      <c r="D17" s="11"/>
      <c r="E17" s="11">
        <f t="shared" si="0"/>
        <v>0</v>
      </c>
      <c r="F17" s="13">
        <f t="shared" si="1"/>
        <v>10</v>
      </c>
      <c r="G17" s="11"/>
      <c r="H17" s="11">
        <f t="shared" si="2"/>
        <v>10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f>'Fiche de stock 8 JANV 2024 '!H18</f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f>'Fiche de stock 8 JANV 2024 '!H19</f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f>'Fiche de stock 8 JANV 2024 '!H20</f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f>'Fiche de stock 8 JANV 2024 '!H21</f>
        <v>4</v>
      </c>
      <c r="D21" s="11"/>
      <c r="E21" s="11">
        <f t="shared" si="0"/>
        <v>0</v>
      </c>
      <c r="F21" s="13">
        <f t="shared" si="1"/>
        <v>4</v>
      </c>
      <c r="G21" s="11"/>
      <c r="H21" s="11">
        <f t="shared" si="2"/>
        <v>4</v>
      </c>
    </row>
    <row r="22" spans="1:16" ht="15.75" x14ac:dyDescent="0.25">
      <c r="A22" s="9" t="s">
        <v>28</v>
      </c>
      <c r="B22" s="11">
        <v>2300</v>
      </c>
      <c r="C22" s="11">
        <f>'Fiche de stock 8 JANV 2024 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f>'Fiche de stock 8 JANV 2024 '!H23</f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f>'Fiche de stock 8 JANV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33</v>
      </c>
      <c r="B25" s="11">
        <v>1000</v>
      </c>
      <c r="C25" s="11">
        <f>'Fiche de stock 8 JANV 2024 '!H25</f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f>'Fiche de stock 8 JANV 2024 '!H26</f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f>'Fiche de stock 8 JANV 2024 '!H27</f>
        <v>26</v>
      </c>
      <c r="D27" s="12"/>
      <c r="E27" s="11">
        <f t="shared" si="0"/>
        <v>0</v>
      </c>
      <c r="F27" s="13">
        <f t="shared" si="1"/>
        <v>26</v>
      </c>
      <c r="G27" s="11"/>
      <c r="H27" s="11">
        <f t="shared" si="2"/>
        <v>26</v>
      </c>
    </row>
    <row r="28" spans="1:16" ht="15.75" x14ac:dyDescent="0.25">
      <c r="A28" s="9" t="s">
        <v>38</v>
      </c>
      <c r="B28" s="10">
        <v>100</v>
      </c>
      <c r="C28" s="11">
        <f>'Fiche de stock 8 JANV 2024 '!H28</f>
        <v>95</v>
      </c>
      <c r="D28" s="12"/>
      <c r="E28" s="11">
        <f t="shared" si="0"/>
        <v>0</v>
      </c>
      <c r="F28" s="13">
        <f t="shared" si="1"/>
        <v>95</v>
      </c>
      <c r="G28" s="11"/>
      <c r="H28" s="11">
        <f t="shared" si="2"/>
        <v>95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f>'Fiche de stock 8 JANV 2024 '!H29</f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f>'Fiche de stock 8 JANV 2024 '!H30</f>
        <v>41</v>
      </c>
      <c r="D30" s="12"/>
      <c r="E30" s="11">
        <f t="shared" si="0"/>
        <v>0</v>
      </c>
      <c r="F30" s="13">
        <f t="shared" si="1"/>
        <v>41</v>
      </c>
      <c r="G30" s="11"/>
      <c r="H30" s="11">
        <f t="shared" si="2"/>
        <v>41</v>
      </c>
    </row>
    <row r="31" spans="1:16" ht="15.75" x14ac:dyDescent="0.25">
      <c r="A31" s="9" t="s">
        <v>41</v>
      </c>
      <c r="B31" s="10">
        <v>100</v>
      </c>
      <c r="C31" s="11">
        <f>'Fiche de stock 8 JANV 2024 '!H31</f>
        <v>15</v>
      </c>
      <c r="D31" s="12">
        <v>1</v>
      </c>
      <c r="E31" s="11">
        <f t="shared" si="0"/>
        <v>100</v>
      </c>
      <c r="F31" s="13">
        <f t="shared" si="1"/>
        <v>14</v>
      </c>
      <c r="G31" s="11"/>
      <c r="H31" s="11">
        <f t="shared" si="2"/>
        <v>14</v>
      </c>
    </row>
    <row r="32" spans="1:16" ht="15.75" x14ac:dyDescent="0.25">
      <c r="A32" s="9" t="s">
        <v>42</v>
      </c>
      <c r="B32" s="10">
        <v>50</v>
      </c>
      <c r="C32" s="11">
        <f>'Fiche de stock 8 JANV 2024 '!H32</f>
        <v>12</v>
      </c>
      <c r="D32" s="12"/>
      <c r="E32" s="11">
        <f t="shared" si="0"/>
        <v>0</v>
      </c>
      <c r="F32" s="13">
        <f t="shared" si="1"/>
        <v>12</v>
      </c>
      <c r="G32" s="11"/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f>'Fiche de stock 8 JANV 2024 '!H33</f>
        <v>28</v>
      </c>
      <c r="D33" s="12"/>
      <c r="E33" s="11">
        <f t="shared" si="0"/>
        <v>0</v>
      </c>
      <c r="F33" s="13">
        <f t="shared" si="1"/>
        <v>28</v>
      </c>
      <c r="G33" s="11"/>
      <c r="H33" s="11">
        <f t="shared" si="2"/>
        <v>28</v>
      </c>
    </row>
    <row r="34" spans="1:8" ht="15.75" x14ac:dyDescent="0.25">
      <c r="A34" s="9" t="s">
        <v>44</v>
      </c>
      <c r="B34" s="10">
        <v>100</v>
      </c>
      <c r="C34" s="11">
        <f>'Fiche de stock 8 JANV 2024 '!H34</f>
        <v>4</v>
      </c>
      <c r="D34" s="12"/>
      <c r="E34" s="11">
        <f t="shared" si="0"/>
        <v>0</v>
      </c>
      <c r="F34" s="13">
        <f t="shared" si="1"/>
        <v>4</v>
      </c>
      <c r="G34" s="11"/>
      <c r="H34" s="11">
        <f t="shared" si="2"/>
        <v>4</v>
      </c>
    </row>
    <row r="35" spans="1:8" ht="15.75" x14ac:dyDescent="0.25">
      <c r="A35" s="9" t="s">
        <v>45</v>
      </c>
      <c r="B35" s="10">
        <v>100</v>
      </c>
      <c r="C35" s="11">
        <f>'Fiche de stock 8 JANV 2024 '!H35</f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f>'Fiche de stock 8 JANV 2024 '!H36</f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f>'Fiche de stock 8 JANV 2024 '!H37</f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f>'Fiche de stock 8 JANV 2024 '!H38</f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f>'Fiche de stock 8 JANV 2024 '!H39</f>
        <v>154</v>
      </c>
      <c r="D39" s="12"/>
      <c r="E39" s="11">
        <f t="shared" si="0"/>
        <v>0</v>
      </c>
      <c r="F39" s="13">
        <f t="shared" si="1"/>
        <v>154</v>
      </c>
      <c r="G39" s="11"/>
      <c r="H39" s="11">
        <f t="shared" si="2"/>
        <v>154</v>
      </c>
    </row>
    <row r="40" spans="1:8" ht="15.75" x14ac:dyDescent="0.25">
      <c r="A40" s="9" t="s">
        <v>50</v>
      </c>
      <c r="B40" s="10">
        <v>125</v>
      </c>
      <c r="C40" s="11">
        <f>'Fiche de stock 8 JANV 2024 '!H40</f>
        <v>133</v>
      </c>
      <c r="D40" s="12"/>
      <c r="E40" s="11">
        <f t="shared" si="0"/>
        <v>0</v>
      </c>
      <c r="F40" s="13">
        <f t="shared" si="1"/>
        <v>133</v>
      </c>
      <c r="G40" s="11"/>
      <c r="H40" s="11">
        <f t="shared" si="2"/>
        <v>133</v>
      </c>
    </row>
    <row r="41" spans="1:8" ht="15.75" x14ac:dyDescent="0.25">
      <c r="A41" s="9" t="s">
        <v>51</v>
      </c>
      <c r="B41" s="10">
        <v>25</v>
      </c>
      <c r="C41" s="11">
        <f>'Fiche de stock 8 JANV 2024 '!H41</f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f>'Fiche de stock 8 JANV 2024 '!H42</f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f>'Fiche de stock 8 JANV 2024 '!H43</f>
        <v>44</v>
      </c>
      <c r="D43" s="12"/>
      <c r="E43" s="11">
        <f t="shared" si="0"/>
        <v>0</v>
      </c>
      <c r="F43" s="13">
        <f t="shared" si="1"/>
        <v>44</v>
      </c>
      <c r="G43" s="11"/>
      <c r="H43" s="11">
        <f t="shared" si="2"/>
        <v>44</v>
      </c>
    </row>
    <row r="44" spans="1:8" ht="31.5" x14ac:dyDescent="0.25">
      <c r="A44" s="9" t="s">
        <v>54</v>
      </c>
      <c r="B44" s="10">
        <v>200</v>
      </c>
      <c r="C44" s="11">
        <f>'Fiche de stock 8 JANV 2024 '!H44</f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f>'Fiche de stock 8 JANV 2024 '!H45</f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f>'Fiche de stock 8 JANV 2024 '!H46</f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f>'Fiche de stock 8 JANV 2024 '!H47</f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f>'Fiche de stock 8 JANV 2024 '!H48</f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f>'Fiche de stock 8 JANV 2024 '!H49</f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f>'Fiche de stock 8 JANV 2024 '!H50</f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f>'Fiche de stock 8 JANV 2024 '!H51</f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f>'Fiche de stock 8 JANV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f>'Fiche de stock 8 JANV 2024 '!H53</f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f>'Fiche de stock 8 JANV 2024 '!H54</f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f>'Fiche de stock 8 JANV 2024 '!H55</f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f>'Fiche de stock 8 JANV 2024 '!H56</f>
        <v>38</v>
      </c>
      <c r="D56" s="12"/>
      <c r="E56" s="11">
        <f t="shared" si="0"/>
        <v>0</v>
      </c>
      <c r="F56" s="13">
        <f t="shared" si="1"/>
        <v>38</v>
      </c>
      <c r="G56" s="11"/>
      <c r="H56" s="11">
        <f t="shared" si="2"/>
        <v>38</v>
      </c>
    </row>
    <row r="57" spans="1:8" ht="31.5" x14ac:dyDescent="0.25">
      <c r="A57" s="9" t="s">
        <v>67</v>
      </c>
      <c r="B57" s="10">
        <v>500</v>
      </c>
      <c r="C57" s="11">
        <f>'Fiche de stock 8 JANV 2024 '!H57</f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f>'Fiche de stock 8 JANV 2024 '!H58</f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f>'Fiche de stock 8 JANV 2024 '!H59</f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f>'Fiche de stock 8 JANV 2024 '!H60</f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106</v>
      </c>
      <c r="B61" s="10">
        <v>200</v>
      </c>
      <c r="C61" s="11">
        <v>6</v>
      </c>
      <c r="D61" s="12"/>
      <c r="E61" s="11">
        <f t="shared" si="0"/>
        <v>0</v>
      </c>
      <c r="F61" s="13"/>
      <c r="G61" s="11"/>
      <c r="H61" s="11"/>
    </row>
    <row r="62" spans="1:8" ht="15.75" x14ac:dyDescent="0.25">
      <c r="A62" s="9" t="s">
        <v>71</v>
      </c>
      <c r="B62" s="10">
        <v>50</v>
      </c>
      <c r="C62" s="11">
        <f>'Fiche de stock 8 JANV 2024 '!H61</f>
        <v>18</v>
      </c>
      <c r="D62" s="12"/>
      <c r="E62" s="11">
        <f t="shared" si="0"/>
        <v>0</v>
      </c>
      <c r="F62" s="13">
        <f t="shared" si="1"/>
        <v>18</v>
      </c>
      <c r="G62" s="11"/>
      <c r="H62" s="11">
        <f t="shared" si="2"/>
        <v>18</v>
      </c>
    </row>
    <row r="63" spans="1:8" ht="15.75" x14ac:dyDescent="0.25">
      <c r="A63" s="9" t="s">
        <v>72</v>
      </c>
      <c r="B63" s="10">
        <v>500</v>
      </c>
      <c r="C63" s="11">
        <f>'Fiche de stock 8 JANV 2024 '!H62</f>
        <v>7</v>
      </c>
      <c r="D63" s="12"/>
      <c r="E63" s="11">
        <f t="shared" si="0"/>
        <v>0</v>
      </c>
      <c r="F63" s="13">
        <f t="shared" si="1"/>
        <v>7</v>
      </c>
      <c r="G63" s="11"/>
      <c r="H63" s="11">
        <f t="shared" si="2"/>
        <v>7</v>
      </c>
    </row>
    <row r="64" spans="1:8" ht="15.75" x14ac:dyDescent="0.25">
      <c r="A64" s="9" t="s">
        <v>73</v>
      </c>
      <c r="B64" s="10">
        <v>7000</v>
      </c>
      <c r="C64" s="11">
        <f>'Fiche de stock 8 JANV 2024 '!H63</f>
        <v>1</v>
      </c>
      <c r="D64" s="12"/>
      <c r="E64" s="11">
        <f t="shared" si="0"/>
        <v>0</v>
      </c>
      <c r="F64" s="13">
        <f t="shared" si="1"/>
        <v>1</v>
      </c>
      <c r="G64" s="11"/>
      <c r="H64" s="11">
        <f t="shared" si="2"/>
        <v>1</v>
      </c>
    </row>
    <row r="65" spans="1:13" ht="15.75" x14ac:dyDescent="0.25">
      <c r="A65" s="9" t="s">
        <v>74</v>
      </c>
      <c r="B65" s="10">
        <v>4000</v>
      </c>
      <c r="C65" s="11">
        <f>'Fiche de stock 8 JANV 2024 '!H64</f>
        <v>3</v>
      </c>
      <c r="D65" s="12"/>
      <c r="E65" s="11">
        <f t="shared" si="0"/>
        <v>0</v>
      </c>
      <c r="F65" s="13">
        <f t="shared" si="1"/>
        <v>3</v>
      </c>
      <c r="G65" s="11"/>
      <c r="H65" s="11">
        <f t="shared" si="2"/>
        <v>3</v>
      </c>
    </row>
    <row r="66" spans="1:13" ht="15.75" x14ac:dyDescent="0.25">
      <c r="A66" s="9" t="s">
        <v>75</v>
      </c>
      <c r="B66" s="10">
        <v>600</v>
      </c>
      <c r="C66" s="11">
        <f>'Fiche de stock 8 JANV 2024 '!H65</f>
        <v>12</v>
      </c>
      <c r="D66" s="12"/>
      <c r="E66" s="11">
        <f t="shared" si="0"/>
        <v>0</v>
      </c>
      <c r="F66" s="13">
        <f t="shared" si="1"/>
        <v>12</v>
      </c>
      <c r="G66" s="11"/>
      <c r="H66" s="11">
        <f t="shared" si="2"/>
        <v>12</v>
      </c>
    </row>
    <row r="67" spans="1:13" ht="15.75" x14ac:dyDescent="0.25">
      <c r="A67" s="9" t="s">
        <v>76</v>
      </c>
      <c r="B67" s="10">
        <v>100</v>
      </c>
      <c r="C67" s="11">
        <f>'Fiche de stock 8 JANV 2024 '!H66</f>
        <v>16</v>
      </c>
      <c r="E67" s="11">
        <f>B67*D68</f>
        <v>100</v>
      </c>
      <c r="F67" s="13">
        <f>C67-D68</f>
        <v>15</v>
      </c>
      <c r="G67" s="11"/>
      <c r="H67" s="11">
        <f t="shared" si="2"/>
        <v>15</v>
      </c>
    </row>
    <row r="68" spans="1:13" ht="15.75" x14ac:dyDescent="0.25">
      <c r="A68" s="9" t="s">
        <v>77</v>
      </c>
      <c r="B68" s="10">
        <v>50</v>
      </c>
      <c r="C68" s="11">
        <f>'Fiche de stock 8 JANV 2024 '!H67</f>
        <v>438</v>
      </c>
      <c r="D68" s="12">
        <v>1</v>
      </c>
      <c r="E68" s="11">
        <f>B68*D69</f>
        <v>0</v>
      </c>
      <c r="F68" s="13">
        <f>C68-D69</f>
        <v>438</v>
      </c>
      <c r="G68" s="11"/>
      <c r="H68" s="11">
        <f t="shared" si="2"/>
        <v>438</v>
      </c>
    </row>
    <row r="69" spans="1:13" ht="15.75" x14ac:dyDescent="0.25">
      <c r="A69" s="9" t="s">
        <v>78</v>
      </c>
      <c r="B69" s="10">
        <v>50</v>
      </c>
      <c r="C69" s="11">
        <f>'Fiche de stock 8 JANV 2024 '!H68</f>
        <v>36</v>
      </c>
      <c r="D69" s="12"/>
      <c r="E69" s="11">
        <f t="shared" si="0"/>
        <v>0</v>
      </c>
      <c r="F69" s="13">
        <f t="shared" si="1"/>
        <v>36</v>
      </c>
      <c r="G69" s="11"/>
      <c r="H69" s="11">
        <f t="shared" si="2"/>
        <v>36</v>
      </c>
    </row>
    <row r="70" spans="1:13" ht="15.75" x14ac:dyDescent="0.25">
      <c r="A70" s="9" t="s">
        <v>79</v>
      </c>
      <c r="B70" s="10">
        <v>50</v>
      </c>
      <c r="C70" s="11">
        <f>'Fiche de stock 8 JANV 2024 '!H69</f>
        <v>23</v>
      </c>
      <c r="D70" s="12"/>
      <c r="E70" s="11">
        <f t="shared" si="0"/>
        <v>0</v>
      </c>
      <c r="F70" s="13">
        <f t="shared" si="1"/>
        <v>23</v>
      </c>
      <c r="G70" s="11"/>
      <c r="H70" s="11">
        <f t="shared" si="2"/>
        <v>23</v>
      </c>
    </row>
    <row r="71" spans="1:13" x14ac:dyDescent="0.25">
      <c r="A71" s="19" t="s">
        <v>80</v>
      </c>
      <c r="B71" s="20">
        <v>125</v>
      </c>
      <c r="C71" s="11">
        <f>'Fiche de stock 8 JANV 2024 '!H70</f>
        <v>79</v>
      </c>
      <c r="D71" s="21"/>
      <c r="E71" s="22">
        <f t="shared" si="0"/>
        <v>0</v>
      </c>
      <c r="F71" s="23">
        <f t="shared" si="1"/>
        <v>79</v>
      </c>
      <c r="G71" s="22"/>
      <c r="H71" s="22">
        <f t="shared" si="2"/>
        <v>79</v>
      </c>
      <c r="J71" t="s">
        <v>81</v>
      </c>
      <c r="M71">
        <v>9000</v>
      </c>
    </row>
    <row r="72" spans="1:13" ht="15.75" x14ac:dyDescent="0.25">
      <c r="A72" s="9" t="s">
        <v>82</v>
      </c>
      <c r="B72" s="10">
        <v>100</v>
      </c>
      <c r="C72" s="11">
        <f>'Fiche de stock 8 JANV 2024 '!H71</f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</row>
    <row r="73" spans="1:13" ht="15.75" x14ac:dyDescent="0.25">
      <c r="A73" s="9" t="s">
        <v>83</v>
      </c>
      <c r="B73" s="10">
        <v>50</v>
      </c>
      <c r="C73" s="11">
        <f>'Fiche de stock 8 JANV 2024 '!H72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  <c r="L73" s="24"/>
      <c r="M73" s="24"/>
    </row>
    <row r="74" spans="1:13" ht="15.75" x14ac:dyDescent="0.25">
      <c r="A74" s="9" t="s">
        <v>84</v>
      </c>
      <c r="B74" s="10">
        <v>125</v>
      </c>
      <c r="C74" s="11">
        <f>'Fiche de stock 8 JANV 2024 '!H73</f>
        <v>36</v>
      </c>
      <c r="D74" s="12"/>
      <c r="E74" s="11">
        <f t="shared" si="0"/>
        <v>0</v>
      </c>
      <c r="F74" s="13">
        <f t="shared" si="1"/>
        <v>36</v>
      </c>
      <c r="G74" s="11"/>
      <c r="H74" s="11">
        <f t="shared" si="2"/>
        <v>36</v>
      </c>
      <c r="L74" s="24"/>
      <c r="M74" s="24"/>
    </row>
    <row r="75" spans="1:13" ht="15.75" x14ac:dyDescent="0.25">
      <c r="A75" s="9" t="s">
        <v>85</v>
      </c>
      <c r="B75" s="10">
        <v>50</v>
      </c>
      <c r="C75" s="11">
        <f>'Fiche de stock 8 JANV 2024 '!H74</f>
        <v>44</v>
      </c>
      <c r="D75" s="12"/>
      <c r="E75" s="11">
        <f t="shared" si="0"/>
        <v>0</v>
      </c>
      <c r="F75" s="13">
        <f t="shared" si="1"/>
        <v>44</v>
      </c>
      <c r="G75" s="11"/>
      <c r="H75" s="11">
        <f t="shared" si="2"/>
        <v>44</v>
      </c>
      <c r="L75" s="24"/>
      <c r="M75" s="24"/>
    </row>
    <row r="76" spans="1:13" ht="15.75" x14ac:dyDescent="0.25">
      <c r="A76" s="9" t="s">
        <v>86</v>
      </c>
      <c r="B76" s="10">
        <v>125</v>
      </c>
      <c r="C76" s="11">
        <f>'Fiche de stock 8 JANV 2024 '!H75</f>
        <v>9</v>
      </c>
      <c r="D76" s="12"/>
      <c r="E76" s="11">
        <f t="shared" ref="E76:E84" si="3">B76*D76</f>
        <v>0</v>
      </c>
      <c r="F76" s="13">
        <f t="shared" si="1"/>
        <v>9</v>
      </c>
      <c r="G76" s="11">
        <v>0</v>
      </c>
      <c r="H76" s="11">
        <f t="shared" si="2"/>
        <v>9</v>
      </c>
    </row>
    <row r="77" spans="1:13" ht="15.75" x14ac:dyDescent="0.25">
      <c r="A77" s="9" t="s">
        <v>87</v>
      </c>
      <c r="B77" s="10">
        <v>500</v>
      </c>
      <c r="C77" s="11">
        <f>'Fiche de stock 8 JANV 2024 '!H76</f>
        <v>4</v>
      </c>
      <c r="D77" s="12"/>
      <c r="E77" s="11">
        <f t="shared" si="3"/>
        <v>0</v>
      </c>
      <c r="F77" s="13">
        <f t="shared" si="1"/>
        <v>4</v>
      </c>
      <c r="G77" s="11">
        <v>0</v>
      </c>
      <c r="H77" s="11">
        <f t="shared" si="2"/>
        <v>4</v>
      </c>
    </row>
    <row r="78" spans="1:13" ht="15.75" x14ac:dyDescent="0.25">
      <c r="A78" s="25" t="s">
        <v>88</v>
      </c>
      <c r="B78" s="26">
        <v>200</v>
      </c>
      <c r="C78" s="11">
        <f>'Fiche de stock 8 JANV 2024 '!H77</f>
        <v>2</v>
      </c>
      <c r="D78" s="27"/>
      <c r="E78" s="11">
        <f t="shared" si="3"/>
        <v>0</v>
      </c>
      <c r="F78" s="13">
        <f t="shared" ref="F78:F84" si="4">C78-D78</f>
        <v>2</v>
      </c>
      <c r="G78" s="28"/>
      <c r="H78" s="11">
        <f t="shared" ref="H78:H84" si="5">F78+G78</f>
        <v>2</v>
      </c>
    </row>
    <row r="79" spans="1:13" ht="15.75" x14ac:dyDescent="0.25">
      <c r="A79" s="9" t="s">
        <v>89</v>
      </c>
      <c r="B79" s="10">
        <v>50</v>
      </c>
      <c r="C79" s="11">
        <f>'Fiche de stock 8 JANV 2024 '!H78</f>
        <v>59</v>
      </c>
      <c r="D79" s="12"/>
      <c r="E79" s="11">
        <f t="shared" si="3"/>
        <v>0</v>
      </c>
      <c r="F79" s="13">
        <f t="shared" si="4"/>
        <v>59</v>
      </c>
      <c r="G79" s="11">
        <v>0</v>
      </c>
      <c r="H79" s="11">
        <f t="shared" si="5"/>
        <v>59</v>
      </c>
    </row>
    <row r="80" spans="1:13" ht="31.5" x14ac:dyDescent="0.25">
      <c r="A80" s="29" t="s">
        <v>90</v>
      </c>
      <c r="B80" s="20">
        <v>300</v>
      </c>
      <c r="C80" s="11">
        <f>'Fiche de stock 8 JANV 2024 '!H79</f>
        <v>15</v>
      </c>
      <c r="D80" s="21"/>
      <c r="E80" s="22">
        <f t="shared" si="3"/>
        <v>0</v>
      </c>
      <c r="F80" s="23">
        <f t="shared" si="4"/>
        <v>15</v>
      </c>
      <c r="G80" s="22"/>
      <c r="H80" s="22">
        <f t="shared" si="5"/>
        <v>15</v>
      </c>
    </row>
    <row r="81" spans="1:13" ht="31.5" x14ac:dyDescent="0.25">
      <c r="A81" s="29" t="s">
        <v>91</v>
      </c>
      <c r="B81" s="20">
        <v>300</v>
      </c>
      <c r="C81" s="11">
        <f>'Fiche de stock 8 JANV 2024 '!H80</f>
        <v>6</v>
      </c>
      <c r="D81" s="21"/>
      <c r="E81" s="22">
        <f t="shared" si="3"/>
        <v>0</v>
      </c>
      <c r="F81" s="23">
        <f t="shared" si="4"/>
        <v>6</v>
      </c>
      <c r="G81" s="22"/>
      <c r="H81" s="22">
        <f t="shared" si="5"/>
        <v>6</v>
      </c>
    </row>
    <row r="82" spans="1:13" ht="15.75" x14ac:dyDescent="0.25">
      <c r="A82" s="29" t="s">
        <v>92</v>
      </c>
      <c r="B82" s="20">
        <v>300</v>
      </c>
      <c r="C82" s="11">
        <f>'Fiche de stock 8 JANV 2024 '!H81</f>
        <v>2</v>
      </c>
      <c r="D82" s="21"/>
      <c r="E82" s="22">
        <f t="shared" si="3"/>
        <v>0</v>
      </c>
      <c r="F82" s="23">
        <f t="shared" si="4"/>
        <v>2</v>
      </c>
      <c r="G82" s="22"/>
      <c r="H82" s="22">
        <f t="shared" si="5"/>
        <v>2</v>
      </c>
    </row>
    <row r="83" spans="1:13" ht="15.75" x14ac:dyDescent="0.25">
      <c r="A83" s="9" t="s">
        <v>93</v>
      </c>
      <c r="B83" s="10">
        <v>100</v>
      </c>
      <c r="C83" s="11">
        <f>'Fiche de stock 8 JANV 2024 '!H82</f>
        <v>84</v>
      </c>
      <c r="D83" s="12"/>
      <c r="E83" s="11">
        <f t="shared" si="3"/>
        <v>0</v>
      </c>
      <c r="F83" s="13">
        <f t="shared" si="4"/>
        <v>84</v>
      </c>
      <c r="G83" s="11"/>
      <c r="H83" s="11">
        <f t="shared" si="5"/>
        <v>84</v>
      </c>
    </row>
    <row r="84" spans="1:13" ht="15.75" x14ac:dyDescent="0.25">
      <c r="A84" s="9" t="s">
        <v>94</v>
      </c>
      <c r="B84" s="10">
        <v>500</v>
      </c>
      <c r="C84" s="11">
        <f>'Fiche de stock 8 JANV 2024 '!H83</f>
        <v>1</v>
      </c>
      <c r="D84" s="12"/>
      <c r="E84" s="11">
        <f t="shared" si="3"/>
        <v>0</v>
      </c>
      <c r="F84" s="13">
        <f t="shared" si="4"/>
        <v>1</v>
      </c>
      <c r="G84" s="11">
        <v>0</v>
      </c>
      <c r="H84" s="11">
        <f t="shared" si="5"/>
        <v>1</v>
      </c>
      <c r="M84">
        <f>SUM(M4:M82)</f>
        <v>16200</v>
      </c>
    </row>
    <row r="85" spans="1:13" x14ac:dyDescent="0.25">
      <c r="E85" s="30">
        <f>SUM(E4:E84)</f>
        <v>200</v>
      </c>
    </row>
    <row r="86" spans="1:13" x14ac:dyDescent="0.25">
      <c r="I86" s="31">
        <f>+E85+75</f>
        <v>275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7738-91A7-4972-ABEB-50CD6DD77EFD}">
  <dimension ref="A1:P86"/>
  <sheetViews>
    <sheetView workbookViewId="0">
      <pane ySplit="3" topLeftCell="A72" activePane="bottomLeft" state="frozen"/>
      <selection pane="bottomLeft" activeCell="C14" sqref="C14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107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f>'Fiche de stock 11 JANV 2024 '!H4</f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f>'Fiche de stock 11 JANV 2024 '!H5</f>
        <v>7</v>
      </c>
      <c r="D5" s="12"/>
      <c r="E5" s="11">
        <f t="shared" ref="E5:E75" si="0">B5*D5</f>
        <v>0</v>
      </c>
      <c r="F5" s="13">
        <f t="shared" ref="F5:F77" si="1">C5-D5</f>
        <v>7</v>
      </c>
      <c r="G5" s="11"/>
      <c r="H5" s="11">
        <f t="shared" ref="H5:H77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f>'Fiche de stock 11 JANV 2024 '!H6</f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f>'Fiche de stock 11 JANV 2024 '!H7</f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f>'Fiche de stock 11 JANV 2024 '!H8</f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f>'Fiche de stock 11 JANV 2024 '!H9</f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f>'Fiche de stock 11 JANV 2024 '!H10</f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f>'Fiche de stock 11 JANV 2024 '!H11</f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f>'Fiche de stock 11 JANV 2024 '!H12</f>
        <v>2</v>
      </c>
      <c r="D12" s="12"/>
      <c r="E12" s="11">
        <f t="shared" si="0"/>
        <v>0</v>
      </c>
      <c r="F12" s="13">
        <f t="shared" si="1"/>
        <v>2</v>
      </c>
      <c r="G12" s="11"/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f>'Fiche de stock 11 JANV 2024 '!H13</f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f>'Fiche de stock 11 JANV 2024 '!H14</f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f>'Fiche de stock 11 JANV 2024 '!H15</f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f>'Fiche de stock 11 JANV 2024 '!H16</f>
        <v>2</v>
      </c>
      <c r="D16" s="11"/>
      <c r="E16" s="11">
        <f t="shared" si="0"/>
        <v>0</v>
      </c>
      <c r="F16" s="13">
        <f t="shared" si="1"/>
        <v>2</v>
      </c>
      <c r="G16" s="11"/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f>'Fiche de stock 11 JANV 2024 '!H17</f>
        <v>10</v>
      </c>
      <c r="D17" s="11"/>
      <c r="E17" s="11">
        <f t="shared" si="0"/>
        <v>0</v>
      </c>
      <c r="F17" s="13">
        <f t="shared" si="1"/>
        <v>10</v>
      </c>
      <c r="G17" s="11"/>
      <c r="H17" s="11">
        <f t="shared" si="2"/>
        <v>10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f>'Fiche de stock 11 JANV 2024 '!H18</f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f>'Fiche de stock 11 JANV 2024 '!H19</f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f>'Fiche de stock 11 JANV 2024 '!H20</f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f>'Fiche de stock 11 JANV 2024 '!H21</f>
        <v>4</v>
      </c>
      <c r="D21" s="11"/>
      <c r="E21" s="11">
        <f t="shared" si="0"/>
        <v>0</v>
      </c>
      <c r="F21" s="13">
        <f t="shared" si="1"/>
        <v>4</v>
      </c>
      <c r="G21" s="11"/>
      <c r="H21" s="11">
        <f t="shared" si="2"/>
        <v>4</v>
      </c>
    </row>
    <row r="22" spans="1:16" ht="15.75" x14ac:dyDescent="0.25">
      <c r="A22" s="9" t="s">
        <v>28</v>
      </c>
      <c r="B22" s="11">
        <v>2300</v>
      </c>
      <c r="C22" s="11">
        <f>'Fiche de stock 11 JANV 2024 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f>'Fiche de stock 11 JANV 2024 '!H23</f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f>'Fiche de stock 11 JANV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33</v>
      </c>
      <c r="B25" s="11">
        <v>1000</v>
      </c>
      <c r="C25" s="11">
        <f>'Fiche de stock 11 JANV 2024 '!H25</f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f>'Fiche de stock 11 JANV 2024 '!H26</f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f>'Fiche de stock 11 JANV 2024 '!H27</f>
        <v>26</v>
      </c>
      <c r="D27" s="12"/>
      <c r="E27" s="11">
        <f t="shared" si="0"/>
        <v>0</v>
      </c>
      <c r="F27" s="13">
        <f t="shared" si="1"/>
        <v>26</v>
      </c>
      <c r="G27" s="11"/>
      <c r="H27" s="11">
        <f t="shared" si="2"/>
        <v>26</v>
      </c>
    </row>
    <row r="28" spans="1:16" ht="15.75" x14ac:dyDescent="0.25">
      <c r="A28" s="9" t="s">
        <v>38</v>
      </c>
      <c r="B28" s="10">
        <v>100</v>
      </c>
      <c r="C28" s="11">
        <f>'Fiche de stock 11 JANV 2024 '!H28</f>
        <v>95</v>
      </c>
      <c r="D28" s="12">
        <v>1</v>
      </c>
      <c r="E28" s="11">
        <f t="shared" si="0"/>
        <v>100</v>
      </c>
      <c r="F28" s="13">
        <f t="shared" si="1"/>
        <v>94</v>
      </c>
      <c r="G28" s="11"/>
      <c r="H28" s="11">
        <f t="shared" si="2"/>
        <v>94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f>'Fiche de stock 11 JANV 2024 '!H29</f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f>'Fiche de stock 11 JANV 2024 '!H30</f>
        <v>41</v>
      </c>
      <c r="D30" s="12"/>
      <c r="E30" s="11">
        <f t="shared" si="0"/>
        <v>0</v>
      </c>
      <c r="F30" s="13">
        <f t="shared" si="1"/>
        <v>41</v>
      </c>
      <c r="G30" s="11"/>
      <c r="H30" s="11">
        <f t="shared" si="2"/>
        <v>41</v>
      </c>
    </row>
    <row r="31" spans="1:16" ht="15.75" x14ac:dyDescent="0.25">
      <c r="A31" s="9" t="s">
        <v>41</v>
      </c>
      <c r="B31" s="10">
        <v>100</v>
      </c>
      <c r="C31" s="11">
        <f>'Fiche de stock 11 JANV 2024 '!H31</f>
        <v>14</v>
      </c>
      <c r="D31" s="12"/>
      <c r="E31" s="11">
        <f t="shared" si="0"/>
        <v>0</v>
      </c>
      <c r="F31" s="13">
        <f t="shared" si="1"/>
        <v>14</v>
      </c>
      <c r="G31" s="11"/>
      <c r="H31" s="11">
        <f t="shared" si="2"/>
        <v>14</v>
      </c>
    </row>
    <row r="32" spans="1:16" ht="15.75" x14ac:dyDescent="0.25">
      <c r="A32" s="9" t="s">
        <v>42</v>
      </c>
      <c r="B32" s="10">
        <v>50</v>
      </c>
      <c r="C32" s="11">
        <f>'Fiche de stock 11 JANV 2024 '!H32</f>
        <v>12</v>
      </c>
      <c r="D32" s="12"/>
      <c r="E32" s="11">
        <f t="shared" si="0"/>
        <v>0</v>
      </c>
      <c r="F32" s="13">
        <f t="shared" si="1"/>
        <v>12</v>
      </c>
      <c r="G32" s="11"/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f>'Fiche de stock 11 JANV 2024 '!H33</f>
        <v>28</v>
      </c>
      <c r="D33" s="12"/>
      <c r="E33" s="11">
        <f t="shared" si="0"/>
        <v>0</v>
      </c>
      <c r="F33" s="13">
        <f t="shared" si="1"/>
        <v>28</v>
      </c>
      <c r="G33" s="11"/>
      <c r="H33" s="11">
        <f t="shared" si="2"/>
        <v>28</v>
      </c>
    </row>
    <row r="34" spans="1:8" ht="15.75" x14ac:dyDescent="0.25">
      <c r="A34" s="9" t="s">
        <v>44</v>
      </c>
      <c r="B34" s="10">
        <v>100</v>
      </c>
      <c r="C34" s="11">
        <f>'Fiche de stock 11 JANV 2024 '!H34</f>
        <v>4</v>
      </c>
      <c r="D34" s="12"/>
      <c r="E34" s="11">
        <f t="shared" si="0"/>
        <v>0</v>
      </c>
      <c r="F34" s="13">
        <f t="shared" si="1"/>
        <v>4</v>
      </c>
      <c r="G34" s="11"/>
      <c r="H34" s="11">
        <f t="shared" si="2"/>
        <v>4</v>
      </c>
    </row>
    <row r="35" spans="1:8" ht="15.75" x14ac:dyDescent="0.25">
      <c r="A35" s="9" t="s">
        <v>45</v>
      </c>
      <c r="B35" s="10">
        <v>100</v>
      </c>
      <c r="C35" s="11">
        <f>'Fiche de stock 11 JANV 2024 '!H35</f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f>'Fiche de stock 11 JANV 2024 '!H36</f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f>'Fiche de stock 11 JANV 2024 '!H37</f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f>'Fiche de stock 11 JANV 2024 '!H38</f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f>'Fiche de stock 11 JANV 2024 '!H39</f>
        <v>154</v>
      </c>
      <c r="D39" s="12"/>
      <c r="E39" s="11">
        <f t="shared" si="0"/>
        <v>0</v>
      </c>
      <c r="F39" s="13">
        <f t="shared" si="1"/>
        <v>154</v>
      </c>
      <c r="G39" s="11"/>
      <c r="H39" s="11">
        <f t="shared" si="2"/>
        <v>154</v>
      </c>
    </row>
    <row r="40" spans="1:8" ht="15.75" x14ac:dyDescent="0.25">
      <c r="A40" s="9" t="s">
        <v>50</v>
      </c>
      <c r="B40" s="10">
        <v>125</v>
      </c>
      <c r="C40" s="11">
        <f>'Fiche de stock 11 JANV 2024 '!H40</f>
        <v>133</v>
      </c>
      <c r="D40" s="12"/>
      <c r="E40" s="11">
        <f t="shared" si="0"/>
        <v>0</v>
      </c>
      <c r="F40" s="13">
        <f t="shared" si="1"/>
        <v>133</v>
      </c>
      <c r="G40" s="11"/>
      <c r="H40" s="11">
        <f t="shared" si="2"/>
        <v>133</v>
      </c>
    </row>
    <row r="41" spans="1:8" ht="15.75" x14ac:dyDescent="0.25">
      <c r="A41" s="9" t="s">
        <v>51</v>
      </c>
      <c r="B41" s="10">
        <v>25</v>
      </c>
      <c r="C41" s="11">
        <f>'Fiche de stock 11 JANV 2024 '!H41</f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f>'Fiche de stock 11 JANV 2024 '!H42</f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f>'Fiche de stock 11 JANV 2024 '!H43</f>
        <v>44</v>
      </c>
      <c r="D43" s="12"/>
      <c r="E43" s="11">
        <f t="shared" si="0"/>
        <v>0</v>
      </c>
      <c r="F43" s="13">
        <f t="shared" si="1"/>
        <v>44</v>
      </c>
      <c r="G43" s="11"/>
      <c r="H43" s="11">
        <f t="shared" si="2"/>
        <v>44</v>
      </c>
    </row>
    <row r="44" spans="1:8" ht="31.5" x14ac:dyDescent="0.25">
      <c r="A44" s="9" t="s">
        <v>54</v>
      </c>
      <c r="B44" s="10">
        <v>200</v>
      </c>
      <c r="C44" s="11">
        <f>'Fiche de stock 11 JANV 2024 '!H44</f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f>'Fiche de stock 11 JANV 2024 '!H45</f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f>'Fiche de stock 11 JANV 2024 '!H46</f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f>'Fiche de stock 11 JANV 2024 '!H47</f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f>'Fiche de stock 11 JANV 2024 '!H48</f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f>'Fiche de stock 11 JANV 2024 '!H49</f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f>'Fiche de stock 11 JANV 2024 '!H50</f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f>'Fiche de stock 11 JANV 2024 '!H51</f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f>'Fiche de stock 11 JANV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f>'Fiche de stock 11 JANV 2024 '!H53</f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f>'Fiche de stock 11 JANV 2024 '!H54</f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f>'Fiche de stock 11 JANV 2024 '!H55</f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f>'Fiche de stock 11 JANV 2024 '!H56</f>
        <v>38</v>
      </c>
      <c r="D56" s="12"/>
      <c r="E56" s="11">
        <f t="shared" si="0"/>
        <v>0</v>
      </c>
      <c r="F56" s="13">
        <f t="shared" si="1"/>
        <v>38</v>
      </c>
      <c r="G56" s="11"/>
      <c r="H56" s="11">
        <f t="shared" si="2"/>
        <v>38</v>
      </c>
    </row>
    <row r="57" spans="1:8" ht="31.5" x14ac:dyDescent="0.25">
      <c r="A57" s="9" t="s">
        <v>67</v>
      </c>
      <c r="B57" s="10">
        <v>500</v>
      </c>
      <c r="C57" s="11">
        <f>'Fiche de stock 11 JANV 2024 '!H57</f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f>'Fiche de stock 11 JANV 2024 '!H58</f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f>'Fiche de stock 11 JANV 2024 '!H59</f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f>'Fiche de stock 11 JANV 2024 '!H60</f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106</v>
      </c>
      <c r="B61" s="10">
        <v>200</v>
      </c>
      <c r="C61" s="11">
        <f>'Fiche de stock 11 JANV 2024 '!H61</f>
        <v>0</v>
      </c>
      <c r="D61" s="12"/>
      <c r="E61" s="11">
        <f t="shared" si="0"/>
        <v>0</v>
      </c>
      <c r="F61" s="13"/>
      <c r="G61" s="11"/>
      <c r="H61" s="11"/>
    </row>
    <row r="62" spans="1:8" ht="15.75" x14ac:dyDescent="0.25">
      <c r="A62" s="9" t="s">
        <v>71</v>
      </c>
      <c r="B62" s="10">
        <v>50</v>
      </c>
      <c r="C62" s="11">
        <f>'Fiche de stock 11 JANV 2024 '!H62</f>
        <v>18</v>
      </c>
      <c r="D62" s="12"/>
      <c r="E62" s="11">
        <f t="shared" si="0"/>
        <v>0</v>
      </c>
      <c r="F62" s="13">
        <f t="shared" si="1"/>
        <v>18</v>
      </c>
      <c r="G62" s="11"/>
      <c r="H62" s="11">
        <f t="shared" si="2"/>
        <v>18</v>
      </c>
    </row>
    <row r="63" spans="1:8" ht="15.75" x14ac:dyDescent="0.25">
      <c r="A63" s="9" t="s">
        <v>72</v>
      </c>
      <c r="B63" s="10">
        <v>500</v>
      </c>
      <c r="C63" s="11">
        <f>'Fiche de stock 11 JANV 2024 '!H63</f>
        <v>7</v>
      </c>
      <c r="D63" s="12"/>
      <c r="E63" s="11">
        <f t="shared" si="0"/>
        <v>0</v>
      </c>
      <c r="F63" s="13">
        <f t="shared" si="1"/>
        <v>7</v>
      </c>
      <c r="G63" s="11"/>
      <c r="H63" s="11">
        <f t="shared" si="2"/>
        <v>7</v>
      </c>
    </row>
    <row r="64" spans="1:8" ht="15.75" x14ac:dyDescent="0.25">
      <c r="A64" s="9" t="s">
        <v>73</v>
      </c>
      <c r="B64" s="10">
        <v>7000</v>
      </c>
      <c r="C64" s="11">
        <f>'Fiche de stock 11 JANV 2024 '!H64</f>
        <v>1</v>
      </c>
      <c r="D64" s="12"/>
      <c r="E64" s="11">
        <f t="shared" si="0"/>
        <v>0</v>
      </c>
      <c r="F64" s="13">
        <f t="shared" si="1"/>
        <v>1</v>
      </c>
      <c r="G64" s="11"/>
      <c r="H64" s="11">
        <f t="shared" si="2"/>
        <v>1</v>
      </c>
    </row>
    <row r="65" spans="1:13" ht="15.75" x14ac:dyDescent="0.25">
      <c r="A65" s="9" t="s">
        <v>74</v>
      </c>
      <c r="B65" s="10">
        <v>4000</v>
      </c>
      <c r="C65" s="11">
        <f>'Fiche de stock 11 JANV 2024 '!H65</f>
        <v>3</v>
      </c>
      <c r="D65" s="12"/>
      <c r="E65" s="11">
        <f t="shared" si="0"/>
        <v>0</v>
      </c>
      <c r="F65" s="13">
        <f t="shared" si="1"/>
        <v>3</v>
      </c>
      <c r="G65" s="11"/>
      <c r="H65" s="11">
        <f t="shared" si="2"/>
        <v>3</v>
      </c>
    </row>
    <row r="66" spans="1:13" ht="15.75" x14ac:dyDescent="0.25">
      <c r="A66" s="9" t="s">
        <v>75</v>
      </c>
      <c r="B66" s="10">
        <v>600</v>
      </c>
      <c r="C66" s="11">
        <f>'Fiche de stock 11 JANV 2024 '!H66</f>
        <v>12</v>
      </c>
      <c r="D66" s="12"/>
      <c r="E66" s="11">
        <f t="shared" si="0"/>
        <v>0</v>
      </c>
      <c r="F66" s="13">
        <f t="shared" si="1"/>
        <v>12</v>
      </c>
      <c r="G66" s="11"/>
      <c r="H66" s="11">
        <f t="shared" si="2"/>
        <v>12</v>
      </c>
    </row>
    <row r="67" spans="1:13" ht="15.75" x14ac:dyDescent="0.25">
      <c r="A67" s="9" t="s">
        <v>76</v>
      </c>
      <c r="B67" s="10">
        <v>100</v>
      </c>
      <c r="C67" s="11">
        <f>'Fiche de stock 11 JANV 2024 '!H67</f>
        <v>15</v>
      </c>
      <c r="E67" s="11">
        <f>B67*D68</f>
        <v>0</v>
      </c>
      <c r="F67" s="13">
        <f>C67-D68</f>
        <v>15</v>
      </c>
      <c r="G67" s="11"/>
      <c r="H67" s="11">
        <f t="shared" si="2"/>
        <v>15</v>
      </c>
    </row>
    <row r="68" spans="1:13" ht="15.75" x14ac:dyDescent="0.25">
      <c r="A68" s="9" t="s">
        <v>77</v>
      </c>
      <c r="B68" s="10">
        <v>50</v>
      </c>
      <c r="C68" s="11">
        <f>'Fiche de stock 11 JANV 2024 '!H68</f>
        <v>438</v>
      </c>
      <c r="D68" s="12"/>
      <c r="E68" s="11">
        <f>B68*D69</f>
        <v>0</v>
      </c>
      <c r="F68" s="13">
        <f>C68-D69</f>
        <v>438</v>
      </c>
      <c r="G68" s="11"/>
      <c r="H68" s="11">
        <f t="shared" si="2"/>
        <v>438</v>
      </c>
    </row>
    <row r="69" spans="1:13" ht="15.75" x14ac:dyDescent="0.25">
      <c r="A69" s="9" t="s">
        <v>78</v>
      </c>
      <c r="B69" s="10">
        <v>50</v>
      </c>
      <c r="C69" s="11">
        <f>'Fiche de stock 11 JANV 2024 '!H69</f>
        <v>36</v>
      </c>
      <c r="D69" s="12"/>
      <c r="E69" s="11">
        <f t="shared" si="0"/>
        <v>0</v>
      </c>
      <c r="F69" s="13">
        <f t="shared" si="1"/>
        <v>36</v>
      </c>
      <c r="G69" s="11"/>
      <c r="H69" s="11">
        <f t="shared" si="2"/>
        <v>36</v>
      </c>
    </row>
    <row r="70" spans="1:13" ht="15.75" x14ac:dyDescent="0.25">
      <c r="A70" s="9" t="s">
        <v>79</v>
      </c>
      <c r="B70" s="10">
        <v>50</v>
      </c>
      <c r="C70" s="11">
        <f>'Fiche de stock 11 JANV 2024 '!H70</f>
        <v>23</v>
      </c>
      <c r="D70" s="12"/>
      <c r="E70" s="11">
        <f t="shared" si="0"/>
        <v>0</v>
      </c>
      <c r="F70" s="13">
        <f t="shared" si="1"/>
        <v>23</v>
      </c>
      <c r="G70" s="11"/>
      <c r="H70" s="11">
        <f t="shared" si="2"/>
        <v>23</v>
      </c>
    </row>
    <row r="71" spans="1:13" x14ac:dyDescent="0.25">
      <c r="A71" s="19" t="s">
        <v>80</v>
      </c>
      <c r="B71" s="20">
        <v>125</v>
      </c>
      <c r="C71" s="11">
        <f>'Fiche de stock 11 JANV 2024 '!H71</f>
        <v>79</v>
      </c>
      <c r="D71" s="21"/>
      <c r="E71" s="22">
        <f t="shared" si="0"/>
        <v>0</v>
      </c>
      <c r="F71" s="23">
        <f t="shared" si="1"/>
        <v>79</v>
      </c>
      <c r="G71" s="22"/>
      <c r="H71" s="22">
        <f t="shared" si="2"/>
        <v>79</v>
      </c>
      <c r="J71" t="s">
        <v>81</v>
      </c>
      <c r="M71">
        <v>9000</v>
      </c>
    </row>
    <row r="72" spans="1:13" ht="15.75" x14ac:dyDescent="0.25">
      <c r="A72" s="9" t="s">
        <v>82</v>
      </c>
      <c r="B72" s="10">
        <v>100</v>
      </c>
      <c r="C72" s="11">
        <f>'Fiche de stock 11 JANV 2024 '!H72</f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</row>
    <row r="73" spans="1:13" ht="15.75" x14ac:dyDescent="0.25">
      <c r="A73" s="9" t="s">
        <v>83</v>
      </c>
      <c r="B73" s="10">
        <v>50</v>
      </c>
      <c r="C73" s="11">
        <f>'Fiche de stock 11 JANV 2024 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  <c r="L73" s="24"/>
      <c r="M73" s="24"/>
    </row>
    <row r="74" spans="1:13" ht="15.75" x14ac:dyDescent="0.25">
      <c r="A74" s="9" t="s">
        <v>84</v>
      </c>
      <c r="B74" s="10">
        <v>125</v>
      </c>
      <c r="C74" s="11">
        <f>'Fiche de stock 11 JANV 2024 '!H74</f>
        <v>36</v>
      </c>
      <c r="D74" s="12"/>
      <c r="E74" s="11">
        <f t="shared" si="0"/>
        <v>0</v>
      </c>
      <c r="F74" s="13">
        <f t="shared" si="1"/>
        <v>36</v>
      </c>
      <c r="G74" s="11"/>
      <c r="H74" s="11">
        <f t="shared" si="2"/>
        <v>36</v>
      </c>
      <c r="L74" s="24"/>
      <c r="M74" s="24"/>
    </row>
    <row r="75" spans="1:13" ht="15.75" x14ac:dyDescent="0.25">
      <c r="A75" s="9" t="s">
        <v>85</v>
      </c>
      <c r="B75" s="10">
        <v>50</v>
      </c>
      <c r="C75" s="11">
        <f>'Fiche de stock 11 JANV 2024 '!H75</f>
        <v>44</v>
      </c>
      <c r="D75" s="12"/>
      <c r="E75" s="11">
        <f t="shared" si="0"/>
        <v>0</v>
      </c>
      <c r="F75" s="13">
        <f t="shared" si="1"/>
        <v>44</v>
      </c>
      <c r="G75" s="11"/>
      <c r="H75" s="11">
        <f t="shared" si="2"/>
        <v>44</v>
      </c>
      <c r="L75" s="24"/>
      <c r="M75" s="24"/>
    </row>
    <row r="76" spans="1:13" ht="15.75" x14ac:dyDescent="0.25">
      <c r="A76" s="9" t="s">
        <v>86</v>
      </c>
      <c r="B76" s="10">
        <v>125</v>
      </c>
      <c r="C76" s="11">
        <f>'Fiche de stock 11 JANV 2024 '!H76</f>
        <v>9</v>
      </c>
      <c r="D76" s="12"/>
      <c r="E76" s="11">
        <f t="shared" ref="E76:E84" si="3">B76*D76</f>
        <v>0</v>
      </c>
      <c r="F76" s="13">
        <f t="shared" si="1"/>
        <v>9</v>
      </c>
      <c r="G76" s="11">
        <v>0</v>
      </c>
      <c r="H76" s="11">
        <f t="shared" si="2"/>
        <v>9</v>
      </c>
    </row>
    <row r="77" spans="1:13" ht="15.75" x14ac:dyDescent="0.25">
      <c r="A77" s="9" t="s">
        <v>87</v>
      </c>
      <c r="B77" s="10">
        <v>500</v>
      </c>
      <c r="C77" s="11">
        <f>'Fiche de stock 11 JANV 2024 '!H77</f>
        <v>4</v>
      </c>
      <c r="D77" s="12"/>
      <c r="E77" s="11">
        <f t="shared" si="3"/>
        <v>0</v>
      </c>
      <c r="F77" s="13">
        <f t="shared" si="1"/>
        <v>4</v>
      </c>
      <c r="G77" s="11">
        <v>0</v>
      </c>
      <c r="H77" s="11">
        <f t="shared" si="2"/>
        <v>4</v>
      </c>
    </row>
    <row r="78" spans="1:13" ht="15.75" x14ac:dyDescent="0.25">
      <c r="A78" s="25" t="s">
        <v>88</v>
      </c>
      <c r="B78" s="26">
        <v>200</v>
      </c>
      <c r="C78" s="11">
        <f>'Fiche de stock 11 JANV 2024 '!H78</f>
        <v>2</v>
      </c>
      <c r="D78" s="27"/>
      <c r="E78" s="11">
        <f t="shared" si="3"/>
        <v>0</v>
      </c>
      <c r="F78" s="13">
        <f t="shared" ref="F78:F84" si="4">C78-D78</f>
        <v>2</v>
      </c>
      <c r="G78" s="28"/>
      <c r="H78" s="11">
        <f t="shared" ref="H78:H84" si="5">F78+G78</f>
        <v>2</v>
      </c>
    </row>
    <row r="79" spans="1:13" ht="15.75" x14ac:dyDescent="0.25">
      <c r="A79" s="9" t="s">
        <v>89</v>
      </c>
      <c r="B79" s="10">
        <v>50</v>
      </c>
      <c r="C79" s="11">
        <f>'Fiche de stock 11 JANV 2024 '!H79</f>
        <v>59</v>
      </c>
      <c r="D79" s="12"/>
      <c r="E79" s="11">
        <f t="shared" si="3"/>
        <v>0</v>
      </c>
      <c r="F79" s="13">
        <f t="shared" si="4"/>
        <v>59</v>
      </c>
      <c r="G79" s="11">
        <v>0</v>
      </c>
      <c r="H79" s="11">
        <f t="shared" si="5"/>
        <v>59</v>
      </c>
    </row>
    <row r="80" spans="1:13" ht="31.5" x14ac:dyDescent="0.25">
      <c r="A80" s="29" t="s">
        <v>90</v>
      </c>
      <c r="B80" s="20">
        <v>300</v>
      </c>
      <c r="C80" s="11">
        <f>'Fiche de stock 11 JANV 2024 '!H80</f>
        <v>15</v>
      </c>
      <c r="D80" s="21"/>
      <c r="E80" s="22">
        <f t="shared" si="3"/>
        <v>0</v>
      </c>
      <c r="F80" s="23">
        <f t="shared" si="4"/>
        <v>15</v>
      </c>
      <c r="G80" s="22"/>
      <c r="H80" s="22">
        <f t="shared" si="5"/>
        <v>15</v>
      </c>
    </row>
    <row r="81" spans="1:13" ht="31.5" x14ac:dyDescent="0.25">
      <c r="A81" s="29" t="s">
        <v>91</v>
      </c>
      <c r="B81" s="20">
        <v>300</v>
      </c>
      <c r="C81" s="11">
        <f>'Fiche de stock 11 JANV 2024 '!H81</f>
        <v>6</v>
      </c>
      <c r="D81" s="21"/>
      <c r="E81" s="22">
        <f t="shared" si="3"/>
        <v>0</v>
      </c>
      <c r="F81" s="23">
        <f t="shared" si="4"/>
        <v>6</v>
      </c>
      <c r="G81" s="22"/>
      <c r="H81" s="22">
        <f t="shared" si="5"/>
        <v>6</v>
      </c>
    </row>
    <row r="82" spans="1:13" ht="15.75" x14ac:dyDescent="0.25">
      <c r="A82" s="29" t="s">
        <v>92</v>
      </c>
      <c r="B82" s="20">
        <v>300</v>
      </c>
      <c r="C82" s="11">
        <f>'Fiche de stock 11 JANV 2024 '!H82</f>
        <v>2</v>
      </c>
      <c r="D82" s="21"/>
      <c r="E82" s="22">
        <f t="shared" si="3"/>
        <v>0</v>
      </c>
      <c r="F82" s="23">
        <f t="shared" si="4"/>
        <v>2</v>
      </c>
      <c r="G82" s="22"/>
      <c r="H82" s="22">
        <f t="shared" si="5"/>
        <v>2</v>
      </c>
    </row>
    <row r="83" spans="1:13" ht="15.75" x14ac:dyDescent="0.25">
      <c r="A83" s="9" t="s">
        <v>93</v>
      </c>
      <c r="B83" s="10">
        <v>100</v>
      </c>
      <c r="C83" s="11">
        <f>'Fiche de stock 11 JANV 2024 '!H83</f>
        <v>84</v>
      </c>
      <c r="D83" s="12"/>
      <c r="E83" s="11">
        <f t="shared" si="3"/>
        <v>0</v>
      </c>
      <c r="F83" s="13">
        <f t="shared" si="4"/>
        <v>84</v>
      </c>
      <c r="G83" s="11"/>
      <c r="H83" s="11">
        <f t="shared" si="5"/>
        <v>84</v>
      </c>
    </row>
    <row r="84" spans="1:13" ht="15.75" x14ac:dyDescent="0.25">
      <c r="A84" s="9" t="s">
        <v>94</v>
      </c>
      <c r="B84" s="10">
        <v>500</v>
      </c>
      <c r="C84" s="11">
        <f>'Fiche de stock 11 JANV 2024 '!H84</f>
        <v>1</v>
      </c>
      <c r="D84" s="12"/>
      <c r="E84" s="11">
        <f t="shared" si="3"/>
        <v>0</v>
      </c>
      <c r="F84" s="13">
        <f t="shared" si="4"/>
        <v>1</v>
      </c>
      <c r="G84" s="11">
        <v>0</v>
      </c>
      <c r="H84" s="11">
        <f t="shared" si="5"/>
        <v>1</v>
      </c>
      <c r="M84">
        <f>SUM(M4:M82)</f>
        <v>16200</v>
      </c>
    </row>
    <row r="85" spans="1:13" x14ac:dyDescent="0.25">
      <c r="E85" s="30">
        <f>SUM(E4:E84)</f>
        <v>100</v>
      </c>
    </row>
    <row r="86" spans="1:13" x14ac:dyDescent="0.25">
      <c r="I86" s="31">
        <f>+E85+75</f>
        <v>175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18E4-0CFA-4E33-94DD-449DC27985BD}">
  <dimension ref="A1:P86"/>
  <sheetViews>
    <sheetView workbookViewId="0">
      <pane ySplit="3" topLeftCell="A72" activePane="bottomLeft" state="frozen"/>
      <selection pane="bottomLeft" activeCell="C13" sqref="C13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107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f>'Fiche de stock 13 JANV 2024 '!H4</f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f>'Fiche de stock 13 JANV 2024 '!H5</f>
        <v>7</v>
      </c>
      <c r="D5" s="12"/>
      <c r="E5" s="11">
        <f t="shared" ref="E5:E75" si="0">B5*D5</f>
        <v>0</v>
      </c>
      <c r="F5" s="13">
        <f t="shared" ref="F5:F77" si="1">C5-D5</f>
        <v>7</v>
      </c>
      <c r="G5" s="11"/>
      <c r="H5" s="11">
        <f t="shared" ref="H5:H77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f>'Fiche de stock 13 JANV 2024 '!H6</f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f>'Fiche de stock 13 JANV 2024 '!H7</f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f>'Fiche de stock 13 JANV 2024 '!H8</f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f>'Fiche de stock 13 JANV 2024 '!H9</f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f>'Fiche de stock 13 JANV 2024 '!H10</f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f>'Fiche de stock 13 JANV 2024 '!H11</f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f>'Fiche de stock 13 JANV 2024 '!H12</f>
        <v>2</v>
      </c>
      <c r="D12" s="12"/>
      <c r="E12" s="11">
        <f t="shared" si="0"/>
        <v>0</v>
      </c>
      <c r="F12" s="13">
        <f t="shared" si="1"/>
        <v>2</v>
      </c>
      <c r="G12" s="11"/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f>'Fiche de stock 13 JANV 2024 '!H13</f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f>'Fiche de stock 13 JANV 2024 '!H14</f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f>'Fiche de stock 13 JANV 2024 '!H15</f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f>'Fiche de stock 13 JANV 2024 '!H16</f>
        <v>2</v>
      </c>
      <c r="D16" s="11"/>
      <c r="E16" s="11">
        <f t="shared" si="0"/>
        <v>0</v>
      </c>
      <c r="F16" s="13">
        <f t="shared" si="1"/>
        <v>2</v>
      </c>
      <c r="G16" s="11"/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f>'Fiche de stock 13 JANV 2024 '!H17</f>
        <v>10</v>
      </c>
      <c r="D17" s="11">
        <v>3</v>
      </c>
      <c r="E17" s="11">
        <f t="shared" si="0"/>
        <v>300</v>
      </c>
      <c r="F17" s="13">
        <f t="shared" si="1"/>
        <v>7</v>
      </c>
      <c r="G17" s="11"/>
      <c r="H17" s="11">
        <f t="shared" si="2"/>
        <v>7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f>'Fiche de stock 13 JANV 2024 '!H18</f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f>'Fiche de stock 13 JANV 2024 '!H19</f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f>'Fiche de stock 13 JANV 2024 '!H20</f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f>'Fiche de stock 13 JANV 2024 '!H21</f>
        <v>4</v>
      </c>
      <c r="D21" s="11"/>
      <c r="E21" s="11">
        <f t="shared" si="0"/>
        <v>0</v>
      </c>
      <c r="F21" s="13">
        <f t="shared" si="1"/>
        <v>4</v>
      </c>
      <c r="G21" s="11"/>
      <c r="H21" s="11">
        <f t="shared" si="2"/>
        <v>4</v>
      </c>
    </row>
    <row r="22" spans="1:16" ht="15.75" x14ac:dyDescent="0.25">
      <c r="A22" s="9" t="s">
        <v>28</v>
      </c>
      <c r="B22" s="11">
        <v>2300</v>
      </c>
      <c r="C22" s="11">
        <f>'Fiche de stock 13 JANV 2024 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f>'Fiche de stock 13 JANV 2024 '!H23</f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f>'Fiche de stock 13 JANV 2024 '!H24</f>
        <v>4</v>
      </c>
      <c r="D24" s="11"/>
      <c r="E24" s="11">
        <f t="shared" si="0"/>
        <v>0</v>
      </c>
      <c r="F24" s="13">
        <f t="shared" si="1"/>
        <v>4</v>
      </c>
      <c r="G24" s="11"/>
      <c r="H24" s="11">
        <f t="shared" si="2"/>
        <v>4</v>
      </c>
    </row>
    <row r="25" spans="1:16" ht="15.75" x14ac:dyDescent="0.25">
      <c r="A25" s="9" t="s">
        <v>33</v>
      </c>
      <c r="B25" s="11">
        <v>1000</v>
      </c>
      <c r="C25" s="11">
        <f>'Fiche de stock 13 JANV 2024 '!H25</f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f>'Fiche de stock 13 JANV 2024 '!H26</f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f>'Fiche de stock 13 JANV 2024 '!H27</f>
        <v>26</v>
      </c>
      <c r="D27" s="12"/>
      <c r="E27" s="11">
        <f t="shared" si="0"/>
        <v>0</v>
      </c>
      <c r="F27" s="13">
        <f t="shared" si="1"/>
        <v>26</v>
      </c>
      <c r="G27" s="11"/>
      <c r="H27" s="11">
        <f t="shared" si="2"/>
        <v>26</v>
      </c>
    </row>
    <row r="28" spans="1:16" ht="15.75" x14ac:dyDescent="0.25">
      <c r="A28" s="9" t="s">
        <v>38</v>
      </c>
      <c r="B28" s="10">
        <v>100</v>
      </c>
      <c r="C28" s="11">
        <f>'Fiche de stock 13 JANV 2024 '!H28</f>
        <v>94</v>
      </c>
      <c r="D28" s="12">
        <v>1</v>
      </c>
      <c r="E28" s="11">
        <f t="shared" si="0"/>
        <v>100</v>
      </c>
      <c r="F28" s="13">
        <f t="shared" si="1"/>
        <v>93</v>
      </c>
      <c r="G28" s="11"/>
      <c r="H28" s="11">
        <f t="shared" si="2"/>
        <v>93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f>'Fiche de stock 13 JANV 2024 '!H29</f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f>'Fiche de stock 13 JANV 2024 '!H30</f>
        <v>41</v>
      </c>
      <c r="D30" s="12"/>
      <c r="E30" s="11">
        <f t="shared" si="0"/>
        <v>0</v>
      </c>
      <c r="F30" s="13">
        <f t="shared" si="1"/>
        <v>41</v>
      </c>
      <c r="G30" s="11"/>
      <c r="H30" s="11">
        <f t="shared" si="2"/>
        <v>41</v>
      </c>
    </row>
    <row r="31" spans="1:16" ht="15.75" x14ac:dyDescent="0.25">
      <c r="A31" s="9" t="s">
        <v>41</v>
      </c>
      <c r="B31" s="10">
        <v>100</v>
      </c>
      <c r="C31" s="11">
        <f>'Fiche de stock 13 JANV 2024 '!H31</f>
        <v>14</v>
      </c>
      <c r="D31" s="12"/>
      <c r="E31" s="11">
        <f t="shared" si="0"/>
        <v>0</v>
      </c>
      <c r="F31" s="13">
        <f t="shared" si="1"/>
        <v>14</v>
      </c>
      <c r="G31" s="11"/>
      <c r="H31" s="11">
        <f t="shared" si="2"/>
        <v>14</v>
      </c>
    </row>
    <row r="32" spans="1:16" ht="15.75" x14ac:dyDescent="0.25">
      <c r="A32" s="9" t="s">
        <v>42</v>
      </c>
      <c r="B32" s="10">
        <v>50</v>
      </c>
      <c r="C32" s="11">
        <f>'Fiche de stock 13 JANV 2024 '!H32</f>
        <v>12</v>
      </c>
      <c r="D32" s="12"/>
      <c r="E32" s="11">
        <f t="shared" si="0"/>
        <v>0</v>
      </c>
      <c r="F32" s="13">
        <f t="shared" si="1"/>
        <v>12</v>
      </c>
      <c r="G32" s="11"/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f>'Fiche de stock 13 JANV 2024 '!H33</f>
        <v>28</v>
      </c>
      <c r="D33" s="12"/>
      <c r="E33" s="11">
        <f t="shared" si="0"/>
        <v>0</v>
      </c>
      <c r="F33" s="13">
        <f t="shared" si="1"/>
        <v>28</v>
      </c>
      <c r="G33" s="11"/>
      <c r="H33" s="11">
        <f t="shared" si="2"/>
        <v>28</v>
      </c>
    </row>
    <row r="34" spans="1:8" ht="15.75" x14ac:dyDescent="0.25">
      <c r="A34" s="9" t="s">
        <v>44</v>
      </c>
      <c r="B34" s="10">
        <v>100</v>
      </c>
      <c r="C34" s="11">
        <f>'Fiche de stock 13 JANV 2024 '!H34</f>
        <v>4</v>
      </c>
      <c r="D34" s="12"/>
      <c r="E34" s="11">
        <f t="shared" si="0"/>
        <v>0</v>
      </c>
      <c r="F34" s="13">
        <f t="shared" si="1"/>
        <v>4</v>
      </c>
      <c r="G34" s="11"/>
      <c r="H34" s="11">
        <f t="shared" si="2"/>
        <v>4</v>
      </c>
    </row>
    <row r="35" spans="1:8" ht="15.75" x14ac:dyDescent="0.25">
      <c r="A35" s="9" t="s">
        <v>45</v>
      </c>
      <c r="B35" s="10">
        <v>100</v>
      </c>
      <c r="C35" s="11">
        <f>'Fiche de stock 13 JANV 2024 '!H35</f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f>'Fiche de stock 13 JANV 2024 '!H36</f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f>'Fiche de stock 13 JANV 2024 '!H37</f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f>'Fiche de stock 13 JANV 2024 '!H38</f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f>'Fiche de stock 13 JANV 2024 '!H39</f>
        <v>154</v>
      </c>
      <c r="D39" s="12"/>
      <c r="E39" s="11">
        <f t="shared" si="0"/>
        <v>0</v>
      </c>
      <c r="F39" s="13">
        <f t="shared" si="1"/>
        <v>154</v>
      </c>
      <c r="G39" s="11"/>
      <c r="H39" s="11">
        <f t="shared" si="2"/>
        <v>154</v>
      </c>
    </row>
    <row r="40" spans="1:8" ht="15.75" x14ac:dyDescent="0.25">
      <c r="A40" s="9" t="s">
        <v>50</v>
      </c>
      <c r="B40" s="10">
        <v>125</v>
      </c>
      <c r="C40" s="11">
        <f>'Fiche de stock 13 JANV 2024 '!H40</f>
        <v>133</v>
      </c>
      <c r="D40" s="12"/>
      <c r="E40" s="11">
        <f t="shared" si="0"/>
        <v>0</v>
      </c>
      <c r="F40" s="13">
        <f t="shared" si="1"/>
        <v>133</v>
      </c>
      <c r="G40" s="11"/>
      <c r="H40" s="11">
        <f t="shared" si="2"/>
        <v>133</v>
      </c>
    </row>
    <row r="41" spans="1:8" ht="15.75" x14ac:dyDescent="0.25">
      <c r="A41" s="9" t="s">
        <v>51</v>
      </c>
      <c r="B41" s="10">
        <v>25</v>
      </c>
      <c r="C41" s="11">
        <f>'Fiche de stock 13 JANV 2024 '!H41</f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f>'Fiche de stock 13 JANV 2024 '!H42</f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f>'Fiche de stock 13 JANV 2024 '!H43</f>
        <v>44</v>
      </c>
      <c r="D43" s="12"/>
      <c r="E43" s="11">
        <f t="shared" si="0"/>
        <v>0</v>
      </c>
      <c r="F43" s="13">
        <f t="shared" si="1"/>
        <v>44</v>
      </c>
      <c r="G43" s="11"/>
      <c r="H43" s="11">
        <f t="shared" si="2"/>
        <v>44</v>
      </c>
    </row>
    <row r="44" spans="1:8" ht="31.5" x14ac:dyDescent="0.25">
      <c r="A44" s="9" t="s">
        <v>54</v>
      </c>
      <c r="B44" s="10">
        <v>200</v>
      </c>
      <c r="C44" s="11">
        <f>'Fiche de stock 13 JANV 2024 '!H44</f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f>'Fiche de stock 13 JANV 2024 '!H45</f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f>'Fiche de stock 13 JANV 2024 '!H46</f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f>'Fiche de stock 13 JANV 2024 '!H47</f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f>'Fiche de stock 13 JANV 2024 '!H48</f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f>'Fiche de stock 13 JANV 2024 '!H49</f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f>'Fiche de stock 13 JANV 2024 '!H50</f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f>'Fiche de stock 13 JANV 2024 '!H51</f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f>'Fiche de stock 13 JANV 2024 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f>'Fiche de stock 13 JANV 2024 '!H53</f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f>'Fiche de stock 13 JANV 2024 '!H54</f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f>'Fiche de stock 13 JANV 2024 '!H55</f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f>'Fiche de stock 13 JANV 2024 '!H56</f>
        <v>38</v>
      </c>
      <c r="D56" s="12"/>
      <c r="E56" s="11">
        <f t="shared" si="0"/>
        <v>0</v>
      </c>
      <c r="F56" s="13">
        <f t="shared" si="1"/>
        <v>38</v>
      </c>
      <c r="G56" s="11"/>
      <c r="H56" s="11">
        <f t="shared" si="2"/>
        <v>38</v>
      </c>
    </row>
    <row r="57" spans="1:8" ht="31.5" x14ac:dyDescent="0.25">
      <c r="A57" s="9" t="s">
        <v>67</v>
      </c>
      <c r="B57" s="10">
        <v>500</v>
      </c>
      <c r="C57" s="11">
        <f>'Fiche de stock 13 JANV 2024 '!H57</f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f>'Fiche de stock 13 JANV 2024 '!H58</f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f>'Fiche de stock 13 JANV 2024 '!H59</f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f>'Fiche de stock 13 JANV 2024 '!H60</f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106</v>
      </c>
      <c r="B61" s="10">
        <v>200</v>
      </c>
      <c r="C61" s="11">
        <f>'Fiche de stock 13 JANV 2024 '!H61</f>
        <v>0</v>
      </c>
      <c r="D61" s="12"/>
      <c r="E61" s="11">
        <f t="shared" si="0"/>
        <v>0</v>
      </c>
      <c r="F61" s="13"/>
      <c r="G61" s="11"/>
      <c r="H61" s="11"/>
    </row>
    <row r="62" spans="1:8" ht="15.75" x14ac:dyDescent="0.25">
      <c r="A62" s="9" t="s">
        <v>71</v>
      </c>
      <c r="B62" s="10">
        <v>50</v>
      </c>
      <c r="C62" s="11">
        <f>'Fiche de stock 13 JANV 2024 '!H62</f>
        <v>18</v>
      </c>
      <c r="D62" s="12"/>
      <c r="E62" s="11">
        <f t="shared" si="0"/>
        <v>0</v>
      </c>
      <c r="F62" s="13">
        <f t="shared" si="1"/>
        <v>18</v>
      </c>
      <c r="G62" s="11"/>
      <c r="H62" s="11">
        <f t="shared" si="2"/>
        <v>18</v>
      </c>
    </row>
    <row r="63" spans="1:8" ht="15.75" x14ac:dyDescent="0.25">
      <c r="A63" s="9" t="s">
        <v>72</v>
      </c>
      <c r="B63" s="10">
        <v>500</v>
      </c>
      <c r="C63" s="11">
        <f>'Fiche de stock 13 JANV 2024 '!H63</f>
        <v>7</v>
      </c>
      <c r="D63" s="12"/>
      <c r="E63" s="11">
        <f t="shared" si="0"/>
        <v>0</v>
      </c>
      <c r="F63" s="13">
        <f t="shared" si="1"/>
        <v>7</v>
      </c>
      <c r="G63" s="11"/>
      <c r="H63" s="11">
        <f t="shared" si="2"/>
        <v>7</v>
      </c>
    </row>
    <row r="64" spans="1:8" ht="15.75" x14ac:dyDescent="0.25">
      <c r="A64" s="9" t="s">
        <v>73</v>
      </c>
      <c r="B64" s="10">
        <v>7000</v>
      </c>
      <c r="C64" s="11">
        <f>'Fiche de stock 13 JANV 2024 '!H64</f>
        <v>1</v>
      </c>
      <c r="D64" s="12"/>
      <c r="E64" s="11">
        <f t="shared" si="0"/>
        <v>0</v>
      </c>
      <c r="F64" s="13">
        <f t="shared" si="1"/>
        <v>1</v>
      </c>
      <c r="G64" s="11"/>
      <c r="H64" s="11">
        <f t="shared" si="2"/>
        <v>1</v>
      </c>
    </row>
    <row r="65" spans="1:13" ht="15.75" x14ac:dyDescent="0.25">
      <c r="A65" s="9" t="s">
        <v>74</v>
      </c>
      <c r="B65" s="10">
        <v>4000</v>
      </c>
      <c r="C65" s="11">
        <f>'Fiche de stock 13 JANV 2024 '!H65</f>
        <v>3</v>
      </c>
      <c r="D65" s="12"/>
      <c r="E65" s="11">
        <f t="shared" si="0"/>
        <v>0</v>
      </c>
      <c r="F65" s="13">
        <f t="shared" si="1"/>
        <v>3</v>
      </c>
      <c r="G65" s="11"/>
      <c r="H65" s="11">
        <f t="shared" si="2"/>
        <v>3</v>
      </c>
    </row>
    <row r="66" spans="1:13" ht="15.75" x14ac:dyDescent="0.25">
      <c r="A66" s="9" t="s">
        <v>75</v>
      </c>
      <c r="B66" s="10">
        <v>600</v>
      </c>
      <c r="C66" s="11">
        <f>'Fiche de stock 13 JANV 2024 '!H66</f>
        <v>12</v>
      </c>
      <c r="D66" s="12"/>
      <c r="E66" s="11">
        <f t="shared" si="0"/>
        <v>0</v>
      </c>
      <c r="F66" s="13">
        <f t="shared" si="1"/>
        <v>12</v>
      </c>
      <c r="G66" s="11"/>
      <c r="H66" s="11">
        <f t="shared" si="2"/>
        <v>12</v>
      </c>
    </row>
    <row r="67" spans="1:13" ht="15.75" x14ac:dyDescent="0.25">
      <c r="A67" s="9" t="s">
        <v>76</v>
      </c>
      <c r="B67" s="10">
        <v>100</v>
      </c>
      <c r="C67" s="11">
        <f>'Fiche de stock 13 JANV 2024 '!H67</f>
        <v>15</v>
      </c>
      <c r="E67" s="11">
        <f>B67*D68</f>
        <v>0</v>
      </c>
      <c r="F67" s="13">
        <f>C67-D68</f>
        <v>15</v>
      </c>
      <c r="G67" s="11"/>
      <c r="H67" s="11">
        <f t="shared" si="2"/>
        <v>15</v>
      </c>
    </row>
    <row r="68" spans="1:13" ht="15.75" x14ac:dyDescent="0.25">
      <c r="A68" s="9" t="s">
        <v>77</v>
      </c>
      <c r="B68" s="10">
        <v>50</v>
      </c>
      <c r="C68" s="11">
        <f>'Fiche de stock 13 JANV 2024 '!H68</f>
        <v>438</v>
      </c>
      <c r="D68" s="12"/>
      <c r="E68" s="11">
        <f>B68*D69</f>
        <v>0</v>
      </c>
      <c r="F68" s="13">
        <f>C68-D69</f>
        <v>438</v>
      </c>
      <c r="G68" s="11"/>
      <c r="H68" s="11">
        <f t="shared" si="2"/>
        <v>438</v>
      </c>
    </row>
    <row r="69" spans="1:13" ht="15.75" x14ac:dyDescent="0.25">
      <c r="A69" s="9" t="s">
        <v>78</v>
      </c>
      <c r="B69" s="10">
        <v>50</v>
      </c>
      <c r="C69" s="11">
        <f>'Fiche de stock 13 JANV 2024 '!H69</f>
        <v>36</v>
      </c>
      <c r="D69" s="12"/>
      <c r="E69" s="11">
        <f t="shared" si="0"/>
        <v>0</v>
      </c>
      <c r="F69" s="13">
        <f t="shared" si="1"/>
        <v>36</v>
      </c>
      <c r="G69" s="11"/>
      <c r="H69" s="11">
        <f t="shared" si="2"/>
        <v>36</v>
      </c>
    </row>
    <row r="70" spans="1:13" ht="15.75" x14ac:dyDescent="0.25">
      <c r="A70" s="9" t="s">
        <v>79</v>
      </c>
      <c r="B70" s="10">
        <v>50</v>
      </c>
      <c r="C70" s="11">
        <f>'Fiche de stock 13 JANV 2024 '!H70</f>
        <v>23</v>
      </c>
      <c r="D70" s="12">
        <v>2</v>
      </c>
      <c r="E70" s="11">
        <f t="shared" si="0"/>
        <v>100</v>
      </c>
      <c r="F70" s="13">
        <f t="shared" si="1"/>
        <v>21</v>
      </c>
      <c r="G70" s="11"/>
      <c r="H70" s="11">
        <f t="shared" si="2"/>
        <v>21</v>
      </c>
    </row>
    <row r="71" spans="1:13" x14ac:dyDescent="0.25">
      <c r="A71" s="19" t="s">
        <v>80</v>
      </c>
      <c r="B71" s="20">
        <v>125</v>
      </c>
      <c r="C71" s="11">
        <f>'Fiche de stock 13 JANV 2024 '!H71</f>
        <v>79</v>
      </c>
      <c r="D71" s="21">
        <v>1</v>
      </c>
      <c r="E71" s="22">
        <f t="shared" si="0"/>
        <v>125</v>
      </c>
      <c r="F71" s="23">
        <f t="shared" si="1"/>
        <v>78</v>
      </c>
      <c r="G71" s="22"/>
      <c r="H71" s="22">
        <f t="shared" si="2"/>
        <v>78</v>
      </c>
      <c r="J71" t="s">
        <v>81</v>
      </c>
      <c r="M71">
        <v>9000</v>
      </c>
    </row>
    <row r="72" spans="1:13" ht="15.75" x14ac:dyDescent="0.25">
      <c r="A72" s="9" t="s">
        <v>82</v>
      </c>
      <c r="B72" s="10">
        <v>100</v>
      </c>
      <c r="C72" s="11">
        <f>'Fiche de stock 13 JANV 2024 '!H72</f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</row>
    <row r="73" spans="1:13" ht="15.75" x14ac:dyDescent="0.25">
      <c r="A73" s="9" t="s">
        <v>83</v>
      </c>
      <c r="B73" s="10">
        <v>50</v>
      </c>
      <c r="C73" s="11">
        <f>'Fiche de stock 13 JANV 2024 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  <c r="L73" s="24"/>
      <c r="M73" s="24"/>
    </row>
    <row r="74" spans="1:13" ht="15.75" x14ac:dyDescent="0.25">
      <c r="A74" s="9" t="s">
        <v>84</v>
      </c>
      <c r="B74" s="10">
        <v>125</v>
      </c>
      <c r="C74" s="11">
        <f>'Fiche de stock 13 JANV 2024 '!H74</f>
        <v>36</v>
      </c>
      <c r="D74" s="12"/>
      <c r="E74" s="11">
        <f t="shared" si="0"/>
        <v>0</v>
      </c>
      <c r="F74" s="13">
        <f t="shared" si="1"/>
        <v>36</v>
      </c>
      <c r="G74" s="11"/>
      <c r="H74" s="11">
        <f t="shared" si="2"/>
        <v>36</v>
      </c>
      <c r="L74" s="24"/>
      <c r="M74" s="24"/>
    </row>
    <row r="75" spans="1:13" ht="15.75" x14ac:dyDescent="0.25">
      <c r="A75" s="9" t="s">
        <v>85</v>
      </c>
      <c r="B75" s="10">
        <v>50</v>
      </c>
      <c r="C75" s="11">
        <f>'Fiche de stock 13 JANV 2024 '!H75</f>
        <v>44</v>
      </c>
      <c r="D75" s="12"/>
      <c r="E75" s="11">
        <f t="shared" si="0"/>
        <v>0</v>
      </c>
      <c r="F75" s="13">
        <f t="shared" si="1"/>
        <v>44</v>
      </c>
      <c r="G75" s="11"/>
      <c r="H75" s="11">
        <f t="shared" si="2"/>
        <v>44</v>
      </c>
      <c r="L75" s="24"/>
      <c r="M75" s="24"/>
    </row>
    <row r="76" spans="1:13" ht="15.75" x14ac:dyDescent="0.25">
      <c r="A76" s="9" t="s">
        <v>86</v>
      </c>
      <c r="B76" s="10">
        <v>125</v>
      </c>
      <c r="C76" s="11">
        <f>'Fiche de stock 13 JANV 2024 '!H76</f>
        <v>9</v>
      </c>
      <c r="D76" s="12"/>
      <c r="E76" s="11">
        <f t="shared" ref="E76:E84" si="3">B76*D76</f>
        <v>0</v>
      </c>
      <c r="F76" s="13">
        <f t="shared" si="1"/>
        <v>9</v>
      </c>
      <c r="G76" s="11">
        <v>0</v>
      </c>
      <c r="H76" s="11">
        <f t="shared" si="2"/>
        <v>9</v>
      </c>
    </row>
    <row r="77" spans="1:13" ht="15.75" x14ac:dyDescent="0.25">
      <c r="A77" s="9" t="s">
        <v>87</v>
      </c>
      <c r="B77" s="10">
        <v>500</v>
      </c>
      <c r="C77" s="11">
        <f>'Fiche de stock 13 JANV 2024 '!H77</f>
        <v>4</v>
      </c>
      <c r="D77" s="12"/>
      <c r="E77" s="11">
        <f t="shared" si="3"/>
        <v>0</v>
      </c>
      <c r="F77" s="13">
        <f t="shared" si="1"/>
        <v>4</v>
      </c>
      <c r="G77" s="11">
        <v>0</v>
      </c>
      <c r="H77" s="11">
        <f t="shared" si="2"/>
        <v>4</v>
      </c>
    </row>
    <row r="78" spans="1:13" ht="15.75" x14ac:dyDescent="0.25">
      <c r="A78" s="25" t="s">
        <v>88</v>
      </c>
      <c r="B78" s="26">
        <v>200</v>
      </c>
      <c r="C78" s="11">
        <f>'Fiche de stock 13 JANV 2024 '!H78</f>
        <v>2</v>
      </c>
      <c r="D78" s="27"/>
      <c r="E78" s="11">
        <f t="shared" si="3"/>
        <v>0</v>
      </c>
      <c r="F78" s="13">
        <f t="shared" ref="F78:F84" si="4">C78-D78</f>
        <v>2</v>
      </c>
      <c r="G78" s="28"/>
      <c r="H78" s="11">
        <f t="shared" ref="H78:H84" si="5">F78+G78</f>
        <v>2</v>
      </c>
    </row>
    <row r="79" spans="1:13" ht="15.75" x14ac:dyDescent="0.25">
      <c r="A79" s="9" t="s">
        <v>89</v>
      </c>
      <c r="B79" s="10">
        <v>50</v>
      </c>
      <c r="C79" s="11">
        <f>'Fiche de stock 13 JANV 2024 '!H79</f>
        <v>59</v>
      </c>
      <c r="D79" s="12"/>
      <c r="E79" s="11">
        <f t="shared" si="3"/>
        <v>0</v>
      </c>
      <c r="F79" s="13">
        <f t="shared" si="4"/>
        <v>59</v>
      </c>
      <c r="G79" s="11">
        <v>0</v>
      </c>
      <c r="H79" s="11">
        <f t="shared" si="5"/>
        <v>59</v>
      </c>
    </row>
    <row r="80" spans="1:13" ht="31.5" x14ac:dyDescent="0.25">
      <c r="A80" s="29" t="s">
        <v>90</v>
      </c>
      <c r="B80" s="20">
        <v>300</v>
      </c>
      <c r="C80" s="11">
        <f>'Fiche de stock 13 JANV 2024 '!H80</f>
        <v>15</v>
      </c>
      <c r="D80" s="21"/>
      <c r="E80" s="22">
        <f t="shared" si="3"/>
        <v>0</v>
      </c>
      <c r="F80" s="23">
        <f t="shared" si="4"/>
        <v>15</v>
      </c>
      <c r="G80" s="22"/>
      <c r="H80" s="22">
        <f t="shared" si="5"/>
        <v>15</v>
      </c>
    </row>
    <row r="81" spans="1:13" ht="31.5" x14ac:dyDescent="0.25">
      <c r="A81" s="29" t="s">
        <v>91</v>
      </c>
      <c r="B81" s="20">
        <v>300</v>
      </c>
      <c r="C81" s="11">
        <f>'Fiche de stock 13 JANV 2024 '!H81</f>
        <v>6</v>
      </c>
      <c r="D81" s="21"/>
      <c r="E81" s="22">
        <f t="shared" si="3"/>
        <v>0</v>
      </c>
      <c r="F81" s="23">
        <f t="shared" si="4"/>
        <v>6</v>
      </c>
      <c r="G81" s="22"/>
      <c r="H81" s="22">
        <f t="shared" si="5"/>
        <v>6</v>
      </c>
    </row>
    <row r="82" spans="1:13" ht="15.75" x14ac:dyDescent="0.25">
      <c r="A82" s="29" t="s">
        <v>92</v>
      </c>
      <c r="B82" s="20">
        <v>300</v>
      </c>
      <c r="C82" s="11">
        <f>'Fiche de stock 13 JANV 2024 '!H82</f>
        <v>2</v>
      </c>
      <c r="D82" s="21"/>
      <c r="E82" s="22">
        <f t="shared" si="3"/>
        <v>0</v>
      </c>
      <c r="F82" s="23">
        <f t="shared" si="4"/>
        <v>2</v>
      </c>
      <c r="G82" s="22"/>
      <c r="H82" s="22">
        <f t="shared" si="5"/>
        <v>2</v>
      </c>
    </row>
    <row r="83" spans="1:13" ht="15.75" x14ac:dyDescent="0.25">
      <c r="A83" s="9" t="s">
        <v>93</v>
      </c>
      <c r="B83" s="10">
        <v>100</v>
      </c>
      <c r="C83" s="11">
        <f>'Fiche de stock 13 JANV 2024 '!H83</f>
        <v>84</v>
      </c>
      <c r="D83" s="12"/>
      <c r="E83" s="11">
        <f t="shared" si="3"/>
        <v>0</v>
      </c>
      <c r="F83" s="13">
        <f t="shared" si="4"/>
        <v>84</v>
      </c>
      <c r="G83" s="11"/>
      <c r="H83" s="11">
        <f t="shared" si="5"/>
        <v>84</v>
      </c>
    </row>
    <row r="84" spans="1:13" ht="15.75" x14ac:dyDescent="0.25">
      <c r="A84" s="9" t="s">
        <v>94</v>
      </c>
      <c r="B84" s="10">
        <v>500</v>
      </c>
      <c r="C84" s="11">
        <f>'Fiche de stock 13 JANV 2024 '!H84</f>
        <v>1</v>
      </c>
      <c r="D84" s="12"/>
      <c r="E84" s="11">
        <f t="shared" si="3"/>
        <v>0</v>
      </c>
      <c r="F84" s="13">
        <f t="shared" si="4"/>
        <v>1</v>
      </c>
      <c r="G84" s="11">
        <v>0</v>
      </c>
      <c r="H84" s="11">
        <f t="shared" si="5"/>
        <v>1</v>
      </c>
      <c r="M84">
        <f>SUM(M4:M82)</f>
        <v>16200</v>
      </c>
    </row>
    <row r="85" spans="1:13" x14ac:dyDescent="0.25">
      <c r="E85" s="30">
        <f>SUM(E4:E84)</f>
        <v>625</v>
      </c>
    </row>
    <row r="86" spans="1:13" x14ac:dyDescent="0.25">
      <c r="I86" s="31">
        <f>+E85+75</f>
        <v>700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D440-F178-4270-8722-4DD561BFCA96}">
  <dimension ref="A1:P86"/>
  <sheetViews>
    <sheetView workbookViewId="0">
      <pane ySplit="3" topLeftCell="A72" activePane="bottomLeft" state="frozen"/>
      <selection pane="bottomLeft" activeCell="D4" sqref="D4"/>
    </sheetView>
  </sheetViews>
  <sheetFormatPr baseColWidth="10" defaultRowHeight="15" x14ac:dyDescent="0.25"/>
  <cols>
    <col min="1" max="1" width="27.42578125" style="18" customWidth="1"/>
    <col min="2" max="2" width="6.7109375" style="18" customWidth="1"/>
    <col min="3" max="3" width="8.42578125" style="18" customWidth="1"/>
    <col min="4" max="4" width="10.85546875" style="18"/>
    <col min="5" max="5" width="9.42578125" style="18" customWidth="1"/>
    <col min="6" max="6" width="8.140625" style="18" customWidth="1"/>
    <col min="7" max="7" width="9.140625" style="18" customWidth="1"/>
    <col min="8" max="8" width="6.140625" style="18" customWidth="1"/>
    <col min="12" max="12" width="18.5703125" customWidth="1"/>
    <col min="14" max="15" width="5.85546875" customWidth="1"/>
    <col min="16" max="16" width="12.42578125" customWidth="1"/>
  </cols>
  <sheetData>
    <row r="1" spans="1:16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16" x14ac:dyDescent="0.25">
      <c r="A2" s="3" t="s">
        <v>108</v>
      </c>
      <c r="B2" s="4"/>
      <c r="C2" s="4"/>
      <c r="D2" s="4"/>
      <c r="E2" s="4"/>
      <c r="F2" s="4"/>
      <c r="G2" s="4"/>
      <c r="H2" s="4"/>
    </row>
    <row r="3" spans="1:16" ht="26.25" x14ac:dyDescent="0.25">
      <c r="A3" s="5" t="s">
        <v>1</v>
      </c>
      <c r="B3" s="6" t="s">
        <v>2</v>
      </c>
      <c r="C3" s="5" t="s">
        <v>3</v>
      </c>
      <c r="D3" s="7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8"/>
      <c r="M3" t="s">
        <v>9</v>
      </c>
    </row>
    <row r="4" spans="1:16" ht="18.600000000000001" customHeight="1" x14ac:dyDescent="0.25">
      <c r="A4" s="9" t="s">
        <v>10</v>
      </c>
      <c r="B4" s="10">
        <v>500</v>
      </c>
      <c r="C4" s="11">
        <f>'Fiche de stock 15 JANV 2024'!H4</f>
        <v>5</v>
      </c>
      <c r="D4" s="12"/>
      <c r="E4" s="11">
        <f>B4*D4</f>
        <v>0</v>
      </c>
      <c r="F4" s="13">
        <f>C4-D4</f>
        <v>5</v>
      </c>
      <c r="G4" s="11"/>
      <c r="H4" s="11">
        <f>F4+G4</f>
        <v>5</v>
      </c>
      <c r="I4" s="14"/>
    </row>
    <row r="5" spans="1:16" ht="15.75" x14ac:dyDescent="0.25">
      <c r="A5" s="9" t="s">
        <v>11</v>
      </c>
      <c r="B5" s="10">
        <v>400</v>
      </c>
      <c r="C5" s="11">
        <f>'Fiche de stock 15 JANV 2024'!H5</f>
        <v>7</v>
      </c>
      <c r="D5" s="12"/>
      <c r="E5" s="11">
        <f t="shared" ref="E5:E75" si="0">B5*D5</f>
        <v>0</v>
      </c>
      <c r="F5" s="13">
        <f t="shared" ref="F5:F77" si="1">C5-D5</f>
        <v>7</v>
      </c>
      <c r="G5" s="11"/>
      <c r="H5" s="11">
        <f t="shared" ref="H5:H77" si="2">F5+G5</f>
        <v>7</v>
      </c>
      <c r="I5" s="14"/>
    </row>
    <row r="6" spans="1:16" ht="15.75" x14ac:dyDescent="0.25">
      <c r="A6" s="9" t="s">
        <v>12</v>
      </c>
      <c r="B6" s="10">
        <v>250</v>
      </c>
      <c r="C6" s="11">
        <f>'Fiche de stock 15 JANV 2024'!H6</f>
        <v>6</v>
      </c>
      <c r="D6" s="12"/>
      <c r="E6" s="11">
        <f t="shared" si="0"/>
        <v>0</v>
      </c>
      <c r="F6" s="13">
        <f t="shared" si="1"/>
        <v>6</v>
      </c>
      <c r="G6" s="11"/>
      <c r="H6" s="11">
        <f t="shared" si="2"/>
        <v>6</v>
      </c>
      <c r="I6" s="14"/>
      <c r="J6">
        <f>90/4+4</f>
        <v>26.5</v>
      </c>
      <c r="L6" s="15"/>
    </row>
    <row r="7" spans="1:16" ht="15.75" x14ac:dyDescent="0.25">
      <c r="A7" s="9" t="s">
        <v>13</v>
      </c>
      <c r="B7" s="10">
        <v>500</v>
      </c>
      <c r="C7" s="11">
        <f>'Fiche de stock 15 JANV 2024'!H7</f>
        <v>0</v>
      </c>
      <c r="D7" s="12"/>
      <c r="E7" s="11">
        <f t="shared" si="0"/>
        <v>0</v>
      </c>
      <c r="F7" s="13">
        <f t="shared" si="1"/>
        <v>0</v>
      </c>
      <c r="G7" s="11"/>
      <c r="H7" s="11">
        <f t="shared" si="2"/>
        <v>0</v>
      </c>
      <c r="I7" s="14"/>
      <c r="K7" s="15"/>
    </row>
    <row r="8" spans="1:16" ht="15.75" x14ac:dyDescent="0.25">
      <c r="A8" s="9" t="s">
        <v>14</v>
      </c>
      <c r="B8" s="10">
        <v>500</v>
      </c>
      <c r="C8" s="11">
        <f>'Fiche de stock 15 JANV 2024'!H8</f>
        <v>8</v>
      </c>
      <c r="D8" s="12"/>
      <c r="E8" s="11">
        <f t="shared" si="0"/>
        <v>0</v>
      </c>
      <c r="F8" s="13">
        <f t="shared" si="1"/>
        <v>8</v>
      </c>
      <c r="G8" s="11"/>
      <c r="H8" s="11">
        <f t="shared" si="2"/>
        <v>8</v>
      </c>
      <c r="I8" s="14"/>
      <c r="K8" s="15"/>
      <c r="P8" s="15"/>
    </row>
    <row r="9" spans="1:16" ht="15.75" x14ac:dyDescent="0.25">
      <c r="A9" s="9" t="s">
        <v>15</v>
      </c>
      <c r="B9" s="10">
        <v>1000</v>
      </c>
      <c r="C9" s="11">
        <f>'Fiche de stock 15 JANV 2024'!H9</f>
        <v>10</v>
      </c>
      <c r="D9" s="12"/>
      <c r="E9" s="11">
        <f t="shared" si="0"/>
        <v>0</v>
      </c>
      <c r="F9" s="13">
        <f t="shared" si="1"/>
        <v>10</v>
      </c>
      <c r="G9" s="11"/>
      <c r="H9" s="11">
        <f t="shared" si="2"/>
        <v>10</v>
      </c>
      <c r="I9" s="14"/>
      <c r="K9" s="15"/>
    </row>
    <row r="10" spans="1:16" ht="15.75" x14ac:dyDescent="0.25">
      <c r="A10" s="9" t="s">
        <v>16</v>
      </c>
      <c r="B10" s="10">
        <v>500</v>
      </c>
      <c r="C10" s="11">
        <f>'Fiche de stock 15 JANV 2024'!H10</f>
        <v>8</v>
      </c>
      <c r="D10" s="12"/>
      <c r="E10" s="11">
        <f t="shared" si="0"/>
        <v>0</v>
      </c>
      <c r="F10" s="13">
        <f t="shared" si="1"/>
        <v>8</v>
      </c>
      <c r="G10" s="11"/>
      <c r="H10" s="11">
        <f t="shared" si="2"/>
        <v>8</v>
      </c>
      <c r="K10" s="15"/>
    </row>
    <row r="11" spans="1:16" ht="15.75" x14ac:dyDescent="0.25">
      <c r="A11" s="9" t="s">
        <v>17</v>
      </c>
      <c r="B11" s="10">
        <v>500</v>
      </c>
      <c r="C11" s="11">
        <f>'Fiche de stock 15 JANV 2024'!H11</f>
        <v>3</v>
      </c>
      <c r="D11" s="12"/>
      <c r="E11" s="11">
        <f t="shared" si="0"/>
        <v>0</v>
      </c>
      <c r="F11" s="13">
        <f t="shared" si="1"/>
        <v>3</v>
      </c>
      <c r="G11" s="11"/>
      <c r="H11" s="11">
        <f t="shared" si="2"/>
        <v>3</v>
      </c>
      <c r="K11" s="15"/>
    </row>
    <row r="12" spans="1:16" ht="15.75" x14ac:dyDescent="0.25">
      <c r="A12" s="9" t="s">
        <v>18</v>
      </c>
      <c r="B12" s="10">
        <v>1200</v>
      </c>
      <c r="C12" s="11">
        <f>'Fiche de stock 15 JANV 2024'!H12</f>
        <v>2</v>
      </c>
      <c r="D12" s="12"/>
      <c r="E12" s="11">
        <f t="shared" si="0"/>
        <v>0</v>
      </c>
      <c r="F12" s="13">
        <f t="shared" si="1"/>
        <v>2</v>
      </c>
      <c r="G12" s="11"/>
      <c r="H12" s="11">
        <f t="shared" si="2"/>
        <v>2</v>
      </c>
      <c r="I12">
        <v>-9</v>
      </c>
      <c r="P12" s="16"/>
    </row>
    <row r="13" spans="1:16" ht="15.75" x14ac:dyDescent="0.25">
      <c r="A13" s="9" t="s">
        <v>19</v>
      </c>
      <c r="B13" s="10">
        <v>25</v>
      </c>
      <c r="C13" s="11">
        <f>'Fiche de stock 15 JANV 2024'!H13</f>
        <v>83</v>
      </c>
      <c r="D13" s="12"/>
      <c r="E13" s="11">
        <f t="shared" si="0"/>
        <v>0</v>
      </c>
      <c r="F13" s="13">
        <f t="shared" si="1"/>
        <v>83</v>
      </c>
      <c r="G13" s="11"/>
      <c r="H13" s="11">
        <f t="shared" si="2"/>
        <v>83</v>
      </c>
      <c r="L13" s="15"/>
      <c r="P13" s="16"/>
    </row>
    <row r="14" spans="1:16" ht="15.75" x14ac:dyDescent="0.25">
      <c r="A14" s="9" t="s">
        <v>20</v>
      </c>
      <c r="B14" s="10">
        <v>1000</v>
      </c>
      <c r="C14" s="11">
        <f>'Fiche de stock 15 JANV 2024'!H14</f>
        <v>22</v>
      </c>
      <c r="D14" s="12"/>
      <c r="E14" s="11">
        <f t="shared" si="0"/>
        <v>0</v>
      </c>
      <c r="F14" s="13">
        <f t="shared" si="1"/>
        <v>22</v>
      </c>
      <c r="G14" s="11"/>
      <c r="H14" s="11">
        <f t="shared" si="2"/>
        <v>22</v>
      </c>
      <c r="L14" s="15"/>
      <c r="P14" s="16"/>
    </row>
    <row r="15" spans="1:16" ht="15.75" x14ac:dyDescent="0.25">
      <c r="A15" s="9" t="s">
        <v>21</v>
      </c>
      <c r="B15" s="11">
        <v>1300</v>
      </c>
      <c r="C15" s="11">
        <f>'Fiche de stock 15 JANV 2024'!H15</f>
        <v>14</v>
      </c>
      <c r="D15" s="11"/>
      <c r="E15" s="11">
        <f t="shared" si="0"/>
        <v>0</v>
      </c>
      <c r="F15" s="13">
        <f t="shared" si="1"/>
        <v>14</v>
      </c>
      <c r="G15" s="11"/>
      <c r="H15" s="11">
        <f t="shared" si="2"/>
        <v>14</v>
      </c>
      <c r="K15" s="15"/>
      <c r="P15" s="16"/>
    </row>
    <row r="16" spans="1:16" ht="15.75" x14ac:dyDescent="0.25">
      <c r="A16" s="9" t="s">
        <v>22</v>
      </c>
      <c r="B16" s="11">
        <v>1700</v>
      </c>
      <c r="C16" s="11">
        <f>'Fiche de stock 15 JANV 2024'!H16</f>
        <v>2</v>
      </c>
      <c r="D16" s="11"/>
      <c r="E16" s="11">
        <f t="shared" si="0"/>
        <v>0</v>
      </c>
      <c r="F16" s="13">
        <f t="shared" si="1"/>
        <v>2</v>
      </c>
      <c r="G16" s="11"/>
      <c r="H16" s="11">
        <f t="shared" si="2"/>
        <v>2</v>
      </c>
      <c r="K16" s="15"/>
      <c r="P16" s="16"/>
    </row>
    <row r="17" spans="1:16" ht="15.75" x14ac:dyDescent="0.25">
      <c r="A17" s="9" t="s">
        <v>23</v>
      </c>
      <c r="B17" s="11">
        <v>100</v>
      </c>
      <c r="C17" s="11">
        <f>'Fiche de stock 15 JANV 2024'!H17</f>
        <v>7</v>
      </c>
      <c r="D17" s="11"/>
      <c r="E17" s="11">
        <f t="shared" si="0"/>
        <v>0</v>
      </c>
      <c r="F17" s="13">
        <f t="shared" si="1"/>
        <v>7</v>
      </c>
      <c r="G17" s="11"/>
      <c r="H17" s="11">
        <f t="shared" si="2"/>
        <v>7</v>
      </c>
      <c r="K17" s="15"/>
      <c r="P17" s="17"/>
    </row>
    <row r="18" spans="1:16" ht="15.75" x14ac:dyDescent="0.25">
      <c r="A18" s="9" t="s">
        <v>24</v>
      </c>
      <c r="B18" s="11">
        <v>1300</v>
      </c>
      <c r="C18" s="11">
        <f>'Fiche de stock 15 JANV 2024'!H18</f>
        <v>11</v>
      </c>
      <c r="D18" s="11"/>
      <c r="E18" s="11">
        <f t="shared" si="0"/>
        <v>0</v>
      </c>
      <c r="F18" s="13">
        <f t="shared" si="1"/>
        <v>11</v>
      </c>
      <c r="G18" s="11"/>
      <c r="H18" s="11">
        <f t="shared" si="2"/>
        <v>11</v>
      </c>
      <c r="I18">
        <f>-1-1</f>
        <v>-2</v>
      </c>
    </row>
    <row r="19" spans="1:16" ht="15.75" x14ac:dyDescent="0.25">
      <c r="A19" s="9" t="s">
        <v>25</v>
      </c>
      <c r="B19" s="11">
        <v>150</v>
      </c>
      <c r="C19" s="11">
        <f>'Fiche de stock 15 JANV 2024'!H19</f>
        <v>8</v>
      </c>
      <c r="D19" s="11"/>
      <c r="E19" s="11">
        <f t="shared" si="0"/>
        <v>0</v>
      </c>
      <c r="F19" s="13">
        <f t="shared" si="1"/>
        <v>8</v>
      </c>
      <c r="G19" s="11"/>
      <c r="H19" s="11">
        <f t="shared" si="2"/>
        <v>8</v>
      </c>
    </row>
    <row r="20" spans="1:16" ht="15.75" x14ac:dyDescent="0.25">
      <c r="A20" s="9" t="s">
        <v>26</v>
      </c>
      <c r="B20" s="11">
        <v>1300</v>
      </c>
      <c r="C20" s="11">
        <f>'Fiche de stock 15 JANV 2024'!H20</f>
        <v>16</v>
      </c>
      <c r="D20" s="11"/>
      <c r="E20" s="11">
        <f t="shared" si="0"/>
        <v>0</v>
      </c>
      <c r="F20" s="13">
        <f t="shared" si="1"/>
        <v>16</v>
      </c>
      <c r="G20" s="11"/>
      <c r="H20" s="11">
        <f t="shared" si="2"/>
        <v>16</v>
      </c>
    </row>
    <row r="21" spans="1:16" ht="15.75" x14ac:dyDescent="0.25">
      <c r="A21" s="9" t="s">
        <v>27</v>
      </c>
      <c r="B21" s="11">
        <v>300</v>
      </c>
      <c r="C21" s="11">
        <f>'Fiche de stock 15 JANV 2024'!H21</f>
        <v>4</v>
      </c>
      <c r="D21" s="11"/>
      <c r="E21" s="11">
        <f t="shared" si="0"/>
        <v>0</v>
      </c>
      <c r="F21" s="13">
        <f t="shared" si="1"/>
        <v>4</v>
      </c>
      <c r="G21" s="11"/>
      <c r="H21" s="11">
        <f t="shared" si="2"/>
        <v>4</v>
      </c>
    </row>
    <row r="22" spans="1:16" ht="15.75" x14ac:dyDescent="0.25">
      <c r="A22" s="9" t="s">
        <v>28</v>
      </c>
      <c r="B22" s="11">
        <v>2300</v>
      </c>
      <c r="C22" s="11">
        <f>'Fiche de stock 15 JANV 2024'!H22</f>
        <v>1</v>
      </c>
      <c r="D22" s="11"/>
      <c r="E22" s="11">
        <f t="shared" si="0"/>
        <v>0</v>
      </c>
      <c r="F22" s="13">
        <f t="shared" si="1"/>
        <v>1</v>
      </c>
      <c r="G22" s="11"/>
      <c r="H22" s="11">
        <f t="shared" si="2"/>
        <v>1</v>
      </c>
      <c r="J22" t="s">
        <v>29</v>
      </c>
      <c r="K22" t="s">
        <v>30</v>
      </c>
      <c r="M22">
        <v>4000</v>
      </c>
    </row>
    <row r="23" spans="1:16" ht="15.75" x14ac:dyDescent="0.25">
      <c r="A23" s="9" t="s">
        <v>31</v>
      </c>
      <c r="B23" s="11">
        <v>500</v>
      </c>
      <c r="C23" s="11">
        <f>'Fiche de stock 15 JANV 2024'!H23</f>
        <v>4</v>
      </c>
      <c r="D23" s="11"/>
      <c r="E23" s="11">
        <f t="shared" si="0"/>
        <v>0</v>
      </c>
      <c r="F23" s="13">
        <f t="shared" si="1"/>
        <v>4</v>
      </c>
      <c r="G23" s="11"/>
      <c r="H23" s="11">
        <f t="shared" si="2"/>
        <v>4</v>
      </c>
    </row>
    <row r="24" spans="1:16" ht="15.75" x14ac:dyDescent="0.25">
      <c r="A24" s="9" t="s">
        <v>32</v>
      </c>
      <c r="B24" s="11">
        <v>500</v>
      </c>
      <c r="C24" s="11">
        <f>'Fiche de stock 15 JANV 2024'!H24</f>
        <v>4</v>
      </c>
      <c r="D24" s="11">
        <v>1</v>
      </c>
      <c r="E24" s="11">
        <f t="shared" si="0"/>
        <v>500</v>
      </c>
      <c r="F24" s="13">
        <f t="shared" si="1"/>
        <v>3</v>
      </c>
      <c r="G24" s="11"/>
      <c r="H24" s="11">
        <f t="shared" si="2"/>
        <v>3</v>
      </c>
    </row>
    <row r="25" spans="1:16" ht="15.75" x14ac:dyDescent="0.25">
      <c r="A25" s="9" t="s">
        <v>33</v>
      </c>
      <c r="B25" s="11">
        <v>1000</v>
      </c>
      <c r="C25" s="11">
        <f>'Fiche de stock 15 JANV 2024'!H25</f>
        <v>5</v>
      </c>
      <c r="D25" s="11"/>
      <c r="E25" s="11">
        <f t="shared" si="0"/>
        <v>0</v>
      </c>
      <c r="F25" s="13">
        <f t="shared" si="1"/>
        <v>5</v>
      </c>
      <c r="G25" s="11"/>
      <c r="H25" s="11">
        <f t="shared" si="2"/>
        <v>5</v>
      </c>
      <c r="J25" t="s">
        <v>34</v>
      </c>
      <c r="K25" t="s">
        <v>35</v>
      </c>
      <c r="M25">
        <v>3200</v>
      </c>
    </row>
    <row r="26" spans="1:16" ht="15.75" x14ac:dyDescent="0.25">
      <c r="A26" s="9" t="s">
        <v>36</v>
      </c>
      <c r="B26" s="10">
        <v>100</v>
      </c>
      <c r="C26" s="11">
        <f>'Fiche de stock 15 JANV 2024'!H26</f>
        <v>84</v>
      </c>
      <c r="D26" s="12"/>
      <c r="E26" s="11">
        <f t="shared" si="0"/>
        <v>0</v>
      </c>
      <c r="F26" s="13">
        <f t="shared" si="1"/>
        <v>84</v>
      </c>
      <c r="G26" s="11"/>
      <c r="H26" s="11">
        <f t="shared" si="2"/>
        <v>84</v>
      </c>
    </row>
    <row r="27" spans="1:16" ht="15.75" x14ac:dyDescent="0.25">
      <c r="A27" s="9" t="s">
        <v>37</v>
      </c>
      <c r="B27" s="10">
        <v>1000</v>
      </c>
      <c r="C27" s="11">
        <f>'Fiche de stock 15 JANV 2024'!H27</f>
        <v>26</v>
      </c>
      <c r="D27" s="12"/>
      <c r="E27" s="11">
        <f t="shared" si="0"/>
        <v>0</v>
      </c>
      <c r="F27" s="13">
        <f t="shared" si="1"/>
        <v>26</v>
      </c>
      <c r="G27" s="11"/>
      <c r="H27" s="11">
        <f t="shared" si="2"/>
        <v>26</v>
      </c>
    </row>
    <row r="28" spans="1:16" ht="15.75" x14ac:dyDescent="0.25">
      <c r="A28" s="9" t="s">
        <v>38</v>
      </c>
      <c r="B28" s="10">
        <v>100</v>
      </c>
      <c r="C28" s="11">
        <f>'Fiche de stock 15 JANV 2024'!H28</f>
        <v>93</v>
      </c>
      <c r="D28" s="12"/>
      <c r="E28" s="11">
        <f t="shared" si="0"/>
        <v>0</v>
      </c>
      <c r="F28" s="13">
        <f t="shared" si="1"/>
        <v>93</v>
      </c>
      <c r="G28" s="11"/>
      <c r="H28" s="11">
        <f t="shared" si="2"/>
        <v>93</v>
      </c>
      <c r="I28">
        <v>-2</v>
      </c>
    </row>
    <row r="29" spans="1:16" ht="15.75" x14ac:dyDescent="0.25">
      <c r="A29" s="9" t="s">
        <v>39</v>
      </c>
      <c r="B29" s="10">
        <v>500</v>
      </c>
      <c r="C29" s="11">
        <f>'Fiche de stock 15 JANV 2024'!H29</f>
        <v>14</v>
      </c>
      <c r="D29" s="12"/>
      <c r="E29" s="11">
        <f t="shared" si="0"/>
        <v>0</v>
      </c>
      <c r="F29" s="13">
        <f t="shared" si="1"/>
        <v>14</v>
      </c>
      <c r="G29" s="11"/>
      <c r="H29" s="11">
        <f t="shared" si="2"/>
        <v>14</v>
      </c>
    </row>
    <row r="30" spans="1:16" ht="31.5" x14ac:dyDescent="0.25">
      <c r="A30" s="9" t="s">
        <v>40</v>
      </c>
      <c r="B30" s="10">
        <v>600</v>
      </c>
      <c r="C30" s="11">
        <f>'Fiche de stock 15 JANV 2024'!H30</f>
        <v>41</v>
      </c>
      <c r="D30" s="12"/>
      <c r="E30" s="11">
        <f t="shared" si="0"/>
        <v>0</v>
      </c>
      <c r="F30" s="13">
        <f t="shared" si="1"/>
        <v>41</v>
      </c>
      <c r="G30" s="11"/>
      <c r="H30" s="11">
        <f t="shared" si="2"/>
        <v>41</v>
      </c>
    </row>
    <row r="31" spans="1:16" ht="15.75" x14ac:dyDescent="0.25">
      <c r="A31" s="9" t="s">
        <v>41</v>
      </c>
      <c r="B31" s="10">
        <v>100</v>
      </c>
      <c r="C31" s="11">
        <f>'Fiche de stock 15 JANV 2024'!H31</f>
        <v>14</v>
      </c>
      <c r="D31" s="12"/>
      <c r="E31" s="11">
        <f t="shared" si="0"/>
        <v>0</v>
      </c>
      <c r="F31" s="13">
        <f t="shared" si="1"/>
        <v>14</v>
      </c>
      <c r="G31" s="11"/>
      <c r="H31" s="11">
        <f t="shared" si="2"/>
        <v>14</v>
      </c>
    </row>
    <row r="32" spans="1:16" ht="15.75" x14ac:dyDescent="0.25">
      <c r="A32" s="9" t="s">
        <v>42</v>
      </c>
      <c r="B32" s="10">
        <v>50</v>
      </c>
      <c r="C32" s="11">
        <f>'Fiche de stock 15 JANV 2024'!H32</f>
        <v>12</v>
      </c>
      <c r="D32" s="12"/>
      <c r="E32" s="11">
        <f t="shared" si="0"/>
        <v>0</v>
      </c>
      <c r="F32" s="13">
        <f t="shared" si="1"/>
        <v>12</v>
      </c>
      <c r="G32" s="11"/>
      <c r="H32" s="11">
        <f t="shared" si="2"/>
        <v>12</v>
      </c>
    </row>
    <row r="33" spans="1:8" ht="15.75" x14ac:dyDescent="0.25">
      <c r="A33" s="9" t="s">
        <v>43</v>
      </c>
      <c r="B33" s="10">
        <v>100</v>
      </c>
      <c r="C33" s="11">
        <f>'Fiche de stock 15 JANV 2024'!H33</f>
        <v>28</v>
      </c>
      <c r="D33" s="12"/>
      <c r="E33" s="11">
        <f t="shared" si="0"/>
        <v>0</v>
      </c>
      <c r="F33" s="13">
        <f t="shared" si="1"/>
        <v>28</v>
      </c>
      <c r="G33" s="11"/>
      <c r="H33" s="11">
        <f t="shared" si="2"/>
        <v>28</v>
      </c>
    </row>
    <row r="34" spans="1:8" ht="15.75" x14ac:dyDescent="0.25">
      <c r="A34" s="9" t="s">
        <v>44</v>
      </c>
      <c r="B34" s="10">
        <v>100</v>
      </c>
      <c r="C34" s="11">
        <f>'Fiche de stock 15 JANV 2024'!H34</f>
        <v>4</v>
      </c>
      <c r="D34" s="12">
        <v>1</v>
      </c>
      <c r="E34" s="11">
        <f t="shared" si="0"/>
        <v>100</v>
      </c>
      <c r="F34" s="13">
        <f t="shared" si="1"/>
        <v>3</v>
      </c>
      <c r="G34" s="11"/>
      <c r="H34" s="11">
        <f t="shared" si="2"/>
        <v>3</v>
      </c>
    </row>
    <row r="35" spans="1:8" ht="15.75" x14ac:dyDescent="0.25">
      <c r="A35" s="9" t="s">
        <v>45</v>
      </c>
      <c r="B35" s="10">
        <v>100</v>
      </c>
      <c r="C35" s="11">
        <f>'Fiche de stock 15 JANV 2024'!H35</f>
        <v>44</v>
      </c>
      <c r="D35" s="12"/>
      <c r="E35" s="11">
        <f t="shared" si="0"/>
        <v>0</v>
      </c>
      <c r="F35" s="13">
        <f t="shared" si="1"/>
        <v>44</v>
      </c>
      <c r="G35" s="11"/>
      <c r="H35" s="11">
        <f t="shared" si="2"/>
        <v>44</v>
      </c>
    </row>
    <row r="36" spans="1:8" ht="15.75" x14ac:dyDescent="0.25">
      <c r="A36" s="9" t="s">
        <v>46</v>
      </c>
      <c r="B36" s="10">
        <v>100</v>
      </c>
      <c r="C36" s="11">
        <f>'Fiche de stock 15 JANV 2024'!H36</f>
        <v>101</v>
      </c>
      <c r="D36" s="12"/>
      <c r="E36" s="11">
        <f t="shared" si="0"/>
        <v>0</v>
      </c>
      <c r="F36" s="13">
        <f t="shared" si="1"/>
        <v>101</v>
      </c>
      <c r="G36" s="11"/>
      <c r="H36" s="11">
        <f t="shared" si="2"/>
        <v>101</v>
      </c>
    </row>
    <row r="37" spans="1:8" ht="15.75" x14ac:dyDescent="0.25">
      <c r="A37" s="9" t="s">
        <v>47</v>
      </c>
      <c r="B37" s="10">
        <v>200</v>
      </c>
      <c r="C37" s="11">
        <f>'Fiche de stock 15 JANV 2024'!H37</f>
        <v>0</v>
      </c>
      <c r="D37" s="12"/>
      <c r="E37" s="11">
        <f t="shared" si="0"/>
        <v>0</v>
      </c>
      <c r="F37" s="13">
        <f t="shared" si="1"/>
        <v>0</v>
      </c>
      <c r="G37" s="11"/>
      <c r="H37" s="11">
        <f t="shared" si="2"/>
        <v>0</v>
      </c>
    </row>
    <row r="38" spans="1:8" ht="31.5" x14ac:dyDescent="0.25">
      <c r="A38" s="9" t="s">
        <v>48</v>
      </c>
      <c r="B38" s="10">
        <v>2000</v>
      </c>
      <c r="C38" s="11">
        <f>'Fiche de stock 15 JANV 2024'!H38</f>
        <v>2</v>
      </c>
      <c r="D38" s="12"/>
      <c r="E38" s="11">
        <f t="shared" si="0"/>
        <v>0</v>
      </c>
      <c r="F38" s="13">
        <f t="shared" si="1"/>
        <v>2</v>
      </c>
      <c r="G38" s="11"/>
      <c r="H38" s="11">
        <f t="shared" si="2"/>
        <v>2</v>
      </c>
    </row>
    <row r="39" spans="1:8" ht="15.75" x14ac:dyDescent="0.25">
      <c r="A39" s="9" t="s">
        <v>49</v>
      </c>
      <c r="B39" s="10">
        <v>50</v>
      </c>
      <c r="C39" s="11">
        <f>'Fiche de stock 15 JANV 2024'!H39</f>
        <v>154</v>
      </c>
      <c r="D39" s="12">
        <v>2</v>
      </c>
      <c r="E39" s="11">
        <f t="shared" si="0"/>
        <v>100</v>
      </c>
      <c r="F39" s="13">
        <f t="shared" si="1"/>
        <v>152</v>
      </c>
      <c r="G39" s="11"/>
      <c r="H39" s="11">
        <f t="shared" si="2"/>
        <v>152</v>
      </c>
    </row>
    <row r="40" spans="1:8" ht="15.75" x14ac:dyDescent="0.25">
      <c r="A40" s="9" t="s">
        <v>50</v>
      </c>
      <c r="B40" s="10">
        <v>125</v>
      </c>
      <c r="C40" s="11">
        <f>'Fiche de stock 15 JANV 2024'!H40</f>
        <v>133</v>
      </c>
      <c r="D40" s="12"/>
      <c r="E40" s="11">
        <f t="shared" si="0"/>
        <v>0</v>
      </c>
      <c r="F40" s="13">
        <f t="shared" si="1"/>
        <v>133</v>
      </c>
      <c r="G40" s="11"/>
      <c r="H40" s="11">
        <f t="shared" si="2"/>
        <v>133</v>
      </c>
    </row>
    <row r="41" spans="1:8" ht="15.75" x14ac:dyDescent="0.25">
      <c r="A41" s="9" t="s">
        <v>51</v>
      </c>
      <c r="B41" s="10">
        <v>25</v>
      </c>
      <c r="C41" s="11">
        <f>'Fiche de stock 15 JANV 2024'!H41</f>
        <v>159</v>
      </c>
      <c r="D41" s="12"/>
      <c r="E41" s="11">
        <f t="shared" si="0"/>
        <v>0</v>
      </c>
      <c r="F41" s="13">
        <f t="shared" si="1"/>
        <v>159</v>
      </c>
      <c r="G41" s="11"/>
      <c r="H41" s="11">
        <f t="shared" si="2"/>
        <v>159</v>
      </c>
    </row>
    <row r="42" spans="1:8" ht="15.75" x14ac:dyDescent="0.25">
      <c r="A42" s="9" t="s">
        <v>52</v>
      </c>
      <c r="B42" s="10">
        <v>100</v>
      </c>
      <c r="C42" s="11">
        <f>'Fiche de stock 15 JANV 2024'!H42</f>
        <v>17</v>
      </c>
      <c r="D42" s="12"/>
      <c r="E42" s="11">
        <f t="shared" si="0"/>
        <v>0</v>
      </c>
      <c r="F42" s="13">
        <f t="shared" si="1"/>
        <v>17</v>
      </c>
      <c r="G42" s="11"/>
      <c r="H42" s="11">
        <f t="shared" si="2"/>
        <v>17</v>
      </c>
    </row>
    <row r="43" spans="1:8" ht="15.75" x14ac:dyDescent="0.25">
      <c r="A43" s="9" t="s">
        <v>53</v>
      </c>
      <c r="B43" s="10">
        <v>50</v>
      </c>
      <c r="C43" s="11">
        <f>'Fiche de stock 15 JANV 2024'!H43</f>
        <v>44</v>
      </c>
      <c r="D43" s="12"/>
      <c r="E43" s="11">
        <f t="shared" si="0"/>
        <v>0</v>
      </c>
      <c r="F43" s="13">
        <f t="shared" si="1"/>
        <v>44</v>
      </c>
      <c r="G43" s="11"/>
      <c r="H43" s="11">
        <f t="shared" si="2"/>
        <v>44</v>
      </c>
    </row>
    <row r="44" spans="1:8" ht="31.5" x14ac:dyDescent="0.25">
      <c r="A44" s="9" t="s">
        <v>54</v>
      </c>
      <c r="B44" s="10">
        <v>200</v>
      </c>
      <c r="C44" s="11">
        <f>'Fiche de stock 15 JANV 2024'!H44</f>
        <v>11</v>
      </c>
      <c r="D44" s="12"/>
      <c r="E44" s="11">
        <f t="shared" si="0"/>
        <v>0</v>
      </c>
      <c r="F44" s="13">
        <f t="shared" si="1"/>
        <v>11</v>
      </c>
      <c r="G44" s="11"/>
      <c r="H44" s="11">
        <f t="shared" si="2"/>
        <v>11</v>
      </c>
    </row>
    <row r="45" spans="1:8" ht="15.75" x14ac:dyDescent="0.25">
      <c r="A45" s="9" t="s">
        <v>55</v>
      </c>
      <c r="B45" s="10">
        <v>1500</v>
      </c>
      <c r="C45" s="11">
        <f>'Fiche de stock 15 JANV 2024'!H45</f>
        <v>1</v>
      </c>
      <c r="D45" s="12"/>
      <c r="E45" s="11">
        <f t="shared" si="0"/>
        <v>0</v>
      </c>
      <c r="F45" s="13">
        <f t="shared" si="1"/>
        <v>1</v>
      </c>
      <c r="G45" s="11"/>
      <c r="H45" s="11">
        <f t="shared" si="2"/>
        <v>1</v>
      </c>
    </row>
    <row r="46" spans="1:8" ht="15.75" x14ac:dyDescent="0.25">
      <c r="A46" s="9" t="s">
        <v>56</v>
      </c>
      <c r="B46" s="10">
        <v>1550</v>
      </c>
      <c r="C46" s="11">
        <f>'Fiche de stock 15 JANV 2024'!H46</f>
        <v>0</v>
      </c>
      <c r="D46" s="12"/>
      <c r="E46" s="11">
        <f t="shared" si="0"/>
        <v>0</v>
      </c>
      <c r="F46" s="13">
        <f t="shared" si="1"/>
        <v>0</v>
      </c>
      <c r="G46" s="11"/>
      <c r="H46" s="11">
        <f t="shared" si="2"/>
        <v>0</v>
      </c>
    </row>
    <row r="47" spans="1:8" ht="15.75" x14ac:dyDescent="0.25">
      <c r="A47" s="9" t="s">
        <v>57</v>
      </c>
      <c r="B47" s="10">
        <v>1550</v>
      </c>
      <c r="C47" s="11">
        <f>'Fiche de stock 15 JANV 2024'!H47</f>
        <v>2</v>
      </c>
      <c r="D47" s="12"/>
      <c r="E47" s="11">
        <f t="shared" si="0"/>
        <v>0</v>
      </c>
      <c r="F47" s="13">
        <f t="shared" si="1"/>
        <v>2</v>
      </c>
      <c r="G47" s="11"/>
      <c r="H47" s="11">
        <f t="shared" si="2"/>
        <v>2</v>
      </c>
    </row>
    <row r="48" spans="1:8" ht="15.75" x14ac:dyDescent="0.25">
      <c r="A48" s="9" t="s">
        <v>58</v>
      </c>
      <c r="B48" s="10">
        <v>1550</v>
      </c>
      <c r="C48" s="11">
        <f>'Fiche de stock 15 JANV 2024'!H48</f>
        <v>1</v>
      </c>
      <c r="D48" s="12"/>
      <c r="E48" s="11">
        <f t="shared" si="0"/>
        <v>0</v>
      </c>
      <c r="F48" s="13">
        <f t="shared" si="1"/>
        <v>1</v>
      </c>
      <c r="G48" s="11"/>
      <c r="H48" s="11">
        <f t="shared" si="2"/>
        <v>1</v>
      </c>
    </row>
    <row r="49" spans="1:8" ht="15.75" x14ac:dyDescent="0.25">
      <c r="A49" s="9" t="s">
        <v>59</v>
      </c>
      <c r="B49" s="10">
        <v>1550</v>
      </c>
      <c r="C49" s="11">
        <f>'Fiche de stock 15 JANV 2024'!H49</f>
        <v>3</v>
      </c>
      <c r="D49" s="12"/>
      <c r="E49" s="11">
        <f t="shared" si="0"/>
        <v>0</v>
      </c>
      <c r="F49" s="13">
        <f t="shared" si="1"/>
        <v>3</v>
      </c>
      <c r="G49" s="11"/>
      <c r="H49" s="11">
        <f t="shared" si="2"/>
        <v>3</v>
      </c>
    </row>
    <row r="50" spans="1:8" ht="31.5" x14ac:dyDescent="0.25">
      <c r="A50" s="9" t="s">
        <v>60</v>
      </c>
      <c r="B50" s="10">
        <v>1550</v>
      </c>
      <c r="C50" s="11">
        <f>'Fiche de stock 15 JANV 2024'!H50</f>
        <v>0</v>
      </c>
      <c r="D50" s="12"/>
      <c r="E50" s="11">
        <f t="shared" si="0"/>
        <v>0</v>
      </c>
      <c r="F50" s="13">
        <f t="shared" si="1"/>
        <v>0</v>
      </c>
      <c r="G50" s="11"/>
      <c r="H50" s="11">
        <f t="shared" si="2"/>
        <v>0</v>
      </c>
    </row>
    <row r="51" spans="1:8" ht="31.5" x14ac:dyDescent="0.25">
      <c r="A51" s="9" t="s">
        <v>61</v>
      </c>
      <c r="B51" s="10">
        <v>1550</v>
      </c>
      <c r="C51" s="11">
        <f>'Fiche de stock 15 JANV 2024'!H51</f>
        <v>2</v>
      </c>
      <c r="D51" s="12"/>
      <c r="E51" s="11">
        <f t="shared" si="0"/>
        <v>0</v>
      </c>
      <c r="F51" s="13">
        <f t="shared" si="1"/>
        <v>2</v>
      </c>
      <c r="G51" s="11"/>
      <c r="H51" s="11">
        <f t="shared" si="2"/>
        <v>2</v>
      </c>
    </row>
    <row r="52" spans="1:8" ht="31.5" x14ac:dyDescent="0.25">
      <c r="A52" s="9" t="s">
        <v>62</v>
      </c>
      <c r="B52" s="10">
        <v>1550</v>
      </c>
      <c r="C52" s="11">
        <f>'Fiche de stock 15 JANV 2024'!H52</f>
        <v>2</v>
      </c>
      <c r="D52" s="12"/>
      <c r="E52" s="11">
        <f t="shared" si="0"/>
        <v>0</v>
      </c>
      <c r="F52" s="13">
        <f t="shared" si="1"/>
        <v>2</v>
      </c>
      <c r="G52" s="11"/>
      <c r="H52" s="11">
        <f t="shared" si="2"/>
        <v>2</v>
      </c>
    </row>
    <row r="53" spans="1:8" ht="31.5" x14ac:dyDescent="0.25">
      <c r="A53" s="9" t="s">
        <v>63</v>
      </c>
      <c r="B53" s="10">
        <v>1550</v>
      </c>
      <c r="C53" s="11">
        <f>'Fiche de stock 15 JANV 2024'!H53</f>
        <v>3</v>
      </c>
      <c r="D53" s="12"/>
      <c r="E53" s="11">
        <f t="shared" si="0"/>
        <v>0</v>
      </c>
      <c r="F53" s="13">
        <f t="shared" si="1"/>
        <v>3</v>
      </c>
      <c r="G53" s="11"/>
      <c r="H53" s="11">
        <f t="shared" si="2"/>
        <v>3</v>
      </c>
    </row>
    <row r="54" spans="1:8" ht="31.5" x14ac:dyDescent="0.25">
      <c r="A54" s="9" t="s">
        <v>64</v>
      </c>
      <c r="B54" s="10">
        <v>3500</v>
      </c>
      <c r="C54" s="11">
        <f>'Fiche de stock 15 JANV 2024'!H54</f>
        <v>1</v>
      </c>
      <c r="D54" s="12"/>
      <c r="E54" s="11">
        <v>0</v>
      </c>
      <c r="F54" s="13">
        <f t="shared" si="1"/>
        <v>1</v>
      </c>
      <c r="G54" s="11"/>
      <c r="H54" s="11">
        <f t="shared" si="2"/>
        <v>1</v>
      </c>
    </row>
    <row r="55" spans="1:8" ht="31.5" x14ac:dyDescent="0.25">
      <c r="A55" s="9" t="s">
        <v>65</v>
      </c>
      <c r="B55" s="10">
        <v>17000</v>
      </c>
      <c r="C55" s="11">
        <f>'Fiche de stock 15 JANV 2024'!H55</f>
        <v>1</v>
      </c>
      <c r="D55" s="12"/>
      <c r="E55" s="11">
        <f t="shared" si="0"/>
        <v>0</v>
      </c>
      <c r="F55" s="13">
        <f t="shared" si="1"/>
        <v>1</v>
      </c>
      <c r="G55" s="11"/>
      <c r="H55" s="11">
        <f t="shared" si="2"/>
        <v>1</v>
      </c>
    </row>
    <row r="56" spans="1:8" ht="15.75" x14ac:dyDescent="0.25">
      <c r="A56" s="9" t="s">
        <v>66</v>
      </c>
      <c r="B56" s="10">
        <v>50</v>
      </c>
      <c r="C56" s="11">
        <f>'Fiche de stock 15 JANV 2024'!H56</f>
        <v>38</v>
      </c>
      <c r="D56" s="12"/>
      <c r="E56" s="11">
        <f t="shared" si="0"/>
        <v>0</v>
      </c>
      <c r="F56" s="13">
        <f t="shared" si="1"/>
        <v>38</v>
      </c>
      <c r="G56" s="11"/>
      <c r="H56" s="11">
        <f t="shared" si="2"/>
        <v>38</v>
      </c>
    </row>
    <row r="57" spans="1:8" ht="31.5" x14ac:dyDescent="0.25">
      <c r="A57" s="9" t="s">
        <v>67</v>
      </c>
      <c r="B57" s="10">
        <v>500</v>
      </c>
      <c r="C57" s="11">
        <f>'Fiche de stock 15 JANV 2024'!H57</f>
        <v>7</v>
      </c>
      <c r="D57" s="12"/>
      <c r="E57" s="11">
        <f t="shared" si="0"/>
        <v>0</v>
      </c>
      <c r="F57" s="13">
        <f t="shared" si="1"/>
        <v>7</v>
      </c>
      <c r="G57" s="11"/>
      <c r="H57" s="11">
        <f t="shared" si="2"/>
        <v>7</v>
      </c>
    </row>
    <row r="58" spans="1:8" ht="31.5" x14ac:dyDescent="0.25">
      <c r="A58" s="9" t="s">
        <v>68</v>
      </c>
      <c r="B58" s="10">
        <v>500</v>
      </c>
      <c r="C58" s="11">
        <f>'Fiche de stock 15 JANV 2024'!H58</f>
        <v>11</v>
      </c>
      <c r="D58" s="12"/>
      <c r="E58" s="11">
        <f t="shared" si="0"/>
        <v>0</v>
      </c>
      <c r="F58" s="13">
        <f t="shared" si="1"/>
        <v>11</v>
      </c>
      <c r="G58" s="11"/>
      <c r="H58" s="11">
        <f t="shared" si="2"/>
        <v>11</v>
      </c>
    </row>
    <row r="59" spans="1:8" ht="31.5" x14ac:dyDescent="0.25">
      <c r="A59" s="9" t="s">
        <v>69</v>
      </c>
      <c r="B59" s="10">
        <v>500</v>
      </c>
      <c r="C59" s="11">
        <f>'Fiche de stock 15 JANV 2024'!H59</f>
        <v>19</v>
      </c>
      <c r="D59" s="12"/>
      <c r="E59" s="11">
        <f t="shared" si="0"/>
        <v>0</v>
      </c>
      <c r="F59" s="13">
        <f t="shared" si="1"/>
        <v>19</v>
      </c>
      <c r="G59" s="11"/>
      <c r="H59" s="11">
        <f t="shared" si="2"/>
        <v>19</v>
      </c>
    </row>
    <row r="60" spans="1:8" ht="15.75" x14ac:dyDescent="0.25">
      <c r="A60" s="9" t="s">
        <v>70</v>
      </c>
      <c r="B60" s="10">
        <v>100</v>
      </c>
      <c r="C60" s="11">
        <f>'Fiche de stock 15 JANV 2024'!H60</f>
        <v>82</v>
      </c>
      <c r="D60" s="12"/>
      <c r="E60" s="11">
        <f t="shared" si="0"/>
        <v>0</v>
      </c>
      <c r="F60" s="13">
        <f t="shared" si="1"/>
        <v>82</v>
      </c>
      <c r="G60" s="11"/>
      <c r="H60" s="11">
        <f t="shared" si="2"/>
        <v>82</v>
      </c>
    </row>
    <row r="61" spans="1:8" ht="15.75" x14ac:dyDescent="0.25">
      <c r="A61" s="9" t="s">
        <v>106</v>
      </c>
      <c r="B61" s="10">
        <v>200</v>
      </c>
      <c r="C61" s="11">
        <f>'Fiche de stock 15 JANV 2024'!H61</f>
        <v>0</v>
      </c>
      <c r="D61" s="12"/>
      <c r="E61" s="11">
        <f t="shared" si="0"/>
        <v>0</v>
      </c>
      <c r="F61" s="13"/>
      <c r="G61" s="11"/>
      <c r="H61" s="11"/>
    </row>
    <row r="62" spans="1:8" ht="15.75" x14ac:dyDescent="0.25">
      <c r="A62" s="9" t="s">
        <v>71</v>
      </c>
      <c r="B62" s="10">
        <v>50</v>
      </c>
      <c r="C62" s="11">
        <f>'Fiche de stock 15 JANV 2024'!H62</f>
        <v>18</v>
      </c>
      <c r="D62" s="12"/>
      <c r="E62" s="11">
        <f t="shared" si="0"/>
        <v>0</v>
      </c>
      <c r="F62" s="13">
        <f t="shared" si="1"/>
        <v>18</v>
      </c>
      <c r="G62" s="11"/>
      <c r="H62" s="11">
        <f t="shared" si="2"/>
        <v>18</v>
      </c>
    </row>
    <row r="63" spans="1:8" ht="15.75" x14ac:dyDescent="0.25">
      <c r="A63" s="9" t="s">
        <v>72</v>
      </c>
      <c r="B63" s="10">
        <v>500</v>
      </c>
      <c r="C63" s="11">
        <f>'Fiche de stock 15 JANV 2024'!H63</f>
        <v>7</v>
      </c>
      <c r="D63" s="12"/>
      <c r="E63" s="11">
        <f t="shared" si="0"/>
        <v>0</v>
      </c>
      <c r="F63" s="13">
        <f t="shared" si="1"/>
        <v>7</v>
      </c>
      <c r="G63" s="11"/>
      <c r="H63" s="11">
        <f t="shared" si="2"/>
        <v>7</v>
      </c>
    </row>
    <row r="64" spans="1:8" ht="15.75" x14ac:dyDescent="0.25">
      <c r="A64" s="9" t="s">
        <v>73</v>
      </c>
      <c r="B64" s="10">
        <v>7000</v>
      </c>
      <c r="C64" s="11">
        <f>'Fiche de stock 15 JANV 2024'!H64</f>
        <v>1</v>
      </c>
      <c r="D64" s="12"/>
      <c r="E64" s="11">
        <f t="shared" si="0"/>
        <v>0</v>
      </c>
      <c r="F64" s="13">
        <f t="shared" si="1"/>
        <v>1</v>
      </c>
      <c r="G64" s="11"/>
      <c r="H64" s="11">
        <f t="shared" si="2"/>
        <v>1</v>
      </c>
    </row>
    <row r="65" spans="1:13" ht="15.75" x14ac:dyDescent="0.25">
      <c r="A65" s="9" t="s">
        <v>74</v>
      </c>
      <c r="B65" s="10">
        <v>4000</v>
      </c>
      <c r="C65" s="11">
        <f>'Fiche de stock 15 JANV 2024'!H65</f>
        <v>3</v>
      </c>
      <c r="D65" s="12"/>
      <c r="E65" s="11">
        <f t="shared" si="0"/>
        <v>0</v>
      </c>
      <c r="F65" s="13">
        <f t="shared" si="1"/>
        <v>3</v>
      </c>
      <c r="G65" s="11"/>
      <c r="H65" s="11">
        <f t="shared" si="2"/>
        <v>3</v>
      </c>
    </row>
    <row r="66" spans="1:13" ht="15.75" x14ac:dyDescent="0.25">
      <c r="A66" s="9" t="s">
        <v>75</v>
      </c>
      <c r="B66" s="10">
        <v>600</v>
      </c>
      <c r="C66" s="11">
        <f>'Fiche de stock 15 JANV 2024'!H66</f>
        <v>12</v>
      </c>
      <c r="D66" s="12"/>
      <c r="E66" s="11">
        <f t="shared" si="0"/>
        <v>0</v>
      </c>
      <c r="F66" s="13">
        <f t="shared" si="1"/>
        <v>12</v>
      </c>
      <c r="G66" s="11"/>
      <c r="H66" s="11">
        <f t="shared" si="2"/>
        <v>12</v>
      </c>
    </row>
    <row r="67" spans="1:13" ht="15.75" x14ac:dyDescent="0.25">
      <c r="A67" s="9" t="s">
        <v>76</v>
      </c>
      <c r="B67" s="10">
        <v>100</v>
      </c>
      <c r="C67" s="11">
        <f>'Fiche de stock 15 JANV 2024'!H67</f>
        <v>15</v>
      </c>
      <c r="E67" s="11">
        <f>B67*D68</f>
        <v>0</v>
      </c>
      <c r="F67" s="13">
        <f>C67-D68</f>
        <v>15</v>
      </c>
      <c r="G67" s="11"/>
      <c r="H67" s="11">
        <f t="shared" si="2"/>
        <v>15</v>
      </c>
    </row>
    <row r="68" spans="1:13" ht="15.75" x14ac:dyDescent="0.25">
      <c r="A68" s="9" t="s">
        <v>77</v>
      </c>
      <c r="B68" s="10">
        <v>50</v>
      </c>
      <c r="C68" s="11">
        <f>'Fiche de stock 15 JANV 2024'!H68</f>
        <v>438</v>
      </c>
      <c r="D68" s="12"/>
      <c r="E68" s="11">
        <f>B68*D69</f>
        <v>0</v>
      </c>
      <c r="F68" s="13">
        <f>C68-D69</f>
        <v>438</v>
      </c>
      <c r="G68" s="11"/>
      <c r="H68" s="11">
        <f t="shared" si="2"/>
        <v>438</v>
      </c>
    </row>
    <row r="69" spans="1:13" ht="15.75" x14ac:dyDescent="0.25">
      <c r="A69" s="9" t="s">
        <v>78</v>
      </c>
      <c r="B69" s="10">
        <v>50</v>
      </c>
      <c r="C69" s="11">
        <f>'Fiche de stock 15 JANV 2024'!H69</f>
        <v>36</v>
      </c>
      <c r="D69" s="12"/>
      <c r="E69" s="11">
        <f t="shared" si="0"/>
        <v>0</v>
      </c>
      <c r="F69" s="13">
        <f t="shared" si="1"/>
        <v>36</v>
      </c>
      <c r="G69" s="11"/>
      <c r="H69" s="11">
        <f t="shared" si="2"/>
        <v>36</v>
      </c>
    </row>
    <row r="70" spans="1:13" ht="15.75" x14ac:dyDescent="0.25">
      <c r="A70" s="9" t="s">
        <v>79</v>
      </c>
      <c r="B70" s="10">
        <v>50</v>
      </c>
      <c r="C70" s="11">
        <f>'Fiche de stock 15 JANV 2024'!H70</f>
        <v>21</v>
      </c>
      <c r="D70" s="12"/>
      <c r="E70" s="11">
        <f t="shared" si="0"/>
        <v>0</v>
      </c>
      <c r="F70" s="13">
        <f t="shared" si="1"/>
        <v>21</v>
      </c>
      <c r="G70" s="11"/>
      <c r="H70" s="11">
        <f t="shared" si="2"/>
        <v>21</v>
      </c>
    </row>
    <row r="71" spans="1:13" x14ac:dyDescent="0.25">
      <c r="A71" s="19" t="s">
        <v>80</v>
      </c>
      <c r="B71" s="20">
        <v>125</v>
      </c>
      <c r="C71" s="11">
        <f>'Fiche de stock 15 JANV 2024'!H71</f>
        <v>78</v>
      </c>
      <c r="D71" s="21">
        <v>1</v>
      </c>
      <c r="E71" s="22">
        <f t="shared" si="0"/>
        <v>125</v>
      </c>
      <c r="F71" s="23">
        <f t="shared" si="1"/>
        <v>77</v>
      </c>
      <c r="G71" s="22"/>
      <c r="H71" s="22">
        <f t="shared" si="2"/>
        <v>77</v>
      </c>
      <c r="J71" t="s">
        <v>81</v>
      </c>
      <c r="M71">
        <v>9000</v>
      </c>
    </row>
    <row r="72" spans="1:13" ht="15.75" x14ac:dyDescent="0.25">
      <c r="A72" s="9" t="s">
        <v>82</v>
      </c>
      <c r="B72" s="10">
        <v>100</v>
      </c>
      <c r="C72" s="11">
        <f>'Fiche de stock 15 JANV 2024'!H72</f>
        <v>46</v>
      </c>
      <c r="D72" s="12"/>
      <c r="E72" s="11">
        <f t="shared" si="0"/>
        <v>0</v>
      </c>
      <c r="F72" s="13">
        <f t="shared" si="1"/>
        <v>46</v>
      </c>
      <c r="G72" s="11"/>
      <c r="H72" s="11">
        <f t="shared" si="2"/>
        <v>46</v>
      </c>
    </row>
    <row r="73" spans="1:13" ht="15.75" x14ac:dyDescent="0.25">
      <c r="A73" s="9" t="s">
        <v>83</v>
      </c>
      <c r="B73" s="10">
        <v>50</v>
      </c>
      <c r="C73" s="11">
        <f>'Fiche de stock 15 JANV 2024'!H73</f>
        <v>46</v>
      </c>
      <c r="D73" s="12"/>
      <c r="E73" s="11">
        <f t="shared" si="0"/>
        <v>0</v>
      </c>
      <c r="F73" s="13">
        <f t="shared" si="1"/>
        <v>46</v>
      </c>
      <c r="G73" s="11"/>
      <c r="H73" s="11">
        <f t="shared" si="2"/>
        <v>46</v>
      </c>
      <c r="L73" s="24"/>
      <c r="M73" s="24"/>
    </row>
    <row r="74" spans="1:13" ht="15.75" x14ac:dyDescent="0.25">
      <c r="A74" s="9" t="s">
        <v>84</v>
      </c>
      <c r="B74" s="10">
        <v>125</v>
      </c>
      <c r="C74" s="11">
        <f>'Fiche de stock 15 JANV 2024'!H74</f>
        <v>36</v>
      </c>
      <c r="D74" s="12"/>
      <c r="E74" s="11">
        <f t="shared" si="0"/>
        <v>0</v>
      </c>
      <c r="F74" s="13">
        <f t="shared" si="1"/>
        <v>36</v>
      </c>
      <c r="G74" s="11"/>
      <c r="H74" s="11">
        <f t="shared" si="2"/>
        <v>36</v>
      </c>
      <c r="L74" s="24"/>
      <c r="M74" s="24"/>
    </row>
    <row r="75" spans="1:13" ht="15.75" x14ac:dyDescent="0.25">
      <c r="A75" s="9" t="s">
        <v>85</v>
      </c>
      <c r="B75" s="10">
        <v>50</v>
      </c>
      <c r="C75" s="11">
        <f>'Fiche de stock 15 JANV 2024'!H75</f>
        <v>44</v>
      </c>
      <c r="D75" s="12"/>
      <c r="E75" s="11">
        <f t="shared" si="0"/>
        <v>0</v>
      </c>
      <c r="F75" s="13">
        <f t="shared" si="1"/>
        <v>44</v>
      </c>
      <c r="G75" s="11"/>
      <c r="H75" s="11">
        <f t="shared" si="2"/>
        <v>44</v>
      </c>
      <c r="L75" s="24"/>
      <c r="M75" s="24"/>
    </row>
    <row r="76" spans="1:13" ht="15.75" x14ac:dyDescent="0.25">
      <c r="A76" s="9" t="s">
        <v>86</v>
      </c>
      <c r="B76" s="10">
        <v>125</v>
      </c>
      <c r="C76" s="11">
        <f>'Fiche de stock 15 JANV 2024'!H76</f>
        <v>9</v>
      </c>
      <c r="D76" s="12"/>
      <c r="E76" s="11">
        <f t="shared" ref="E76:E84" si="3">B76*D76</f>
        <v>0</v>
      </c>
      <c r="F76" s="13">
        <f t="shared" si="1"/>
        <v>9</v>
      </c>
      <c r="G76" s="11">
        <v>0</v>
      </c>
      <c r="H76" s="11">
        <f t="shared" si="2"/>
        <v>9</v>
      </c>
    </row>
    <row r="77" spans="1:13" ht="15.75" x14ac:dyDescent="0.25">
      <c r="A77" s="9" t="s">
        <v>87</v>
      </c>
      <c r="B77" s="10">
        <v>500</v>
      </c>
      <c r="C77" s="11">
        <f>'Fiche de stock 15 JANV 2024'!H77</f>
        <v>4</v>
      </c>
      <c r="D77" s="12"/>
      <c r="E77" s="11">
        <f t="shared" si="3"/>
        <v>0</v>
      </c>
      <c r="F77" s="13">
        <f t="shared" si="1"/>
        <v>4</v>
      </c>
      <c r="G77" s="11">
        <v>0</v>
      </c>
      <c r="H77" s="11">
        <f t="shared" si="2"/>
        <v>4</v>
      </c>
    </row>
    <row r="78" spans="1:13" ht="15.75" x14ac:dyDescent="0.25">
      <c r="A78" s="25" t="s">
        <v>88</v>
      </c>
      <c r="B78" s="26">
        <v>200</v>
      </c>
      <c r="C78" s="11">
        <f>'Fiche de stock 15 JANV 2024'!H78</f>
        <v>2</v>
      </c>
      <c r="D78" s="27"/>
      <c r="E78" s="11">
        <f t="shared" si="3"/>
        <v>0</v>
      </c>
      <c r="F78" s="13">
        <f t="shared" ref="F78:F84" si="4">C78-D78</f>
        <v>2</v>
      </c>
      <c r="G78" s="28"/>
      <c r="H78" s="11">
        <f t="shared" ref="H78:H84" si="5">F78+G78</f>
        <v>2</v>
      </c>
    </row>
    <row r="79" spans="1:13" ht="15.75" x14ac:dyDescent="0.25">
      <c r="A79" s="9" t="s">
        <v>89</v>
      </c>
      <c r="B79" s="10">
        <v>50</v>
      </c>
      <c r="C79" s="11">
        <f>'Fiche de stock 15 JANV 2024'!H79</f>
        <v>59</v>
      </c>
      <c r="D79" s="12"/>
      <c r="E79" s="11">
        <f t="shared" si="3"/>
        <v>0</v>
      </c>
      <c r="F79" s="13">
        <f t="shared" si="4"/>
        <v>59</v>
      </c>
      <c r="G79" s="11">
        <v>0</v>
      </c>
      <c r="H79" s="11">
        <f t="shared" si="5"/>
        <v>59</v>
      </c>
    </row>
    <row r="80" spans="1:13" ht="31.5" x14ac:dyDescent="0.25">
      <c r="A80" s="29" t="s">
        <v>90</v>
      </c>
      <c r="B80" s="20">
        <v>300</v>
      </c>
      <c r="C80" s="11">
        <f>'Fiche de stock 15 JANV 2024'!H80</f>
        <v>15</v>
      </c>
      <c r="D80" s="21"/>
      <c r="E80" s="22">
        <f t="shared" si="3"/>
        <v>0</v>
      </c>
      <c r="F80" s="23">
        <f t="shared" si="4"/>
        <v>15</v>
      </c>
      <c r="G80" s="22"/>
      <c r="H80" s="22">
        <f t="shared" si="5"/>
        <v>15</v>
      </c>
    </row>
    <row r="81" spans="1:13" ht="31.5" x14ac:dyDescent="0.25">
      <c r="A81" s="29" t="s">
        <v>91</v>
      </c>
      <c r="B81" s="20">
        <v>300</v>
      </c>
      <c r="C81" s="11">
        <f>'Fiche de stock 15 JANV 2024'!H81</f>
        <v>6</v>
      </c>
      <c r="D81" s="21"/>
      <c r="E81" s="22">
        <f t="shared" si="3"/>
        <v>0</v>
      </c>
      <c r="F81" s="23">
        <f t="shared" si="4"/>
        <v>6</v>
      </c>
      <c r="G81" s="22"/>
      <c r="H81" s="22">
        <f t="shared" si="5"/>
        <v>6</v>
      </c>
    </row>
    <row r="82" spans="1:13" ht="15.75" x14ac:dyDescent="0.25">
      <c r="A82" s="29" t="s">
        <v>92</v>
      </c>
      <c r="B82" s="20">
        <v>300</v>
      </c>
      <c r="C82" s="11">
        <f>'Fiche de stock 15 JANV 2024'!H82</f>
        <v>2</v>
      </c>
      <c r="D82" s="21"/>
      <c r="E82" s="22">
        <f t="shared" si="3"/>
        <v>0</v>
      </c>
      <c r="F82" s="23">
        <f t="shared" si="4"/>
        <v>2</v>
      </c>
      <c r="G82" s="22"/>
      <c r="H82" s="22">
        <f t="shared" si="5"/>
        <v>2</v>
      </c>
    </row>
    <row r="83" spans="1:13" ht="15.75" x14ac:dyDescent="0.25">
      <c r="A83" s="9" t="s">
        <v>93</v>
      </c>
      <c r="B83" s="10">
        <v>100</v>
      </c>
      <c r="C83" s="11">
        <f>'Fiche de stock 15 JANV 2024'!H83</f>
        <v>84</v>
      </c>
      <c r="D83" s="12"/>
      <c r="E83" s="11">
        <f t="shared" si="3"/>
        <v>0</v>
      </c>
      <c r="F83" s="13">
        <f t="shared" si="4"/>
        <v>84</v>
      </c>
      <c r="G83" s="11"/>
      <c r="H83" s="11">
        <f t="shared" si="5"/>
        <v>84</v>
      </c>
    </row>
    <row r="84" spans="1:13" ht="15.75" x14ac:dyDescent="0.25">
      <c r="A84" s="9" t="s">
        <v>94</v>
      </c>
      <c r="B84" s="10">
        <v>500</v>
      </c>
      <c r="C84" s="11">
        <f>'Fiche de stock 15 JANV 2024'!H84</f>
        <v>1</v>
      </c>
      <c r="D84" s="12"/>
      <c r="E84" s="11">
        <f t="shared" si="3"/>
        <v>0</v>
      </c>
      <c r="F84" s="13">
        <f t="shared" si="4"/>
        <v>1</v>
      </c>
      <c r="G84" s="11">
        <v>0</v>
      </c>
      <c r="H84" s="11">
        <f t="shared" si="5"/>
        <v>1</v>
      </c>
      <c r="M84">
        <f>SUM(M4:M82)</f>
        <v>16200</v>
      </c>
    </row>
    <row r="85" spans="1:13" x14ac:dyDescent="0.25">
      <c r="E85" s="30">
        <f>SUM(E4:E84)</f>
        <v>825</v>
      </c>
    </row>
    <row r="86" spans="1:13" x14ac:dyDescent="0.25">
      <c r="I86" s="31">
        <f>+E85+75</f>
        <v>900</v>
      </c>
    </row>
  </sheetData>
  <pageMargins left="0.11811023622047245" right="0.11811023622047245" top="0.35433070866141736" bottom="0.35433070866141736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51</vt:i4>
      </vt:variant>
      <vt:variant>
        <vt:lpstr>Plages nommées</vt:lpstr>
      </vt:variant>
      <vt:variant>
        <vt:i4>50</vt:i4>
      </vt:variant>
    </vt:vector>
  </HeadingPairs>
  <TitlesOfParts>
    <vt:vector size="101" baseType="lpstr">
      <vt:lpstr>Fiche de stock 2 JANV 2024</vt:lpstr>
      <vt:lpstr>Fiche de stock 3 JANV 2024</vt:lpstr>
      <vt:lpstr>Fiche de stock 4 JANV 2024</vt:lpstr>
      <vt:lpstr>Fiche de stock 6 JANV 2024</vt:lpstr>
      <vt:lpstr>Fiche de stock 8 JANV 2024 </vt:lpstr>
      <vt:lpstr>Fiche de stock 11 JANV 2024 </vt:lpstr>
      <vt:lpstr>Fiche de stock 13 JANV 2024 </vt:lpstr>
      <vt:lpstr>Fiche de stock 15 JANV 2024</vt:lpstr>
      <vt:lpstr>Fiche de stock 16 JANV 2024 </vt:lpstr>
      <vt:lpstr>Fiche de stock 17 JANV 2024</vt:lpstr>
      <vt:lpstr>Fiche de stock 19 JANV 2024 </vt:lpstr>
      <vt:lpstr>Fiche de stock 22 JANV 2024 </vt:lpstr>
      <vt:lpstr>Fiche de stock 24 JANV 2024 </vt:lpstr>
      <vt:lpstr>Fiche de stock 25 JANV 2024</vt:lpstr>
      <vt:lpstr>Fiche de stock 29 JANV 2024</vt:lpstr>
      <vt:lpstr>Fiche de stock 30 JANV 2024 </vt:lpstr>
      <vt:lpstr>Fiche de stock 1ER FEV 2024</vt:lpstr>
      <vt:lpstr>Fiche de stock 2 FEV 2024 </vt:lpstr>
      <vt:lpstr>Fiche de stock 3 FEV 2024</vt:lpstr>
      <vt:lpstr>Fiche de stock 5 FEV 2024</vt:lpstr>
      <vt:lpstr>Fiche de stock 6 FEV 2024</vt:lpstr>
      <vt:lpstr>Fiche de stock 7 FEV 2024 </vt:lpstr>
      <vt:lpstr>Fiche de stock 8 FEV 2024</vt:lpstr>
      <vt:lpstr>Fiche de stock 9 FEV 2024</vt:lpstr>
      <vt:lpstr>Fiche de stock 10 FEV 2024</vt:lpstr>
      <vt:lpstr>Fiche de stock 12 FEV 2024 </vt:lpstr>
      <vt:lpstr>Fiche de stock 13 FEV 2024 </vt:lpstr>
      <vt:lpstr>Fiche de stock 14 FEV 2024</vt:lpstr>
      <vt:lpstr>Fiche de stock 15 FEV 2024</vt:lpstr>
      <vt:lpstr>Fiche de stock 16 FEV 2024</vt:lpstr>
      <vt:lpstr>Fiche de stock 19 FEV 2024</vt:lpstr>
      <vt:lpstr>Fiche de stock 20 FEV 2024</vt:lpstr>
      <vt:lpstr>Fiche de stock 22 FEV 2024</vt:lpstr>
      <vt:lpstr>Fiche de stock 23 FEV 2024</vt:lpstr>
      <vt:lpstr>Fiche de stock 24 FEV 2024</vt:lpstr>
      <vt:lpstr>Fiche de stock 26 FEV 2024</vt:lpstr>
      <vt:lpstr>Fiche de stock 27 FEV 2024</vt:lpstr>
      <vt:lpstr>Fiche de stock 28 FEV 2024</vt:lpstr>
      <vt:lpstr>Fiche de stock 29 FEV 2024</vt:lpstr>
      <vt:lpstr>Fiche de stock 01 MARS 2024</vt:lpstr>
      <vt:lpstr>Fiche de stock 02 MARS 2024</vt:lpstr>
      <vt:lpstr>Fiche de stock 04 MARS 2024</vt:lpstr>
      <vt:lpstr>Fiche de stock 05 MARS 2024</vt:lpstr>
      <vt:lpstr>Fiche de stock 06 MARS 2024</vt:lpstr>
      <vt:lpstr>Fiche de stock 07 MARS 2024</vt:lpstr>
      <vt:lpstr>Fiche de stock 08 MARS 2024</vt:lpstr>
      <vt:lpstr>Fiche de stock 11 MARS 2024</vt:lpstr>
      <vt:lpstr>Fiche de stock 12 MARS 2024</vt:lpstr>
      <vt:lpstr>Fiche de stock 13 MARS 2024</vt:lpstr>
      <vt:lpstr>Fiche de stock 14 MARS 2024</vt:lpstr>
      <vt:lpstr>Suivi Conso CRAIE</vt:lpstr>
      <vt:lpstr>'Fiche de stock 01 MARS 2024'!Impression_des_titres</vt:lpstr>
      <vt:lpstr>'Fiche de stock 02 MARS 2024'!Impression_des_titres</vt:lpstr>
      <vt:lpstr>'Fiche de stock 04 MARS 2024'!Impression_des_titres</vt:lpstr>
      <vt:lpstr>'Fiche de stock 05 MARS 2024'!Impression_des_titres</vt:lpstr>
      <vt:lpstr>'Fiche de stock 06 MARS 2024'!Impression_des_titres</vt:lpstr>
      <vt:lpstr>'Fiche de stock 07 MARS 2024'!Impression_des_titres</vt:lpstr>
      <vt:lpstr>'Fiche de stock 08 MARS 2024'!Impression_des_titres</vt:lpstr>
      <vt:lpstr>'Fiche de stock 10 FEV 2024'!Impression_des_titres</vt:lpstr>
      <vt:lpstr>'Fiche de stock 11 JANV 2024 '!Impression_des_titres</vt:lpstr>
      <vt:lpstr>'Fiche de stock 11 MARS 2024'!Impression_des_titres</vt:lpstr>
      <vt:lpstr>'Fiche de stock 12 FEV 2024 '!Impression_des_titres</vt:lpstr>
      <vt:lpstr>'Fiche de stock 12 MARS 2024'!Impression_des_titres</vt:lpstr>
      <vt:lpstr>'Fiche de stock 13 FEV 2024 '!Impression_des_titres</vt:lpstr>
      <vt:lpstr>'Fiche de stock 13 JANV 2024 '!Impression_des_titres</vt:lpstr>
      <vt:lpstr>'Fiche de stock 13 MARS 2024'!Impression_des_titres</vt:lpstr>
      <vt:lpstr>'Fiche de stock 14 FEV 2024'!Impression_des_titres</vt:lpstr>
      <vt:lpstr>'Fiche de stock 14 MARS 2024'!Impression_des_titres</vt:lpstr>
      <vt:lpstr>'Fiche de stock 15 FEV 2024'!Impression_des_titres</vt:lpstr>
      <vt:lpstr>'Fiche de stock 15 JANV 2024'!Impression_des_titres</vt:lpstr>
      <vt:lpstr>'Fiche de stock 16 FEV 2024'!Impression_des_titres</vt:lpstr>
      <vt:lpstr>'Fiche de stock 16 JANV 2024 '!Impression_des_titres</vt:lpstr>
      <vt:lpstr>'Fiche de stock 17 JANV 2024'!Impression_des_titres</vt:lpstr>
      <vt:lpstr>'Fiche de stock 19 FEV 2024'!Impression_des_titres</vt:lpstr>
      <vt:lpstr>'Fiche de stock 19 JANV 2024 '!Impression_des_titres</vt:lpstr>
      <vt:lpstr>'Fiche de stock 1ER FEV 2024'!Impression_des_titres</vt:lpstr>
      <vt:lpstr>'Fiche de stock 2 FEV 2024 '!Impression_des_titres</vt:lpstr>
      <vt:lpstr>'Fiche de stock 2 JANV 2024'!Impression_des_titres</vt:lpstr>
      <vt:lpstr>'Fiche de stock 20 FEV 2024'!Impression_des_titres</vt:lpstr>
      <vt:lpstr>'Fiche de stock 22 FEV 2024'!Impression_des_titres</vt:lpstr>
      <vt:lpstr>'Fiche de stock 22 JANV 2024 '!Impression_des_titres</vt:lpstr>
      <vt:lpstr>'Fiche de stock 23 FEV 2024'!Impression_des_titres</vt:lpstr>
      <vt:lpstr>'Fiche de stock 24 FEV 2024'!Impression_des_titres</vt:lpstr>
      <vt:lpstr>'Fiche de stock 24 JANV 2024 '!Impression_des_titres</vt:lpstr>
      <vt:lpstr>'Fiche de stock 25 JANV 2024'!Impression_des_titres</vt:lpstr>
      <vt:lpstr>'Fiche de stock 26 FEV 2024'!Impression_des_titres</vt:lpstr>
      <vt:lpstr>'Fiche de stock 27 FEV 2024'!Impression_des_titres</vt:lpstr>
      <vt:lpstr>'Fiche de stock 28 FEV 2024'!Impression_des_titres</vt:lpstr>
      <vt:lpstr>'Fiche de stock 29 FEV 2024'!Impression_des_titres</vt:lpstr>
      <vt:lpstr>'Fiche de stock 29 JANV 2024'!Impression_des_titres</vt:lpstr>
      <vt:lpstr>'Fiche de stock 3 FEV 2024'!Impression_des_titres</vt:lpstr>
      <vt:lpstr>'Fiche de stock 3 JANV 2024'!Impression_des_titres</vt:lpstr>
      <vt:lpstr>'Fiche de stock 30 JANV 2024 '!Impression_des_titres</vt:lpstr>
      <vt:lpstr>'Fiche de stock 4 JANV 2024'!Impression_des_titres</vt:lpstr>
      <vt:lpstr>'Fiche de stock 5 FEV 2024'!Impression_des_titres</vt:lpstr>
      <vt:lpstr>'Fiche de stock 6 FEV 2024'!Impression_des_titres</vt:lpstr>
      <vt:lpstr>'Fiche de stock 6 JANV 2024'!Impression_des_titres</vt:lpstr>
      <vt:lpstr>'Fiche de stock 7 FEV 2024 '!Impression_des_titres</vt:lpstr>
      <vt:lpstr>'Fiche de stock 8 FEV 2024'!Impression_des_titres</vt:lpstr>
      <vt:lpstr>'Fiche de stock 8 JANV 2024 '!Impression_des_titres</vt:lpstr>
      <vt:lpstr>'Fiche de stock 9 FEV 2024'!Impression_des_titres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PEDRO [ Energie ]</dc:creator>
  <cp:lastModifiedBy>houegbelossiallodegoldfroy@gmail.com</cp:lastModifiedBy>
  <cp:lastPrinted>2024-01-17T21:11:46Z</cp:lastPrinted>
  <dcterms:created xsi:type="dcterms:W3CDTF">2024-01-07T16:44:26Z</dcterms:created>
  <dcterms:modified xsi:type="dcterms:W3CDTF">2024-03-16T22:22:19Z</dcterms:modified>
</cp:coreProperties>
</file>